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/>
  <mc:AlternateContent xmlns:mc="http://schemas.openxmlformats.org/markup-compatibility/2006">
    <mc:Choice Requires="x15">
      <x15ac:absPath xmlns:x15ac="http://schemas.microsoft.com/office/spreadsheetml/2010/11/ac" url="https://madrid-my.sharepoint.com/personal/penascja_madrid_es/Documents/Homogeneizacion_ECVSSP_Mayo/Corregidos_para_publicar/"/>
    </mc:Choice>
  </mc:AlternateContent>
  <xr:revisionPtr revIDLastSave="0" documentId="8_{D025F9E1-91C7-4F0D-9554-72C34110FEB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ortada" sheetId="19" r:id="rId1"/>
    <sheet name="ÍNDICE" sheetId="22" r:id="rId2"/>
    <sheet name="Ficha Técnica" sheetId="46" r:id="rId3"/>
    <sheet name="Resumen" sheetId="45" r:id="rId4"/>
    <sheet name="Gráficos" sheetId="107" r:id="rId5"/>
    <sheet name="1." sheetId="47" r:id="rId6"/>
    <sheet name="2." sheetId="50" r:id="rId7"/>
    <sheet name="3." sheetId="51" r:id="rId8"/>
    <sheet name="4." sheetId="52" r:id="rId9"/>
    <sheet name="5" sheetId="104" r:id="rId10"/>
    <sheet name="6" sheetId="105" r:id="rId11"/>
    <sheet name="7" sheetId="106" r:id="rId12"/>
    <sheet name="5." sheetId="76" r:id="rId13"/>
    <sheet name="6." sheetId="77" r:id="rId14"/>
    <sheet name="7." sheetId="78" r:id="rId15"/>
    <sheet name="8." sheetId="83" r:id="rId16"/>
    <sheet name="9." sheetId="91" r:id="rId17"/>
    <sheet name="10." sheetId="92" r:id="rId18"/>
    <sheet name="11" sheetId="103" r:id="rId19"/>
    <sheet name="11." sheetId="102" r:id="rId20"/>
    <sheet name="12." sheetId="93" r:id="rId21"/>
    <sheet name="13." sheetId="100" r:id="rId22"/>
    <sheet name="14." sheetId="101" r:id="rId2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W20" i="93" l="1"/>
  <c r="W28" i="93"/>
  <c r="W27" i="93"/>
  <c r="W26" i="93"/>
  <c r="W25" i="93"/>
  <c r="V25" i="93"/>
  <c r="U25" i="93"/>
  <c r="T25" i="93"/>
  <c r="S25" i="93"/>
  <c r="R25" i="93"/>
  <c r="Q25" i="93"/>
  <c r="P25" i="93"/>
  <c r="O25" i="93"/>
  <c r="N25" i="93"/>
  <c r="M25" i="93"/>
  <c r="L25" i="93"/>
  <c r="K25" i="93"/>
  <c r="J25" i="93"/>
  <c r="I25" i="93"/>
  <c r="H25" i="93"/>
  <c r="G25" i="93"/>
  <c r="F25" i="93"/>
  <c r="E25" i="93"/>
  <c r="D25" i="93"/>
  <c r="C25" i="93"/>
  <c r="B25" i="93"/>
  <c r="W24" i="93"/>
  <c r="V24" i="93"/>
  <c r="U24" i="93"/>
  <c r="T24" i="93"/>
  <c r="S24" i="93"/>
  <c r="R24" i="93"/>
  <c r="Q24" i="93"/>
  <c r="P24" i="93"/>
  <c r="O24" i="93"/>
  <c r="N24" i="93"/>
  <c r="M24" i="93"/>
  <c r="L24" i="93"/>
  <c r="K24" i="93"/>
  <c r="J24" i="93"/>
  <c r="I24" i="93"/>
  <c r="H24" i="93"/>
  <c r="G24" i="93"/>
  <c r="F24" i="93"/>
  <c r="E24" i="93"/>
  <c r="D24" i="93"/>
  <c r="C24" i="93"/>
  <c r="B24" i="93"/>
  <c r="W23" i="93"/>
  <c r="V23" i="93"/>
  <c r="U23" i="93"/>
  <c r="T23" i="93"/>
  <c r="S23" i="93"/>
  <c r="R23" i="93"/>
  <c r="Q23" i="93"/>
  <c r="P23" i="93"/>
  <c r="O23" i="93"/>
  <c r="N23" i="93"/>
  <c r="M23" i="93"/>
  <c r="L23" i="93"/>
  <c r="K23" i="93"/>
  <c r="J23" i="93"/>
  <c r="I23" i="93"/>
  <c r="H23" i="93"/>
  <c r="G23" i="93"/>
  <c r="F23" i="93"/>
  <c r="E23" i="93"/>
  <c r="D23" i="93"/>
  <c r="C23" i="93"/>
  <c r="B23" i="93"/>
  <c r="W22" i="93"/>
  <c r="V22" i="93"/>
  <c r="U22" i="93"/>
  <c r="T22" i="93"/>
  <c r="S22" i="93"/>
  <c r="R22" i="93"/>
  <c r="Q22" i="93"/>
  <c r="P22" i="93"/>
  <c r="O22" i="93"/>
  <c r="N22" i="93"/>
  <c r="M22" i="93"/>
  <c r="L22" i="93"/>
  <c r="K22" i="93"/>
  <c r="J22" i="93"/>
  <c r="I22" i="93"/>
  <c r="H22" i="93"/>
  <c r="G22" i="93"/>
  <c r="F22" i="93"/>
  <c r="E22" i="93"/>
  <c r="D22" i="93"/>
  <c r="C22" i="93"/>
  <c r="B22" i="93"/>
  <c r="W21" i="93"/>
  <c r="V21" i="93"/>
  <c r="U21" i="93"/>
  <c r="T21" i="93"/>
  <c r="S21" i="93"/>
  <c r="R21" i="93"/>
  <c r="Q21" i="93"/>
  <c r="P21" i="93"/>
  <c r="O21" i="93"/>
  <c r="N21" i="93"/>
  <c r="M21" i="93"/>
  <c r="L21" i="93"/>
  <c r="K21" i="93"/>
  <c r="J21" i="93"/>
  <c r="I21" i="93"/>
  <c r="H21" i="93"/>
  <c r="G21" i="93"/>
  <c r="F21" i="93"/>
  <c r="E21" i="93"/>
  <c r="D21" i="93"/>
  <c r="C21" i="93"/>
  <c r="B21" i="93"/>
  <c r="V20" i="93"/>
  <c r="U20" i="93"/>
  <c r="T20" i="93"/>
  <c r="S20" i="93"/>
  <c r="R20" i="93"/>
  <c r="Q20" i="93"/>
  <c r="P20" i="93"/>
  <c r="O20" i="93"/>
  <c r="N20" i="93"/>
  <c r="M20" i="93"/>
  <c r="L20" i="93"/>
  <c r="K20" i="93"/>
  <c r="J20" i="93"/>
  <c r="I20" i="93"/>
  <c r="H20" i="93"/>
  <c r="G20" i="93"/>
  <c r="F20" i="93"/>
  <c r="E20" i="93"/>
  <c r="D20" i="93"/>
  <c r="C20" i="93"/>
  <c r="B20" i="93"/>
  <c r="K84" i="93"/>
  <c r="J84" i="93"/>
  <c r="I84" i="93"/>
  <c r="H84" i="93"/>
  <c r="G84" i="93"/>
  <c r="K83" i="93"/>
  <c r="J83" i="93"/>
  <c r="I83" i="93"/>
  <c r="H83" i="93"/>
  <c r="G83" i="93"/>
  <c r="K82" i="93"/>
  <c r="J82" i="93"/>
  <c r="I82" i="93"/>
  <c r="H82" i="93"/>
  <c r="G82" i="93"/>
  <c r="K81" i="93"/>
  <c r="J81" i="93"/>
  <c r="I81" i="93"/>
  <c r="H81" i="93"/>
  <c r="G81" i="93"/>
  <c r="K80" i="93"/>
  <c r="J80" i="93"/>
  <c r="I80" i="93"/>
  <c r="H80" i="93"/>
  <c r="G80" i="93"/>
  <c r="K79" i="93"/>
  <c r="J79" i="93"/>
  <c r="I79" i="93"/>
  <c r="H79" i="93"/>
  <c r="G79" i="93"/>
  <c r="C84" i="93"/>
  <c r="B84" i="93"/>
  <c r="C83" i="93"/>
  <c r="B83" i="93"/>
  <c r="C82" i="93"/>
  <c r="B82" i="93"/>
  <c r="C81" i="93"/>
  <c r="B81" i="93"/>
  <c r="C80" i="93"/>
  <c r="B80" i="93"/>
  <c r="C79" i="93"/>
  <c r="B79" i="93"/>
  <c r="G13" i="93"/>
  <c r="C13" i="93"/>
  <c r="D13" i="93"/>
  <c r="E13" i="93"/>
  <c r="F13" i="93"/>
  <c r="B13" i="93"/>
  <c r="B13" i="100"/>
  <c r="K67" i="106"/>
  <c r="J67" i="106"/>
  <c r="I67" i="106"/>
  <c r="H67" i="106"/>
  <c r="G67" i="106"/>
  <c r="C67" i="106"/>
  <c r="B67" i="106"/>
  <c r="K63" i="106"/>
  <c r="J63" i="106"/>
  <c r="I63" i="106"/>
  <c r="H63" i="106"/>
  <c r="G63" i="106"/>
  <c r="C63" i="106"/>
  <c r="B63" i="106"/>
  <c r="K59" i="106"/>
  <c r="J59" i="106"/>
  <c r="I59" i="106"/>
  <c r="H59" i="106"/>
  <c r="G59" i="106"/>
  <c r="C59" i="106"/>
  <c r="B59" i="106"/>
  <c r="K55" i="106"/>
  <c r="J55" i="106"/>
  <c r="I55" i="106"/>
  <c r="H55" i="106"/>
  <c r="G55" i="106"/>
  <c r="C55" i="106"/>
  <c r="B55" i="106"/>
  <c r="K51" i="106"/>
  <c r="J51" i="106"/>
  <c r="I51" i="106"/>
  <c r="H51" i="106"/>
  <c r="G51" i="106"/>
  <c r="C51" i="106"/>
  <c r="B51" i="106"/>
  <c r="K51" i="105"/>
  <c r="J51" i="105"/>
  <c r="I51" i="105"/>
  <c r="H51" i="105"/>
  <c r="G51" i="105"/>
  <c r="C51" i="105"/>
  <c r="B51" i="105"/>
  <c r="K67" i="105"/>
  <c r="J67" i="105"/>
  <c r="I67" i="105"/>
  <c r="H67" i="105"/>
  <c r="G67" i="105"/>
  <c r="C67" i="105"/>
  <c r="B67" i="105"/>
  <c r="K63" i="105"/>
  <c r="J63" i="105"/>
  <c r="I63" i="105"/>
  <c r="H63" i="105"/>
  <c r="G63" i="105"/>
  <c r="C63" i="105"/>
  <c r="B63" i="105"/>
  <c r="K59" i="105"/>
  <c r="J59" i="105"/>
  <c r="I59" i="105"/>
  <c r="H59" i="105"/>
  <c r="G59" i="105"/>
  <c r="C59" i="105"/>
  <c r="B59" i="105"/>
  <c r="K55" i="105"/>
  <c r="J55" i="105"/>
  <c r="I55" i="105"/>
  <c r="H55" i="105"/>
  <c r="G55" i="105"/>
  <c r="C55" i="105"/>
  <c r="B55" i="105"/>
  <c r="K67" i="104"/>
  <c r="J67" i="104"/>
  <c r="I67" i="104"/>
  <c r="H67" i="104"/>
  <c r="G67" i="104"/>
  <c r="C67" i="104"/>
  <c r="B67" i="104"/>
  <c r="K63" i="104"/>
  <c r="J63" i="104"/>
  <c r="I63" i="104"/>
  <c r="H63" i="104"/>
  <c r="G63" i="104"/>
  <c r="C63" i="104"/>
  <c r="B63" i="104"/>
  <c r="K59" i="104"/>
  <c r="J59" i="104"/>
  <c r="I59" i="104"/>
  <c r="H59" i="104"/>
  <c r="G59" i="104"/>
  <c r="C59" i="104"/>
  <c r="B59" i="104"/>
  <c r="K55" i="104"/>
  <c r="J55" i="104"/>
  <c r="I55" i="104"/>
  <c r="H55" i="104"/>
  <c r="G55" i="104"/>
  <c r="C55" i="104"/>
  <c r="B55" i="104"/>
  <c r="I51" i="104"/>
  <c r="J51" i="104"/>
  <c r="K51" i="104"/>
  <c r="H51" i="104"/>
  <c r="G51" i="104"/>
  <c r="C51" i="104"/>
  <c r="B51" i="104"/>
  <c r="F7" i="105"/>
  <c r="E7" i="105"/>
  <c r="D7" i="105"/>
  <c r="C7" i="105"/>
  <c r="B7" i="105"/>
  <c r="V29" i="106"/>
  <c r="U29" i="106"/>
  <c r="T29" i="106"/>
  <c r="S29" i="106"/>
  <c r="R29" i="106"/>
  <c r="Q29" i="106"/>
  <c r="P29" i="106"/>
  <c r="O29" i="106"/>
  <c r="N29" i="106"/>
  <c r="M29" i="106"/>
  <c r="L29" i="106"/>
  <c r="K29" i="106"/>
  <c r="J29" i="106"/>
  <c r="I29" i="106"/>
  <c r="H29" i="106"/>
  <c r="G29" i="106"/>
  <c r="F29" i="106"/>
  <c r="E29" i="106"/>
  <c r="D29" i="106"/>
  <c r="C29" i="106"/>
  <c r="B29" i="106"/>
  <c r="V25" i="106"/>
  <c r="U25" i="106"/>
  <c r="T25" i="106"/>
  <c r="S25" i="106"/>
  <c r="R25" i="106"/>
  <c r="Q25" i="106"/>
  <c r="P25" i="106"/>
  <c r="O25" i="106"/>
  <c r="N25" i="106"/>
  <c r="M25" i="106"/>
  <c r="L25" i="106"/>
  <c r="K25" i="106"/>
  <c r="J25" i="106"/>
  <c r="I25" i="106"/>
  <c r="H25" i="106"/>
  <c r="G25" i="106"/>
  <c r="F25" i="106"/>
  <c r="E25" i="106"/>
  <c r="D25" i="106"/>
  <c r="C25" i="106"/>
  <c r="B25" i="106"/>
  <c r="V21" i="106"/>
  <c r="U21" i="106"/>
  <c r="T21" i="106"/>
  <c r="S21" i="106"/>
  <c r="R21" i="106"/>
  <c r="Q21" i="106"/>
  <c r="P21" i="106"/>
  <c r="O21" i="106"/>
  <c r="N21" i="106"/>
  <c r="M21" i="106"/>
  <c r="L21" i="106"/>
  <c r="K21" i="106"/>
  <c r="J21" i="106"/>
  <c r="I21" i="106"/>
  <c r="H21" i="106"/>
  <c r="G21" i="106"/>
  <c r="F21" i="106"/>
  <c r="E21" i="106"/>
  <c r="D21" i="106"/>
  <c r="C21" i="106"/>
  <c r="B21" i="106"/>
  <c r="V17" i="106"/>
  <c r="U17" i="106"/>
  <c r="T17" i="106"/>
  <c r="S17" i="106"/>
  <c r="R17" i="106"/>
  <c r="Q17" i="106"/>
  <c r="P17" i="106"/>
  <c r="O17" i="106"/>
  <c r="N17" i="106"/>
  <c r="M17" i="106"/>
  <c r="L17" i="106"/>
  <c r="K17" i="106"/>
  <c r="J17" i="106"/>
  <c r="I17" i="106"/>
  <c r="H17" i="106"/>
  <c r="G17" i="106"/>
  <c r="F17" i="106"/>
  <c r="E17" i="106"/>
  <c r="D17" i="106"/>
  <c r="C17" i="106"/>
  <c r="B17" i="106"/>
  <c r="V13" i="106"/>
  <c r="U13" i="106"/>
  <c r="T13" i="106"/>
  <c r="S13" i="106"/>
  <c r="R13" i="106"/>
  <c r="Q13" i="106"/>
  <c r="P13" i="106"/>
  <c r="O13" i="106"/>
  <c r="N13" i="106"/>
  <c r="M13" i="106"/>
  <c r="L13" i="106"/>
  <c r="K13" i="106"/>
  <c r="J13" i="106"/>
  <c r="I13" i="106"/>
  <c r="H13" i="106"/>
  <c r="G13" i="106"/>
  <c r="F13" i="106"/>
  <c r="E13" i="106"/>
  <c r="D13" i="106"/>
  <c r="C13" i="106"/>
  <c r="B13" i="106"/>
  <c r="V29" i="105"/>
  <c r="U29" i="105"/>
  <c r="T29" i="105"/>
  <c r="S29" i="105"/>
  <c r="R29" i="105"/>
  <c r="Q29" i="105"/>
  <c r="P29" i="105"/>
  <c r="O29" i="105"/>
  <c r="N29" i="105"/>
  <c r="M29" i="105"/>
  <c r="L29" i="105"/>
  <c r="K29" i="105"/>
  <c r="J29" i="105"/>
  <c r="I29" i="105"/>
  <c r="H29" i="105"/>
  <c r="G29" i="105"/>
  <c r="F29" i="105"/>
  <c r="E29" i="105"/>
  <c r="D29" i="105"/>
  <c r="C29" i="105"/>
  <c r="B29" i="105"/>
  <c r="V25" i="105"/>
  <c r="U25" i="105"/>
  <c r="T25" i="105"/>
  <c r="S25" i="105"/>
  <c r="R25" i="105"/>
  <c r="Q25" i="105"/>
  <c r="P25" i="105"/>
  <c r="O25" i="105"/>
  <c r="N25" i="105"/>
  <c r="M25" i="105"/>
  <c r="L25" i="105"/>
  <c r="K25" i="105"/>
  <c r="J25" i="105"/>
  <c r="I25" i="105"/>
  <c r="H25" i="105"/>
  <c r="G25" i="105"/>
  <c r="F25" i="105"/>
  <c r="E25" i="105"/>
  <c r="D25" i="105"/>
  <c r="C25" i="105"/>
  <c r="B25" i="105"/>
  <c r="V21" i="105"/>
  <c r="U21" i="105"/>
  <c r="T21" i="105"/>
  <c r="S21" i="105"/>
  <c r="R21" i="105"/>
  <c r="Q21" i="105"/>
  <c r="P21" i="105"/>
  <c r="O21" i="105"/>
  <c r="N21" i="105"/>
  <c r="M21" i="105"/>
  <c r="L21" i="105"/>
  <c r="K21" i="105"/>
  <c r="J21" i="105"/>
  <c r="I21" i="105"/>
  <c r="H21" i="105"/>
  <c r="G21" i="105"/>
  <c r="F21" i="105"/>
  <c r="E21" i="105"/>
  <c r="D21" i="105"/>
  <c r="C21" i="105"/>
  <c r="B21" i="105"/>
  <c r="V17" i="105"/>
  <c r="U17" i="105"/>
  <c r="T17" i="105"/>
  <c r="S17" i="105"/>
  <c r="R17" i="105"/>
  <c r="Q17" i="105"/>
  <c r="P17" i="105"/>
  <c r="O17" i="105"/>
  <c r="N17" i="105"/>
  <c r="M17" i="105"/>
  <c r="L17" i="105"/>
  <c r="K17" i="105"/>
  <c r="J17" i="105"/>
  <c r="I17" i="105"/>
  <c r="H17" i="105"/>
  <c r="G17" i="105"/>
  <c r="F17" i="105"/>
  <c r="E17" i="105"/>
  <c r="D17" i="105"/>
  <c r="C17" i="105"/>
  <c r="B17" i="105"/>
  <c r="V13" i="105"/>
  <c r="U13" i="105"/>
  <c r="T13" i="105"/>
  <c r="S13" i="105"/>
  <c r="R13" i="105"/>
  <c r="Q13" i="105"/>
  <c r="P13" i="105"/>
  <c r="O13" i="105"/>
  <c r="N13" i="105"/>
  <c r="M13" i="105"/>
  <c r="L13" i="105"/>
  <c r="K13" i="105"/>
  <c r="J13" i="105"/>
  <c r="I13" i="105"/>
  <c r="H13" i="105"/>
  <c r="G13" i="105"/>
  <c r="F13" i="105"/>
  <c r="E13" i="105"/>
  <c r="D13" i="105"/>
  <c r="C13" i="105"/>
  <c r="B13" i="105"/>
  <c r="V29" i="104"/>
  <c r="U29" i="104"/>
  <c r="T29" i="104"/>
  <c r="S29" i="104"/>
  <c r="R29" i="104"/>
  <c r="Q29" i="104"/>
  <c r="P29" i="104"/>
  <c r="O29" i="104"/>
  <c r="N29" i="104"/>
  <c r="M29" i="104"/>
  <c r="L29" i="104"/>
  <c r="K29" i="104"/>
  <c r="J29" i="104"/>
  <c r="I29" i="104"/>
  <c r="H29" i="104"/>
  <c r="G29" i="104"/>
  <c r="F29" i="104"/>
  <c r="E29" i="104"/>
  <c r="D29" i="104"/>
  <c r="C29" i="104"/>
  <c r="B29" i="104"/>
  <c r="V25" i="104"/>
  <c r="U25" i="104"/>
  <c r="T25" i="104"/>
  <c r="S25" i="104"/>
  <c r="R25" i="104"/>
  <c r="Q25" i="104"/>
  <c r="P25" i="104"/>
  <c r="O25" i="104"/>
  <c r="N25" i="104"/>
  <c r="M25" i="104"/>
  <c r="L25" i="104"/>
  <c r="K25" i="104"/>
  <c r="J25" i="104"/>
  <c r="I25" i="104"/>
  <c r="H25" i="104"/>
  <c r="G25" i="104"/>
  <c r="F25" i="104"/>
  <c r="E25" i="104"/>
  <c r="D25" i="104"/>
  <c r="C25" i="104"/>
  <c r="B25" i="104"/>
  <c r="V21" i="104"/>
  <c r="U21" i="104"/>
  <c r="T21" i="104"/>
  <c r="S21" i="104"/>
  <c r="R21" i="104"/>
  <c r="Q21" i="104"/>
  <c r="P21" i="104"/>
  <c r="O21" i="104"/>
  <c r="N21" i="104"/>
  <c r="M21" i="104"/>
  <c r="L21" i="104"/>
  <c r="K21" i="104"/>
  <c r="J21" i="104"/>
  <c r="I21" i="104"/>
  <c r="H21" i="104"/>
  <c r="G21" i="104"/>
  <c r="F21" i="104"/>
  <c r="E21" i="104"/>
  <c r="D21" i="104"/>
  <c r="C21" i="104"/>
  <c r="B21" i="104"/>
  <c r="V17" i="104"/>
  <c r="U17" i="104"/>
  <c r="T17" i="104"/>
  <c r="S17" i="104"/>
  <c r="R17" i="104"/>
  <c r="Q17" i="104"/>
  <c r="P17" i="104"/>
  <c r="O17" i="104"/>
  <c r="N17" i="104"/>
  <c r="M17" i="104"/>
  <c r="L17" i="104"/>
  <c r="K17" i="104"/>
  <c r="J17" i="104"/>
  <c r="I17" i="104"/>
  <c r="H17" i="104"/>
  <c r="G17" i="104"/>
  <c r="F17" i="104"/>
  <c r="E17" i="104"/>
  <c r="D17" i="104"/>
  <c r="C17" i="104"/>
  <c r="B17" i="104"/>
  <c r="G13" i="104"/>
  <c r="H13" i="104"/>
  <c r="I13" i="104"/>
  <c r="J13" i="104"/>
  <c r="K13" i="104"/>
  <c r="L13" i="104"/>
  <c r="M13" i="104"/>
  <c r="N13" i="104"/>
  <c r="O13" i="104"/>
  <c r="P13" i="104"/>
  <c r="Q13" i="104"/>
  <c r="R13" i="104"/>
  <c r="S13" i="104"/>
  <c r="T13" i="104"/>
  <c r="U13" i="104"/>
  <c r="V13" i="104"/>
  <c r="F13" i="104"/>
  <c r="E13" i="104"/>
  <c r="D13" i="104"/>
  <c r="C13" i="104"/>
  <c r="B13" i="104"/>
  <c r="C7" i="104"/>
  <c r="D7" i="104"/>
  <c r="E7" i="104"/>
  <c r="F7" i="104"/>
  <c r="B7" i="104"/>
  <c r="D15" i="45"/>
  <c r="E15" i="45"/>
  <c r="F15" i="45"/>
  <c r="G15" i="45"/>
  <c r="H15" i="45"/>
  <c r="I15" i="45"/>
  <c r="J15" i="45"/>
  <c r="K15" i="45"/>
  <c r="C15" i="45"/>
  <c r="C67" i="103"/>
  <c r="B67" i="103"/>
  <c r="C63" i="103"/>
  <c r="B63" i="103"/>
  <c r="C59" i="103"/>
  <c r="B59" i="103"/>
  <c r="C55" i="103"/>
  <c r="B55" i="103"/>
  <c r="K67" i="103"/>
  <c r="J67" i="103"/>
  <c r="I67" i="103"/>
  <c r="H67" i="103"/>
  <c r="G67" i="103"/>
  <c r="K63" i="103"/>
  <c r="J63" i="103"/>
  <c r="I63" i="103"/>
  <c r="H63" i="103"/>
  <c r="G63" i="103"/>
  <c r="K59" i="103"/>
  <c r="J59" i="103"/>
  <c r="I59" i="103"/>
  <c r="H59" i="103"/>
  <c r="G59" i="103"/>
  <c r="K55" i="103"/>
  <c r="J55" i="103"/>
  <c r="I55" i="103"/>
  <c r="H55" i="103"/>
  <c r="G55" i="103"/>
  <c r="I51" i="103"/>
  <c r="J51" i="103"/>
  <c r="K51" i="103"/>
  <c r="H51" i="103"/>
  <c r="G51" i="103"/>
  <c r="C51" i="103"/>
  <c r="B51" i="103"/>
  <c r="V25" i="103"/>
  <c r="U25" i="103"/>
  <c r="T25" i="103"/>
  <c r="S25" i="103"/>
  <c r="R25" i="103"/>
  <c r="Q25" i="103"/>
  <c r="P25" i="103"/>
  <c r="O25" i="103"/>
  <c r="N25" i="103"/>
  <c r="M25" i="103"/>
  <c r="L25" i="103"/>
  <c r="K25" i="103"/>
  <c r="J25" i="103"/>
  <c r="I25" i="103"/>
  <c r="H25" i="103"/>
  <c r="G25" i="103"/>
  <c r="F25" i="103"/>
  <c r="E25" i="103"/>
  <c r="D25" i="103"/>
  <c r="C25" i="103"/>
  <c r="B25" i="103"/>
  <c r="V29" i="103"/>
  <c r="U29" i="103"/>
  <c r="T29" i="103"/>
  <c r="S29" i="103"/>
  <c r="R29" i="103"/>
  <c r="Q29" i="103"/>
  <c r="P29" i="103"/>
  <c r="O29" i="103"/>
  <c r="N29" i="103"/>
  <c r="M29" i="103"/>
  <c r="L29" i="103"/>
  <c r="K29" i="103"/>
  <c r="J29" i="103"/>
  <c r="I29" i="103"/>
  <c r="H29" i="103"/>
  <c r="G29" i="103"/>
  <c r="F29" i="103"/>
  <c r="E29" i="103"/>
  <c r="D29" i="103"/>
  <c r="C29" i="103"/>
  <c r="B29" i="103"/>
  <c r="V21" i="103"/>
  <c r="U21" i="103"/>
  <c r="T21" i="103"/>
  <c r="S21" i="103"/>
  <c r="R21" i="103"/>
  <c r="Q21" i="103"/>
  <c r="P21" i="103"/>
  <c r="O21" i="103"/>
  <c r="N21" i="103"/>
  <c r="M21" i="103"/>
  <c r="L21" i="103"/>
  <c r="K21" i="103"/>
  <c r="J21" i="103"/>
  <c r="I21" i="103"/>
  <c r="H21" i="103"/>
  <c r="G21" i="103"/>
  <c r="F21" i="103"/>
  <c r="E21" i="103"/>
  <c r="D21" i="103"/>
  <c r="C21" i="103"/>
  <c r="B21" i="103"/>
  <c r="V17" i="103"/>
  <c r="U17" i="103"/>
  <c r="T17" i="103"/>
  <c r="S17" i="103"/>
  <c r="R17" i="103"/>
  <c r="Q17" i="103"/>
  <c r="P17" i="103"/>
  <c r="O17" i="103"/>
  <c r="N17" i="103"/>
  <c r="M17" i="103"/>
  <c r="L17" i="103"/>
  <c r="K17" i="103"/>
  <c r="J17" i="103"/>
  <c r="I17" i="103"/>
  <c r="H17" i="103"/>
  <c r="G17" i="103"/>
  <c r="F17" i="103"/>
  <c r="E17" i="103"/>
  <c r="D17" i="103"/>
  <c r="C17" i="103"/>
  <c r="B17" i="103"/>
  <c r="C13" i="103"/>
  <c r="D13" i="103"/>
  <c r="E13" i="103"/>
  <c r="F13" i="103"/>
  <c r="G13" i="103"/>
  <c r="H13" i="103"/>
  <c r="I13" i="103"/>
  <c r="J13" i="103"/>
  <c r="K13" i="103"/>
  <c r="L13" i="103"/>
  <c r="M13" i="103"/>
  <c r="N13" i="103"/>
  <c r="O13" i="103"/>
  <c r="P13" i="103"/>
  <c r="Q13" i="103"/>
  <c r="R13" i="103"/>
  <c r="S13" i="103"/>
  <c r="T13" i="103"/>
  <c r="U13" i="103"/>
  <c r="V13" i="103"/>
  <c r="B13" i="103"/>
  <c r="G13" i="101"/>
  <c r="F13" i="101"/>
  <c r="E13" i="101"/>
  <c r="D13" i="101"/>
  <c r="C13" i="101"/>
  <c r="B13" i="101"/>
  <c r="V25" i="101"/>
  <c r="U25" i="101"/>
  <c r="T25" i="101"/>
  <c r="S25" i="101"/>
  <c r="R25" i="101"/>
  <c r="Q25" i="101"/>
  <c r="P25" i="101"/>
  <c r="O25" i="101"/>
  <c r="N25" i="101"/>
  <c r="M25" i="101"/>
  <c r="L25" i="101"/>
  <c r="K25" i="101"/>
  <c r="J25" i="101"/>
  <c r="I25" i="101"/>
  <c r="H25" i="101"/>
  <c r="G25" i="101"/>
  <c r="F25" i="101"/>
  <c r="E25" i="101"/>
  <c r="D25" i="101"/>
  <c r="C25" i="101"/>
  <c r="B25" i="101"/>
  <c r="V24" i="101"/>
  <c r="U24" i="101"/>
  <c r="T24" i="101"/>
  <c r="S24" i="101"/>
  <c r="R24" i="101"/>
  <c r="Q24" i="101"/>
  <c r="P24" i="101"/>
  <c r="O24" i="101"/>
  <c r="N24" i="101"/>
  <c r="M24" i="101"/>
  <c r="L24" i="101"/>
  <c r="K24" i="101"/>
  <c r="J24" i="101"/>
  <c r="I24" i="101"/>
  <c r="H24" i="101"/>
  <c r="G24" i="101"/>
  <c r="F24" i="101"/>
  <c r="E24" i="101"/>
  <c r="D24" i="101"/>
  <c r="C24" i="101"/>
  <c r="B24" i="101"/>
  <c r="V23" i="101"/>
  <c r="U23" i="101"/>
  <c r="T23" i="101"/>
  <c r="S23" i="101"/>
  <c r="R23" i="101"/>
  <c r="Q23" i="101"/>
  <c r="P23" i="101"/>
  <c r="O23" i="101"/>
  <c r="N23" i="101"/>
  <c r="M23" i="101"/>
  <c r="L23" i="101"/>
  <c r="K23" i="101"/>
  <c r="J23" i="101"/>
  <c r="I23" i="101"/>
  <c r="H23" i="101"/>
  <c r="G23" i="101"/>
  <c r="F23" i="101"/>
  <c r="E23" i="101"/>
  <c r="D23" i="101"/>
  <c r="C23" i="101"/>
  <c r="B23" i="101"/>
  <c r="V22" i="101"/>
  <c r="U22" i="101"/>
  <c r="T22" i="101"/>
  <c r="S22" i="101"/>
  <c r="R22" i="101"/>
  <c r="Q22" i="101"/>
  <c r="P22" i="101"/>
  <c r="O22" i="101"/>
  <c r="N22" i="101"/>
  <c r="M22" i="101"/>
  <c r="L22" i="101"/>
  <c r="K22" i="101"/>
  <c r="J22" i="101"/>
  <c r="I22" i="101"/>
  <c r="H22" i="101"/>
  <c r="G22" i="101"/>
  <c r="F22" i="101"/>
  <c r="E22" i="101"/>
  <c r="D22" i="101"/>
  <c r="C22" i="101"/>
  <c r="B22" i="101"/>
  <c r="V21" i="101"/>
  <c r="U21" i="101"/>
  <c r="T21" i="101"/>
  <c r="S21" i="101"/>
  <c r="R21" i="101"/>
  <c r="Q21" i="101"/>
  <c r="P21" i="101"/>
  <c r="O21" i="101"/>
  <c r="N21" i="101"/>
  <c r="M21" i="101"/>
  <c r="L21" i="101"/>
  <c r="K21" i="101"/>
  <c r="J21" i="101"/>
  <c r="I21" i="101"/>
  <c r="H21" i="101"/>
  <c r="G21" i="101"/>
  <c r="F21" i="101"/>
  <c r="E21" i="101"/>
  <c r="D21" i="101"/>
  <c r="C21" i="101"/>
  <c r="B21" i="101"/>
  <c r="V20" i="101"/>
  <c r="U20" i="101"/>
  <c r="T20" i="101"/>
  <c r="S20" i="101"/>
  <c r="R20" i="101"/>
  <c r="Q20" i="101"/>
  <c r="P20" i="101"/>
  <c r="O20" i="101"/>
  <c r="N20" i="101"/>
  <c r="M20" i="101"/>
  <c r="L20" i="101"/>
  <c r="K20" i="101"/>
  <c r="J20" i="101"/>
  <c r="I20" i="101"/>
  <c r="H20" i="101"/>
  <c r="G20" i="101"/>
  <c r="F20" i="101"/>
  <c r="E20" i="101"/>
  <c r="D20" i="101"/>
  <c r="C20" i="101"/>
  <c r="B20" i="101"/>
  <c r="I79" i="101"/>
  <c r="J79" i="101"/>
  <c r="K79" i="101"/>
  <c r="I80" i="101"/>
  <c r="J80" i="101"/>
  <c r="K80" i="101"/>
  <c r="I81" i="101"/>
  <c r="J81" i="101"/>
  <c r="K81" i="101"/>
  <c r="I82" i="101"/>
  <c r="J82" i="101"/>
  <c r="K82" i="101"/>
  <c r="I83" i="101"/>
  <c r="J83" i="101"/>
  <c r="K83" i="101"/>
  <c r="I84" i="101"/>
  <c r="J84" i="101"/>
  <c r="K84" i="101"/>
  <c r="H84" i="101"/>
  <c r="G84" i="101"/>
  <c r="H83" i="101"/>
  <c r="G83" i="101"/>
  <c r="H82" i="101"/>
  <c r="G82" i="101"/>
  <c r="H81" i="101"/>
  <c r="G81" i="101"/>
  <c r="H80" i="101"/>
  <c r="G80" i="101"/>
  <c r="H79" i="101"/>
  <c r="G79" i="101"/>
  <c r="C84" i="101"/>
  <c r="B84" i="101"/>
  <c r="C83" i="101"/>
  <c r="B83" i="101"/>
  <c r="C82" i="101"/>
  <c r="B82" i="101"/>
  <c r="C81" i="101"/>
  <c r="B81" i="101"/>
  <c r="C80" i="101"/>
  <c r="B80" i="101"/>
  <c r="C79" i="101"/>
  <c r="B79" i="101"/>
  <c r="I79" i="100"/>
  <c r="J79" i="100"/>
  <c r="K79" i="100"/>
  <c r="I80" i="100"/>
  <c r="J80" i="100"/>
  <c r="K80" i="100"/>
  <c r="I81" i="100"/>
  <c r="J81" i="100"/>
  <c r="K81" i="100"/>
  <c r="I82" i="100"/>
  <c r="J82" i="100"/>
  <c r="K82" i="100"/>
  <c r="I83" i="100"/>
  <c r="J83" i="100"/>
  <c r="K83" i="100"/>
  <c r="I84" i="100"/>
  <c r="J84" i="100"/>
  <c r="K84" i="100"/>
  <c r="H84" i="100"/>
  <c r="G84" i="100"/>
  <c r="H83" i="100"/>
  <c r="G83" i="100"/>
  <c r="H82" i="100"/>
  <c r="G82" i="100"/>
  <c r="H81" i="100"/>
  <c r="G81" i="100"/>
  <c r="H80" i="100"/>
  <c r="G80" i="100"/>
  <c r="H79" i="100"/>
  <c r="G79" i="100"/>
  <c r="C84" i="100"/>
  <c r="B84" i="100"/>
  <c r="C83" i="100"/>
  <c r="B83" i="100"/>
  <c r="C82" i="100"/>
  <c r="B82" i="100"/>
  <c r="C81" i="100"/>
  <c r="B81" i="100"/>
  <c r="C80" i="100"/>
  <c r="B80" i="100"/>
  <c r="C79" i="100"/>
  <c r="B79" i="100"/>
  <c r="C20" i="100"/>
  <c r="D20" i="100"/>
  <c r="E20" i="100"/>
  <c r="F20" i="100"/>
  <c r="G20" i="100"/>
  <c r="H20" i="100"/>
  <c r="I20" i="100"/>
  <c r="J20" i="100"/>
  <c r="K20" i="100"/>
  <c r="L20" i="100"/>
  <c r="M20" i="100"/>
  <c r="N20" i="100"/>
  <c r="O20" i="100"/>
  <c r="P20" i="100"/>
  <c r="Q20" i="100"/>
  <c r="R20" i="100"/>
  <c r="S20" i="100"/>
  <c r="T20" i="100"/>
  <c r="U20" i="100"/>
  <c r="V20" i="100"/>
  <c r="C21" i="100"/>
  <c r="D21" i="100"/>
  <c r="E21" i="100"/>
  <c r="F21" i="100"/>
  <c r="G21" i="100"/>
  <c r="H21" i="100"/>
  <c r="I21" i="100"/>
  <c r="J21" i="100"/>
  <c r="K21" i="100"/>
  <c r="L21" i="100"/>
  <c r="M21" i="100"/>
  <c r="N21" i="100"/>
  <c r="O21" i="100"/>
  <c r="P21" i="100"/>
  <c r="Q21" i="100"/>
  <c r="R21" i="100"/>
  <c r="S21" i="100"/>
  <c r="T21" i="100"/>
  <c r="U21" i="100"/>
  <c r="V21" i="100"/>
  <c r="C22" i="100"/>
  <c r="D22" i="100"/>
  <c r="E22" i="100"/>
  <c r="F22" i="100"/>
  <c r="G22" i="100"/>
  <c r="H22" i="100"/>
  <c r="I22" i="100"/>
  <c r="J22" i="100"/>
  <c r="K22" i="100"/>
  <c r="L22" i="100"/>
  <c r="M22" i="100"/>
  <c r="N22" i="100"/>
  <c r="O22" i="100"/>
  <c r="P22" i="100"/>
  <c r="Q22" i="100"/>
  <c r="R22" i="100"/>
  <c r="S22" i="100"/>
  <c r="T22" i="100"/>
  <c r="U22" i="100"/>
  <c r="V22" i="100"/>
  <c r="C23" i="100"/>
  <c r="D23" i="100"/>
  <c r="E23" i="100"/>
  <c r="F23" i="100"/>
  <c r="G23" i="100"/>
  <c r="H23" i="100"/>
  <c r="I23" i="100"/>
  <c r="J23" i="100"/>
  <c r="K23" i="100"/>
  <c r="L23" i="100"/>
  <c r="M23" i="100"/>
  <c r="N23" i="100"/>
  <c r="O23" i="100"/>
  <c r="P23" i="100"/>
  <c r="Q23" i="100"/>
  <c r="R23" i="100"/>
  <c r="S23" i="100"/>
  <c r="T23" i="100"/>
  <c r="U23" i="100"/>
  <c r="V23" i="100"/>
  <c r="C24" i="100"/>
  <c r="D24" i="100"/>
  <c r="E24" i="100"/>
  <c r="F24" i="100"/>
  <c r="G24" i="100"/>
  <c r="H24" i="100"/>
  <c r="I24" i="100"/>
  <c r="J24" i="100"/>
  <c r="K24" i="100"/>
  <c r="L24" i="100"/>
  <c r="M24" i="100"/>
  <c r="N24" i="100"/>
  <c r="O24" i="100"/>
  <c r="P24" i="100"/>
  <c r="Q24" i="100"/>
  <c r="R24" i="100"/>
  <c r="S24" i="100"/>
  <c r="T24" i="100"/>
  <c r="U24" i="100"/>
  <c r="V24" i="100"/>
  <c r="C25" i="100"/>
  <c r="D25" i="100"/>
  <c r="E25" i="100"/>
  <c r="F25" i="100"/>
  <c r="G25" i="100"/>
  <c r="H25" i="100"/>
  <c r="I25" i="100"/>
  <c r="J25" i="100"/>
  <c r="K25" i="100"/>
  <c r="L25" i="100"/>
  <c r="M25" i="100"/>
  <c r="N25" i="100"/>
  <c r="O25" i="100"/>
  <c r="P25" i="100"/>
  <c r="Q25" i="100"/>
  <c r="R25" i="100"/>
  <c r="S25" i="100"/>
  <c r="T25" i="100"/>
  <c r="U25" i="100"/>
  <c r="V25" i="100"/>
  <c r="B25" i="100"/>
  <c r="B24" i="100"/>
  <c r="B23" i="100"/>
  <c r="B22" i="100"/>
  <c r="B21" i="100"/>
  <c r="B20" i="100"/>
  <c r="G13" i="100"/>
  <c r="F13" i="100"/>
  <c r="E13" i="100"/>
  <c r="D13" i="100"/>
  <c r="C13" i="100"/>
  <c r="G5" i="52" l="1"/>
  <c r="J13" i="45"/>
  <c r="D7" i="45"/>
  <c r="D8" i="45"/>
  <c r="E8" i="45"/>
  <c r="F8" i="45"/>
  <c r="G8" i="45"/>
  <c r="I8" i="45"/>
  <c r="J8" i="45"/>
  <c r="K8" i="45"/>
  <c r="D9" i="45"/>
  <c r="E9" i="45"/>
  <c r="F9" i="45"/>
  <c r="G9" i="45"/>
  <c r="I9" i="45"/>
  <c r="J9" i="45"/>
  <c r="K9" i="45"/>
  <c r="C9" i="45"/>
  <c r="C8" i="45"/>
  <c r="C7" i="45"/>
  <c r="D11" i="45"/>
  <c r="E11" i="45"/>
  <c r="F11" i="45"/>
  <c r="G11" i="45"/>
  <c r="H11" i="45"/>
  <c r="I11" i="45"/>
  <c r="J11" i="45"/>
  <c r="K11" i="45"/>
  <c r="D12" i="45"/>
  <c r="E12" i="45"/>
  <c r="F12" i="45"/>
  <c r="G12" i="45"/>
  <c r="H12" i="45"/>
  <c r="I12" i="45"/>
  <c r="J12" i="45"/>
  <c r="K12" i="45"/>
  <c r="D13" i="45"/>
  <c r="E13" i="45"/>
  <c r="F13" i="45"/>
  <c r="G13" i="45"/>
  <c r="H13" i="45"/>
  <c r="I13" i="45"/>
  <c r="K13" i="45"/>
  <c r="C13" i="45"/>
  <c r="C12" i="45"/>
  <c r="C11" i="45"/>
  <c r="W28" i="101"/>
  <c r="B12" i="83"/>
  <c r="W19" i="83" s="1"/>
  <c r="W27" i="101"/>
  <c r="W26" i="101"/>
  <c r="W24" i="101"/>
  <c r="W23" i="101"/>
  <c r="W22" i="101"/>
  <c r="W21" i="101"/>
  <c r="W20" i="101"/>
  <c r="W28" i="100"/>
  <c r="W27" i="100"/>
  <c r="W26" i="100"/>
  <c r="W24" i="100"/>
  <c r="W23" i="100"/>
  <c r="W22" i="100"/>
  <c r="W21" i="100"/>
  <c r="W20" i="100"/>
  <c r="K73" i="92"/>
  <c r="J73" i="92"/>
  <c r="I73" i="92"/>
  <c r="H73" i="92"/>
  <c r="G73" i="92"/>
  <c r="C73" i="92"/>
  <c r="B73" i="92"/>
  <c r="K72" i="92"/>
  <c r="J72" i="92"/>
  <c r="I72" i="92"/>
  <c r="H72" i="92"/>
  <c r="G72" i="92"/>
  <c r="C72" i="92"/>
  <c r="B72" i="92"/>
  <c r="K71" i="92"/>
  <c r="J71" i="92"/>
  <c r="I71" i="92"/>
  <c r="H71" i="92"/>
  <c r="G71" i="92"/>
  <c r="C71" i="92"/>
  <c r="B71" i="92"/>
  <c r="K70" i="92"/>
  <c r="J70" i="92"/>
  <c r="I70" i="92"/>
  <c r="H70" i="92"/>
  <c r="G70" i="92"/>
  <c r="C70" i="92"/>
  <c r="B70" i="92"/>
  <c r="K69" i="92"/>
  <c r="J69" i="92"/>
  <c r="I69" i="92"/>
  <c r="H69" i="92"/>
  <c r="G69" i="92"/>
  <c r="C69" i="92"/>
  <c r="B69" i="92"/>
  <c r="V22" i="92"/>
  <c r="U22" i="92"/>
  <c r="T22" i="92"/>
  <c r="S22" i="92"/>
  <c r="R22" i="92"/>
  <c r="Q22" i="92"/>
  <c r="P22" i="92"/>
  <c r="O22" i="92"/>
  <c r="N22" i="92"/>
  <c r="M22" i="92"/>
  <c r="L22" i="92"/>
  <c r="K22" i="92"/>
  <c r="J22" i="92"/>
  <c r="I22" i="92"/>
  <c r="H22" i="92"/>
  <c r="G22" i="92"/>
  <c r="F22" i="92"/>
  <c r="E22" i="92"/>
  <c r="D22" i="92"/>
  <c r="C22" i="92"/>
  <c r="B22" i="92"/>
  <c r="V21" i="92"/>
  <c r="U21" i="92"/>
  <c r="T21" i="92"/>
  <c r="S21" i="92"/>
  <c r="R21" i="92"/>
  <c r="Q21" i="92"/>
  <c r="P21" i="92"/>
  <c r="O21" i="92"/>
  <c r="N21" i="92"/>
  <c r="M21" i="92"/>
  <c r="L21" i="92"/>
  <c r="K21" i="92"/>
  <c r="J21" i="92"/>
  <c r="I21" i="92"/>
  <c r="H21" i="92"/>
  <c r="G21" i="92"/>
  <c r="F21" i="92"/>
  <c r="E21" i="92"/>
  <c r="D21" i="92"/>
  <c r="C21" i="92"/>
  <c r="B21" i="92"/>
  <c r="V20" i="92"/>
  <c r="U20" i="92"/>
  <c r="T20" i="92"/>
  <c r="S20" i="92"/>
  <c r="R20" i="92"/>
  <c r="Q20" i="92"/>
  <c r="P20" i="92"/>
  <c r="O20" i="92"/>
  <c r="N20" i="92"/>
  <c r="M20" i="92"/>
  <c r="L20" i="92"/>
  <c r="K20" i="92"/>
  <c r="J20" i="92"/>
  <c r="I20" i="92"/>
  <c r="H20" i="92"/>
  <c r="G20" i="92"/>
  <c r="F20" i="92"/>
  <c r="E20" i="92"/>
  <c r="D20" i="92"/>
  <c r="C20" i="92"/>
  <c r="B20" i="92"/>
  <c r="V19" i="92"/>
  <c r="U19" i="92"/>
  <c r="T19" i="92"/>
  <c r="S19" i="92"/>
  <c r="R19" i="92"/>
  <c r="Q19" i="92"/>
  <c r="P19" i="92"/>
  <c r="O19" i="92"/>
  <c r="N19" i="92"/>
  <c r="M19" i="92"/>
  <c r="L19" i="92"/>
  <c r="K19" i="92"/>
  <c r="J19" i="92"/>
  <c r="I19" i="92"/>
  <c r="H19" i="92"/>
  <c r="G19" i="92"/>
  <c r="F19" i="92"/>
  <c r="E19" i="92"/>
  <c r="D19" i="92"/>
  <c r="C19" i="92"/>
  <c r="B19" i="92"/>
  <c r="W27" i="92"/>
  <c r="W26" i="92"/>
  <c r="W25" i="92"/>
  <c r="W24" i="92"/>
  <c r="W23" i="92"/>
  <c r="E12" i="92"/>
  <c r="W22" i="92" s="1"/>
  <c r="D12" i="92"/>
  <c r="W21" i="92" s="1"/>
  <c r="C12" i="92"/>
  <c r="W20" i="92" s="1"/>
  <c r="B12" i="92"/>
  <c r="W19" i="92" s="1"/>
  <c r="K72" i="91"/>
  <c r="J72" i="91"/>
  <c r="I72" i="91"/>
  <c r="H72" i="91"/>
  <c r="G72" i="91"/>
  <c r="C72" i="91"/>
  <c r="B72" i="91"/>
  <c r="K71" i="91"/>
  <c r="J71" i="91"/>
  <c r="I71" i="91"/>
  <c r="H71" i="91"/>
  <c r="G71" i="91"/>
  <c r="C71" i="91"/>
  <c r="B71" i="91"/>
  <c r="K70" i="91"/>
  <c r="J70" i="91"/>
  <c r="I70" i="91"/>
  <c r="H70" i="91"/>
  <c r="G70" i="91"/>
  <c r="C70" i="91"/>
  <c r="B70" i="91"/>
  <c r="K69" i="91"/>
  <c r="J69" i="91"/>
  <c r="I69" i="91"/>
  <c r="H69" i="91"/>
  <c r="G69" i="91"/>
  <c r="C69" i="91"/>
  <c r="B69" i="91"/>
  <c r="V22" i="91"/>
  <c r="U22" i="91"/>
  <c r="T22" i="91"/>
  <c r="S22" i="91"/>
  <c r="R22" i="91"/>
  <c r="Q22" i="91"/>
  <c r="P22" i="91"/>
  <c r="O22" i="91"/>
  <c r="N22" i="91"/>
  <c r="M22" i="91"/>
  <c r="L22" i="91"/>
  <c r="K22" i="91"/>
  <c r="J22" i="91"/>
  <c r="I22" i="91"/>
  <c r="H22" i="91"/>
  <c r="G22" i="91"/>
  <c r="F22" i="91"/>
  <c r="E22" i="91"/>
  <c r="D22" i="91"/>
  <c r="C22" i="91"/>
  <c r="B22" i="91"/>
  <c r="V21" i="91"/>
  <c r="U21" i="91"/>
  <c r="T21" i="91"/>
  <c r="S21" i="91"/>
  <c r="R21" i="91"/>
  <c r="Q21" i="91"/>
  <c r="P21" i="91"/>
  <c r="O21" i="91"/>
  <c r="N21" i="91"/>
  <c r="M21" i="91"/>
  <c r="L21" i="91"/>
  <c r="K21" i="91"/>
  <c r="J21" i="91"/>
  <c r="I21" i="91"/>
  <c r="H21" i="91"/>
  <c r="G21" i="91"/>
  <c r="F21" i="91"/>
  <c r="E21" i="91"/>
  <c r="D21" i="91"/>
  <c r="C21" i="91"/>
  <c r="B21" i="91"/>
  <c r="V20" i="91"/>
  <c r="U20" i="91"/>
  <c r="T20" i="91"/>
  <c r="S20" i="91"/>
  <c r="R20" i="91"/>
  <c r="Q20" i="91"/>
  <c r="P20" i="91"/>
  <c r="O20" i="91"/>
  <c r="N20" i="91"/>
  <c r="M20" i="91"/>
  <c r="L20" i="91"/>
  <c r="K20" i="91"/>
  <c r="J20" i="91"/>
  <c r="I20" i="91"/>
  <c r="H20" i="91"/>
  <c r="G20" i="91"/>
  <c r="F20" i="91"/>
  <c r="E20" i="91"/>
  <c r="D20" i="91"/>
  <c r="C20" i="91"/>
  <c r="B20" i="91"/>
  <c r="V19" i="91"/>
  <c r="U19" i="91"/>
  <c r="T19" i="91"/>
  <c r="S19" i="91"/>
  <c r="R19" i="91"/>
  <c r="Q19" i="91"/>
  <c r="P19" i="91"/>
  <c r="O19" i="91"/>
  <c r="N19" i="91"/>
  <c r="M19" i="91"/>
  <c r="L19" i="91"/>
  <c r="K19" i="91"/>
  <c r="J19" i="91"/>
  <c r="I19" i="91"/>
  <c r="H19" i="91"/>
  <c r="G19" i="91"/>
  <c r="F19" i="91"/>
  <c r="E19" i="91"/>
  <c r="D19" i="91"/>
  <c r="C19" i="91"/>
  <c r="B19" i="91"/>
  <c r="W27" i="91"/>
  <c r="W26" i="91"/>
  <c r="W25" i="91"/>
  <c r="W24" i="91"/>
  <c r="W23" i="91"/>
  <c r="E12" i="91"/>
  <c r="W22" i="91" s="1"/>
  <c r="D12" i="91"/>
  <c r="W21" i="91" s="1"/>
  <c r="C12" i="91"/>
  <c r="W20" i="91" s="1"/>
  <c r="B12" i="91"/>
  <c r="W19" i="91" s="1"/>
  <c r="K73" i="83"/>
  <c r="J73" i="83"/>
  <c r="I73" i="83"/>
  <c r="H73" i="83"/>
  <c r="G73" i="83"/>
  <c r="C73" i="83"/>
  <c r="B73" i="83"/>
  <c r="K72" i="83"/>
  <c r="J72" i="83"/>
  <c r="I72" i="83"/>
  <c r="H72" i="83"/>
  <c r="G72" i="83"/>
  <c r="C72" i="83"/>
  <c r="B72" i="83"/>
  <c r="K71" i="83"/>
  <c r="J71" i="83"/>
  <c r="I71" i="83"/>
  <c r="H71" i="83"/>
  <c r="G71" i="83"/>
  <c r="C71" i="83"/>
  <c r="B71" i="83"/>
  <c r="K70" i="83"/>
  <c r="J70" i="83"/>
  <c r="I70" i="83"/>
  <c r="H70" i="83"/>
  <c r="G70" i="83"/>
  <c r="C70" i="83"/>
  <c r="B70" i="83"/>
  <c r="K69" i="83"/>
  <c r="J69" i="83"/>
  <c r="I69" i="83"/>
  <c r="H69" i="83"/>
  <c r="G69" i="83"/>
  <c r="C69" i="83"/>
  <c r="B69" i="83"/>
  <c r="V23" i="83"/>
  <c r="U23" i="83"/>
  <c r="T23" i="83"/>
  <c r="S23" i="83"/>
  <c r="R23" i="83"/>
  <c r="Q23" i="83"/>
  <c r="P23" i="83"/>
  <c r="O23" i="83"/>
  <c r="N23" i="83"/>
  <c r="M23" i="83"/>
  <c r="L23" i="83"/>
  <c r="K23" i="83"/>
  <c r="J23" i="83"/>
  <c r="I23" i="83"/>
  <c r="H23" i="83"/>
  <c r="G23" i="83"/>
  <c r="F23" i="83"/>
  <c r="E23" i="83"/>
  <c r="D23" i="83"/>
  <c r="C23" i="83"/>
  <c r="B23" i="83"/>
  <c r="V22" i="83"/>
  <c r="U22" i="83"/>
  <c r="T22" i="83"/>
  <c r="S22" i="83"/>
  <c r="R22" i="83"/>
  <c r="Q22" i="83"/>
  <c r="P22" i="83"/>
  <c r="O22" i="83"/>
  <c r="N22" i="83"/>
  <c r="M22" i="83"/>
  <c r="L22" i="83"/>
  <c r="K22" i="83"/>
  <c r="J22" i="83"/>
  <c r="I22" i="83"/>
  <c r="H22" i="83"/>
  <c r="G22" i="83"/>
  <c r="F22" i="83"/>
  <c r="E22" i="83"/>
  <c r="D22" i="83"/>
  <c r="C22" i="83"/>
  <c r="B22" i="83"/>
  <c r="V21" i="83"/>
  <c r="U21" i="83"/>
  <c r="T21" i="83"/>
  <c r="S21" i="83"/>
  <c r="R21" i="83"/>
  <c r="Q21" i="83"/>
  <c r="P21" i="83"/>
  <c r="O21" i="83"/>
  <c r="N21" i="83"/>
  <c r="M21" i="83"/>
  <c r="L21" i="83"/>
  <c r="K21" i="83"/>
  <c r="J21" i="83"/>
  <c r="I21" i="83"/>
  <c r="H21" i="83"/>
  <c r="G21" i="83"/>
  <c r="F21" i="83"/>
  <c r="E21" i="83"/>
  <c r="D21" i="83"/>
  <c r="C21" i="83"/>
  <c r="B21" i="83"/>
  <c r="V20" i="83"/>
  <c r="U20" i="83"/>
  <c r="T20" i="83"/>
  <c r="S20" i="83"/>
  <c r="R20" i="83"/>
  <c r="Q20" i="83"/>
  <c r="P20" i="83"/>
  <c r="O20" i="83"/>
  <c r="N20" i="83"/>
  <c r="M20" i="83"/>
  <c r="L20" i="83"/>
  <c r="K20" i="83"/>
  <c r="J20" i="83"/>
  <c r="I20" i="83"/>
  <c r="H20" i="83"/>
  <c r="G20" i="83"/>
  <c r="F20" i="83"/>
  <c r="E20" i="83"/>
  <c r="D20" i="83"/>
  <c r="C20" i="83"/>
  <c r="B20" i="83"/>
  <c r="V19" i="83"/>
  <c r="U19" i="83"/>
  <c r="T19" i="83"/>
  <c r="S19" i="83"/>
  <c r="R19" i="83"/>
  <c r="Q19" i="83"/>
  <c r="P19" i="83"/>
  <c r="O19" i="83"/>
  <c r="N19" i="83"/>
  <c r="M19" i="83"/>
  <c r="L19" i="83"/>
  <c r="K19" i="83"/>
  <c r="J19" i="83"/>
  <c r="I19" i="83"/>
  <c r="H19" i="83"/>
  <c r="G19" i="83"/>
  <c r="F19" i="83"/>
  <c r="E19" i="83"/>
  <c r="D19" i="83"/>
  <c r="C19" i="83"/>
  <c r="B19" i="83"/>
  <c r="W27" i="83"/>
  <c r="W26" i="83"/>
  <c r="W25" i="83"/>
  <c r="W24" i="83"/>
  <c r="F12" i="83"/>
  <c r="W23" i="83" s="1"/>
  <c r="E12" i="83"/>
  <c r="W22" i="83" s="1"/>
  <c r="D12" i="83"/>
  <c r="W21" i="83" s="1"/>
  <c r="C12" i="83"/>
  <c r="W20" i="83" s="1"/>
  <c r="H9" i="45" l="1"/>
  <c r="W25" i="101"/>
  <c r="K7" i="45"/>
  <c r="J7" i="45"/>
  <c r="I7" i="45"/>
  <c r="G7" i="45"/>
  <c r="F7" i="45"/>
  <c r="E7" i="45"/>
  <c r="W25" i="100"/>
  <c r="H8" i="45"/>
  <c r="H7" i="45"/>
</calcChain>
</file>

<file path=xl/sharedStrings.xml><?xml version="1.0" encoding="utf-8"?>
<sst xmlns="http://schemas.openxmlformats.org/spreadsheetml/2006/main" count="13367" uniqueCount="183">
  <si>
    <t>Bloque Seguridad</t>
  </si>
  <si>
    <t>Hechos que se producen en el barrio</t>
  </si>
  <si>
    <t>1. Hechos que se producen en el barrio</t>
  </si>
  <si>
    <t>Servicios de seguridad</t>
  </si>
  <si>
    <t>2. Percepción sobre los servicios de la policía municipal</t>
  </si>
  <si>
    <t>3. Percepción sobre los servicios de los bomberos</t>
  </si>
  <si>
    <t>4. Percepción sobre los servicios de SAMUR (Protección Civil)</t>
  </si>
  <si>
    <t>6. Utilización del servicio de los bomberos</t>
  </si>
  <si>
    <t>7. Utilización del servicio de SAMUR (Protección Civil)</t>
  </si>
  <si>
    <t>9.  Suficiencia del servicio de bomberos</t>
  </si>
  <si>
    <t>10.  Suficiencia del servicio de SAMUR (Protección Civil)</t>
  </si>
  <si>
    <t>11. ¿Ha sido víctima de algún robo, atraco o agresión en el último año en la ciudad de Madrid?</t>
  </si>
  <si>
    <t>Percepción de seguridad</t>
  </si>
  <si>
    <t>12. Percepción seguridad en MADRID</t>
  </si>
  <si>
    <t>13.  Percepción seguridad en el BARRIO de DÍA</t>
  </si>
  <si>
    <t>14. Percepción seguridad en el BARRIO de NOCHE</t>
  </si>
  <si>
    <t>Indicadores Sintéticos: Ficha técnica</t>
  </si>
  <si>
    <t>Características de la muestra</t>
  </si>
  <si>
    <t>Ciudad de Madrid</t>
  </si>
  <si>
    <t>Factor de 
ponderación</t>
  </si>
  <si>
    <t>Tratamiento estadístico</t>
  </si>
  <si>
    <t>Ponderación</t>
  </si>
  <si>
    <t>NS/NC</t>
  </si>
  <si>
    <t>Se han eliminado los NS/NC, utilizándose únicamente el porcentaje valido resultante</t>
  </si>
  <si>
    <t>Fórmulas</t>
  </si>
  <si>
    <t>3 categorías de respuesta</t>
  </si>
  <si>
    <t>4 categorías de respuesta</t>
  </si>
  <si>
    <t>5 categorías de respuesta</t>
  </si>
  <si>
    <t>Cambio de semántica a media</t>
  </si>
  <si>
    <t>En aquellos casos en los que existen dos mediciones de respuesta, se realizó una unificación de la medida al análisis realizado en 2019 -como año de referencia-. Para ello, se realizó la media de la semántica, ponderando hasta conseguir misma medición.</t>
  </si>
  <si>
    <t>Modificaciones en preguntas</t>
  </si>
  <si>
    <t>Cambio en la pregunta</t>
  </si>
  <si>
    <t>En aquellos casos en los una pregunta se haya preguntando de diferente manera, se marcará con un asterisco (*)</t>
  </si>
  <si>
    <t>Cambio en las categorías de respuesta</t>
  </si>
  <si>
    <t>Pregunta no disponible</t>
  </si>
  <si>
    <t>Aquellas preguntas que no tengan una equivalente en alguna edición se marcarán como NA</t>
  </si>
  <si>
    <t>Todos estos cambios podrían modificar los resultados de informes anteriores, ya que no fueron analizados de la misma manera.</t>
  </si>
  <si>
    <t>Indicadores Sintéticos: Seguridad</t>
  </si>
  <si>
    <t>Nº Hoja</t>
  </si>
  <si>
    <t>Observaciones</t>
  </si>
  <si>
    <t>Percepción de seguridad (0-100)</t>
  </si>
  <si>
    <t>Percepción seguridad en MADRID</t>
  </si>
  <si>
    <t>En 2014 de realizó una media de la pregunta de percepción de seguridad de día y percepción de seguridad de noche</t>
  </si>
  <si>
    <t xml:space="preserve"> Percepción seguridad en el BARRIO de DÍA</t>
  </si>
  <si>
    <t>En 2009 cambió la formulación de la pregunta y sus categorías de respuesta fueron adaptadas</t>
  </si>
  <si>
    <t>Percepción seguridad en el BARRIO de NOCHE</t>
  </si>
  <si>
    <t>Percepción de servicios (0-10)</t>
  </si>
  <si>
    <t>Percepción sobre los servicios de la policía municipal</t>
  </si>
  <si>
    <t>Percepción sobre los bomberos</t>
  </si>
  <si>
    <t>Víctima de algún robo, atraco o agresión (%Sí)</t>
  </si>
  <si>
    <t>Víctima de algún robo, atraco o agresión en el último año en la ciudad de Madrid</t>
  </si>
  <si>
    <t>Hechos que generan inseguridad (0-10)</t>
  </si>
  <si>
    <t>No aplica, ya que se trata una pregunta multirrespuesta</t>
  </si>
  <si>
    <t>INDICADORES ESTRATÉGICOS</t>
  </si>
  <si>
    <t>Indicador estratégico de Seguridad autopercibida por la ciudadanía en la ciudad de Madrid</t>
  </si>
  <si>
    <t>MADRID</t>
  </si>
  <si>
    <t>Arganzuela</t>
  </si>
  <si>
    <t>Barajas</t>
  </si>
  <si>
    <t>Carabanchel</t>
  </si>
  <si>
    <t>Centro</t>
  </si>
  <si>
    <t>Chamartín</t>
  </si>
  <si>
    <t>Chamberí</t>
  </si>
  <si>
    <t>Ciudad Lineal</t>
  </si>
  <si>
    <t>Fuencarral-El Pardo</t>
  </si>
  <si>
    <t>Hortaleza</t>
  </si>
  <si>
    <t>Latina</t>
  </si>
  <si>
    <t>Moncloa-Aravaca</t>
  </si>
  <si>
    <t>Moratalaz</t>
  </si>
  <si>
    <t>Puente de Vallecas</t>
  </si>
  <si>
    <t>Retiro</t>
  </si>
  <si>
    <t>Salamanca</t>
  </si>
  <si>
    <t>San Blas-Canillejas</t>
  </si>
  <si>
    <t>Tetuán</t>
  </si>
  <si>
    <t>Usera</t>
  </si>
  <si>
    <t>Vicálvaro</t>
  </si>
  <si>
    <t>Villa de Vallecas</t>
  </si>
  <si>
    <t>Villaverde</t>
  </si>
  <si>
    <t>INDICADORES CARTAS DE SERVICIOS</t>
  </si>
  <si>
    <t>Indicador de Carta de Servicios Percepción seguridad en el BARRIO de DÍA</t>
  </si>
  <si>
    <t>INDICADORES CARTAS DE SERVICIOS Y DE ACCIÓN</t>
  </si>
  <si>
    <t>Indicador de Acción del Área de Acción de Seguridad y Emergencias e Indicador carta de servicios Percepción seguridad en el BARRIO de NOCHE</t>
  </si>
  <si>
    <t>Indicador 1. Hechos que se producen en el barrio</t>
  </si>
  <si>
    <t>Resultados</t>
  </si>
  <si>
    <t>Hechos que se producen en su barrio con frecuencia</t>
  </si>
  <si>
    <t>Vandalismo</t>
  </si>
  <si>
    <t>NA</t>
  </si>
  <si>
    <t>Uso indebido de parques y espacios públicos</t>
  </si>
  <si>
    <t>Botellón</t>
  </si>
  <si>
    <t>Personas orinando en la calle</t>
  </si>
  <si>
    <t>Molestias de ruido</t>
  </si>
  <si>
    <t>Grafitis</t>
  </si>
  <si>
    <t>Excrementos de animales domésticos</t>
  </si>
  <si>
    <t>Venta ambulante no autorizada</t>
  </si>
  <si>
    <t>Estacionamientos indebidos</t>
  </si>
  <si>
    <t>Exceso de velocidad</t>
  </si>
  <si>
    <t>Conductas que ponen en riesgo la seguridad vial</t>
  </si>
  <si>
    <t>Robos, atracos y hurtos</t>
  </si>
  <si>
    <t>Agresiones físicas o sexuales</t>
  </si>
  <si>
    <t>Homicidios</t>
  </si>
  <si>
    <t>Consumo o menudeo de drogas</t>
  </si>
  <si>
    <t>Prostitución en la vía pública</t>
  </si>
  <si>
    <t>Reyertas o peleas</t>
  </si>
  <si>
    <t>Abusos o coacciones por parte de agentes de la autoridad</t>
  </si>
  <si>
    <t>Fuencarral</t>
  </si>
  <si>
    <t>Moncloa</t>
  </si>
  <si>
    <t>Ciudad lineal</t>
  </si>
  <si>
    <t>Indicador 2.Percepción sobre los servicios de la policía municipal</t>
  </si>
  <si>
    <t>2009**</t>
  </si>
  <si>
    <t>2008**</t>
  </si>
  <si>
    <t>2007**</t>
  </si>
  <si>
    <t>2006**</t>
  </si>
  <si>
    <t>Media</t>
  </si>
  <si>
    <t>Se ha recalculado el valor (4 categorías a media)</t>
  </si>
  <si>
    <t>2008***</t>
  </si>
  <si>
    <t>Sexo</t>
  </si>
  <si>
    <t>Edad rangos</t>
  </si>
  <si>
    <t>Hombres</t>
  </si>
  <si>
    <t>Mujeres</t>
  </si>
  <si>
    <t>18-29 años</t>
  </si>
  <si>
    <t>30-44 años</t>
  </si>
  <si>
    <t>45-54 años</t>
  </si>
  <si>
    <t>55-64 años</t>
  </si>
  <si>
    <t>Más 65 años</t>
  </si>
  <si>
    <t>16-29 años</t>
  </si>
  <si>
    <t>Indicador Sintético</t>
  </si>
  <si>
    <t>Índice Sintético</t>
  </si>
  <si>
    <t>2. Aspectos sociodemográficos</t>
  </si>
  <si>
    <t>Hasta 29 años</t>
  </si>
  <si>
    <t>Indicador 3.Percepción sobre los servicios de los bomberos</t>
  </si>
  <si>
    <t xml:space="preserve"> Percepción sobre los servicios de los bomberos</t>
  </si>
  <si>
    <t>Indicador 4. Percepción sobre los servicios de SAMUR (Protección Civil)</t>
  </si>
  <si>
    <t>Percepción sobre los servicios de SAMUR (Protección Civil)</t>
  </si>
  <si>
    <t>¿Lo has utilizado o has requerido los servicios en el último año?</t>
  </si>
  <si>
    <t>Sí</t>
  </si>
  <si>
    <t>No</t>
  </si>
  <si>
    <t>Indicador 6. Utilización del servicio de los bomberos</t>
  </si>
  <si>
    <t>Indicador 7. Utilización del servicio de SAMUR (Protección Civil)</t>
  </si>
  <si>
    <t>Indicador 1. Utilización del servicio de los bomberos</t>
  </si>
  <si>
    <t>Indicador 1. Utilización del servicio de SAMUR (Protección Civil)</t>
  </si>
  <si>
    <t>Insuficiente</t>
  </si>
  <si>
    <t>Adecuado</t>
  </si>
  <si>
    <t>Excesivo</t>
  </si>
  <si>
    <t>1.Distritos</t>
  </si>
  <si>
    <t>Indicador Sintético 9. Suficiencia del servicio de bomberos</t>
  </si>
  <si>
    <t>Suficiencia del servicio de bomberos</t>
  </si>
  <si>
    <t>Indicador Sintético 9.  Suficiencia del servicio de bomberos por variables SOCIODEMOGRÁFICAS</t>
  </si>
  <si>
    <t xml:space="preserve"> Suficiencia del servicio de bomberos</t>
  </si>
  <si>
    <t>Indicador Sintético 10. Suficiencia del servicio de SAMUR (Protección Civil)</t>
  </si>
  <si>
    <t>Suficiencia del servicio de SAMUR (Protección Civil)</t>
  </si>
  <si>
    <t>Indicador Sintético 10. Suficiencia del servicio de SAMUR (Protección Civil) por variables SOCIODEMOGRÁFICAS</t>
  </si>
  <si>
    <t>Indicador 11.¿Ha sido víctima de algún robo, atraco o agresión en el último año en la ciudad de Madrid?</t>
  </si>
  <si>
    <t>¿Has sido víctima de algún robo, atraco o agresión en el último año?</t>
  </si>
  <si>
    <t>Indicador 1.¿Ha sido víctima de algún robo, atraco o agresión en el último año en la ciudad de Madrid?</t>
  </si>
  <si>
    <t>Indicador Sintético 12.  Percepción seguridad en MADRID</t>
  </si>
  <si>
    <t>Gráficos</t>
  </si>
  <si>
    <t>2014*</t>
  </si>
  <si>
    <t>Nada seguro</t>
  </si>
  <si>
    <t>Poco seguro</t>
  </si>
  <si>
    <t>Bastante seguro</t>
  </si>
  <si>
    <t>Muy seguro</t>
  </si>
  <si>
    <t>*Media en 2014 de seguridad de día y de seguridad de noche</t>
  </si>
  <si>
    <t>Indicador Sintético 12. Percepción seguridad en MADRID por variables SOCIODEMOGRÁFICAS</t>
  </si>
  <si>
    <t>2014**</t>
  </si>
  <si>
    <t>Indicador Sintético 13.  Percepción seguridad en el BARRIO de DÍA</t>
  </si>
  <si>
    <t>Percepción seguridad en el BARRIO de DÍA</t>
  </si>
  <si>
    <t>Al salir de día 2009 // 2014 seguridad ciudad día. Se ha recalculado las categorías de respuesta (0-2 nada seguro; 3-5 poco seguro; 6-8 bastante seguro; 9-10 muy seguro) // recalcular (0-2 nada seguro; 3-5 poco seguro; 6-8 bastante seguro; 9-10 muy seguro)</t>
  </si>
  <si>
    <t>Indicador Sintético 13. Percepción seguridad en el BARRIO de DÍA por variables SOCIODEMOGRÁFICAS</t>
  </si>
  <si>
    <t>Indicador Sintético 14.  Percepción seguridad en el BARRIO de NOCHE</t>
  </si>
  <si>
    <t>Al salir de noche 2009 // 2014 seguridad ciudad noche. Se ha recalculado las categorías de respuesta:(0-2 nada seguro; 3-5 poco seguro; 6-8 bastante seguro; 9-10 muy seguro) // recalcular (0-2 nada seguro; 3-5 poco seguro; 6-8 bastante seguro; 9-10 muy seguro)</t>
  </si>
  <si>
    <t>5. Utilización del servicio de la policía municipal</t>
  </si>
  <si>
    <t>8. Suficiencia de servicios de la policía municipal</t>
  </si>
  <si>
    <t>Para el tratamiento homogéneo de todas las ediciones se ha realizado una ponderación distrital, sexo y edad en todas ellas</t>
  </si>
  <si>
    <t>En aquellos casos en los que las categoría de respuesta sean diferentes se marcará con dos asteriscos (**) y se analizará la pregunta teniendo en cuenta la fórmula que de respuesta en función a su número de respuestas.</t>
  </si>
  <si>
    <t>Modificación de la categoría de respuestas a partir de 2009. Desde esa edición fue realizada siguiendo la escala ordinal del 1 al 4, para su análisis en una escala Likert 1 al 10, se realizó la media y su ponderación sobre 10, obteniéndose resultados comparables.</t>
  </si>
  <si>
    <t>Percepción sobre el Samur</t>
  </si>
  <si>
    <t>Conductas radicales y/o discriminatorias</t>
  </si>
  <si>
    <t xml:space="preserve"> Suficiencia de servicios de la policía municipal</t>
  </si>
  <si>
    <t>Indicador Sintético 8.  Suficiencia de servicios de la policía municipal</t>
  </si>
  <si>
    <t>Suficiencia de servicios de la policía municipal</t>
  </si>
  <si>
    <t>Indicador Sintético 8. Suficiencia de servicios de la policía municipal por variables SOCIODEMOGRÁFICAS</t>
  </si>
  <si>
    <t>Indicador 1. Utilización del servicio de la policía municipal</t>
  </si>
  <si>
    <t>Indicador 5. Utilización del servicio de la policía municipal</t>
  </si>
  <si>
    <t>Indicador Sintético 14. Percepción seguridad en el BARRIO de NOCHE por variables SOCIODEMOGRÁFICAS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</si>
</sst>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43" formatCode="_-* #,##0.00_-;\-* #,##0.00_-;_-* &quot;-&quot;??_-;_-@_-"/>
    <numFmt numFmtId="164" formatCode="0.0"/>
    <numFmt numFmtId="165" formatCode="###0.00"/>
    <numFmt numFmtId="166" formatCode="0.0%"/>
  </numFmts>
  <fonts count="48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name val="Century Gothic"/>
      <family val="2"/>
    </font>
    <font>
      <b/>
      <sz val="10"/>
      <color rgb="FF003DF6"/>
      <name val="Century Gothic"/>
      <family val="2"/>
    </font>
    <font>
      <sz val="9"/>
      <color indexed="8"/>
      <name val="Century Gothic"/>
      <family val="2"/>
    </font>
    <font>
      <b/>
      <sz val="10"/>
      <color theme="0"/>
      <name val="Century Gothic"/>
      <family val="2"/>
    </font>
    <font>
      <sz val="10"/>
      <color rgb="FF003DF6"/>
      <name val="Century Gothic"/>
      <family val="2"/>
    </font>
    <font>
      <sz val="9"/>
      <color theme="0"/>
      <name val="Century Gothic"/>
      <family val="2"/>
    </font>
    <font>
      <sz val="10"/>
      <color rgb="FF000000"/>
      <name val="Times New Roman"/>
      <family val="1"/>
    </font>
    <font>
      <sz val="8"/>
      <name val="Arial"/>
      <family val="2"/>
    </font>
    <font>
      <sz val="9"/>
      <color theme="1"/>
      <name val="Century Gothic"/>
      <family val="2"/>
    </font>
    <font>
      <b/>
      <sz val="10"/>
      <name val="Century Gothic"/>
      <family val="2"/>
    </font>
    <font>
      <sz val="10"/>
      <color theme="0"/>
      <name val="Century Gothic"/>
      <family val="2"/>
    </font>
    <font>
      <u/>
      <sz val="10"/>
      <color theme="10"/>
      <name val="Arial"/>
      <family val="2"/>
    </font>
    <font>
      <b/>
      <sz val="10"/>
      <color theme="1"/>
      <name val="Century Gothic"/>
      <family val="2"/>
    </font>
    <font>
      <sz val="10"/>
      <color theme="1"/>
      <name val="Century Gothic"/>
      <family val="2"/>
    </font>
    <font>
      <b/>
      <sz val="9"/>
      <color theme="0"/>
      <name val="Century Gothic"/>
      <family val="2"/>
    </font>
    <font>
      <b/>
      <sz val="9"/>
      <color theme="1"/>
      <name val="Century Gothic"/>
      <family val="2"/>
    </font>
    <font>
      <sz val="10"/>
      <name val="Arial"/>
      <family val="2"/>
    </font>
    <font>
      <sz val="9"/>
      <color rgb="FF010205"/>
      <name val="Arial"/>
      <family val="2"/>
    </font>
    <font>
      <i/>
      <sz val="10"/>
      <name val="Century Gothic"/>
      <family val="2"/>
    </font>
    <font>
      <sz val="9"/>
      <name val="Century Gothic"/>
      <family val="2"/>
    </font>
  </fonts>
  <fills count="8">
    <fill>
      <patternFill patternType="none"/>
    </fill>
    <fill>
      <patternFill patternType="gray125"/>
    </fill>
    <fill>
      <patternFill patternType="solid">
        <fgColor rgb="FF003DF6"/>
        <bgColor indexed="64"/>
      </patternFill>
    </fill>
    <fill>
      <patternFill patternType="solid">
        <fgColor rgb="FF7596FF"/>
        <bgColor indexed="64"/>
      </patternFill>
    </fill>
    <fill>
      <patternFill patternType="solid">
        <fgColor rgb="FFB7C8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002060"/>
        <bgColor indexed="64"/>
      </patternFill>
    </fill>
  </fills>
  <borders count="70">
    <border>
      <left/>
      <right/>
      <top/>
      <bottom/>
      <diagonal/>
    </border>
    <border>
      <left/>
      <right style="medium">
        <color indexed="64"/>
      </right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8"/>
      </top>
      <bottom style="medium">
        <color indexed="64"/>
      </bottom>
      <diagonal/>
    </border>
    <border>
      <left/>
      <right style="medium">
        <color indexed="64"/>
      </right>
      <top style="medium">
        <color indexed="8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8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thin">
        <color indexed="64"/>
      </bottom>
      <diagonal/>
    </border>
    <border>
      <left style="medium">
        <color rgb="FF000000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thin">
        <color indexed="64"/>
      </top>
      <bottom style="medium">
        <color rgb="FF000000"/>
      </bottom>
      <diagonal/>
    </border>
    <border>
      <left/>
      <right style="thin">
        <color rgb="FFE0E0E0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8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 style="thin">
        <color indexed="64"/>
      </bottom>
      <diagonal/>
    </border>
    <border>
      <left/>
      <right style="medium">
        <color rgb="FF000000"/>
      </right>
      <top style="medium">
        <color rgb="FF000000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indexed="8"/>
      </bottom>
      <diagonal/>
    </border>
    <border>
      <left style="medium">
        <color rgb="FF000000"/>
      </left>
      <right style="medium">
        <color rgb="FF000000"/>
      </right>
      <top style="medium">
        <color indexed="8"/>
      </top>
      <bottom style="thin">
        <color indexed="8"/>
      </bottom>
      <diagonal/>
    </border>
    <border>
      <left style="medium">
        <color rgb="FF000000"/>
      </left>
      <right style="medium">
        <color rgb="FF000000"/>
      </right>
      <top/>
      <bottom style="thin">
        <color indexed="8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/>
      <top style="thin">
        <color indexed="8"/>
      </top>
      <bottom/>
      <diagonal/>
    </border>
    <border>
      <left style="thin">
        <color rgb="FFE0E0E0"/>
      </left>
      <right/>
      <top style="thin">
        <color rgb="FFAEAEAE"/>
      </top>
      <bottom style="thin">
        <color rgb="FFAEAEAE"/>
      </bottom>
      <diagonal/>
    </border>
    <border>
      <left style="thin">
        <color rgb="FFE0E0E0"/>
      </left>
      <right style="thin">
        <color rgb="FFE0E0E0"/>
      </right>
      <top style="thin">
        <color rgb="FFAEAEAE"/>
      </top>
      <bottom style="thin">
        <color rgb="FFAEAEAE"/>
      </bottom>
      <diagonal/>
    </border>
    <border>
      <left/>
      <right/>
      <top style="thin">
        <color rgb="FFAEAEAE"/>
      </top>
      <bottom style="thin">
        <color rgb="FFAEAEAE"/>
      </bottom>
      <diagonal/>
    </border>
    <border>
      <left style="medium">
        <color indexed="64"/>
      </left>
      <right/>
      <top style="medium">
        <color rgb="FF000000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rgb="FF000000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</borders>
  <cellStyleXfs count="1303">
    <xf numFmtId="0" fontId="0" fillId="0" borderId="0"/>
    <xf numFmtId="0" fontId="27" fillId="0" borderId="0"/>
    <xf numFmtId="9" fontId="26" fillId="0" borderId="0" applyFont="0" applyFill="0" applyBorder="0" applyAlignment="0" applyProtection="0"/>
    <xf numFmtId="0" fontId="34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39" fillId="0" borderId="0" applyNumberForma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43" fontId="44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6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50">
    <xf numFmtId="0" fontId="0" fillId="0" borderId="0" xfId="0"/>
    <xf numFmtId="0" fontId="28" fillId="0" borderId="0" xfId="0" applyFont="1"/>
    <xf numFmtId="0" fontId="32" fillId="0" borderId="0" xfId="0" applyFont="1"/>
    <xf numFmtId="0" fontId="29" fillId="0" borderId="0" xfId="0" applyFont="1"/>
    <xf numFmtId="0" fontId="33" fillId="3" borderId="2" xfId="1" applyFont="1" applyFill="1" applyBorder="1" applyAlignment="1">
      <alignment horizontal="center" vertical="center"/>
    </xf>
    <xf numFmtId="0" fontId="30" fillId="4" borderId="6" xfId="1" applyFont="1" applyFill="1" applyBorder="1" applyAlignment="1">
      <alignment horizontal="left" vertical="top" wrapText="1"/>
    </xf>
    <xf numFmtId="0" fontId="30" fillId="4" borderId="7" xfId="1" applyFont="1" applyFill="1" applyBorder="1" applyAlignment="1">
      <alignment horizontal="left" vertical="top" wrapText="1"/>
    </xf>
    <xf numFmtId="0" fontId="30" fillId="4" borderId="8" xfId="1" applyFont="1" applyFill="1" applyBorder="1" applyAlignment="1">
      <alignment horizontal="left" vertical="top" wrapText="1"/>
    </xf>
    <xf numFmtId="0" fontId="30" fillId="4" borderId="9" xfId="1" applyFont="1" applyFill="1" applyBorder="1" applyAlignment="1">
      <alignment horizontal="left" vertical="top" wrapText="1"/>
    </xf>
    <xf numFmtId="10" fontId="30" fillId="4" borderId="1" xfId="2" applyNumberFormat="1" applyFont="1" applyFill="1" applyBorder="1" applyAlignment="1">
      <alignment horizontal="left" vertical="top" wrapText="1"/>
    </xf>
    <xf numFmtId="10" fontId="30" fillId="4" borderId="3" xfId="2" applyNumberFormat="1" applyFont="1" applyFill="1" applyBorder="1" applyAlignment="1">
      <alignment horizontal="left" vertical="top" wrapText="1"/>
    </xf>
    <xf numFmtId="10" fontId="30" fillId="4" borderId="4" xfId="2" applyNumberFormat="1" applyFont="1" applyFill="1" applyBorder="1" applyAlignment="1">
      <alignment horizontal="left" vertical="top" wrapText="1"/>
    </xf>
    <xf numFmtId="164" fontId="30" fillId="4" borderId="10" xfId="1" applyNumberFormat="1" applyFont="1" applyFill="1" applyBorder="1" applyAlignment="1">
      <alignment horizontal="left" vertical="top" wrapText="1"/>
    </xf>
    <xf numFmtId="10" fontId="30" fillId="4" borderId="13" xfId="2" applyNumberFormat="1" applyFont="1" applyFill="1" applyBorder="1" applyAlignment="1">
      <alignment horizontal="left" vertical="top" wrapText="1"/>
    </xf>
    <xf numFmtId="0" fontId="30" fillId="4" borderId="14" xfId="1" applyFont="1" applyFill="1" applyBorder="1" applyAlignment="1">
      <alignment horizontal="left" vertical="top" wrapText="1"/>
    </xf>
    <xf numFmtId="10" fontId="30" fillId="4" borderId="15" xfId="2" applyNumberFormat="1" applyFont="1" applyFill="1" applyBorder="1" applyAlignment="1">
      <alignment horizontal="left" vertical="top" wrapText="1"/>
    </xf>
    <xf numFmtId="0" fontId="33" fillId="3" borderId="17" xfId="1" applyFont="1" applyFill="1" applyBorder="1" applyAlignment="1">
      <alignment horizontal="center" vertical="center"/>
    </xf>
    <xf numFmtId="0" fontId="31" fillId="2" borderId="0" xfId="0" applyFont="1" applyFill="1" applyAlignment="1">
      <alignment vertical="center"/>
    </xf>
    <xf numFmtId="0" fontId="28" fillId="2" borderId="0" xfId="0" applyFont="1" applyFill="1" applyAlignment="1">
      <alignment vertical="center"/>
    </xf>
    <xf numFmtId="0" fontId="28" fillId="0" borderId="0" xfId="0" applyFont="1" applyAlignment="1">
      <alignment vertical="center"/>
    </xf>
    <xf numFmtId="0" fontId="30" fillId="4" borderId="18" xfId="1" applyFont="1" applyFill="1" applyBorder="1" applyAlignment="1">
      <alignment horizontal="left" vertical="top" wrapText="1"/>
    </xf>
    <xf numFmtId="0" fontId="30" fillId="4" borderId="19" xfId="1" applyFont="1" applyFill="1" applyBorder="1" applyAlignment="1">
      <alignment horizontal="left" vertical="top" wrapText="1"/>
    </xf>
    <xf numFmtId="0" fontId="33" fillId="3" borderId="23" xfId="1" applyFont="1" applyFill="1" applyBorder="1" applyAlignment="1">
      <alignment horizontal="center" vertical="center"/>
    </xf>
    <xf numFmtId="0" fontId="33" fillId="3" borderId="24" xfId="1" applyFont="1" applyFill="1" applyBorder="1" applyAlignment="1">
      <alignment horizontal="center" vertical="center"/>
    </xf>
    <xf numFmtId="164" fontId="30" fillId="4" borderId="20" xfId="1" applyNumberFormat="1" applyFont="1" applyFill="1" applyBorder="1" applyAlignment="1">
      <alignment horizontal="left" vertical="top" wrapText="1"/>
    </xf>
    <xf numFmtId="0" fontId="28" fillId="0" borderId="0" xfId="0" applyFont="1" applyAlignment="1">
      <alignment horizontal="left" vertical="center" wrapText="1"/>
    </xf>
    <xf numFmtId="0" fontId="40" fillId="4" borderId="0" xfId="0" applyFont="1" applyFill="1"/>
    <xf numFmtId="0" fontId="41" fillId="0" borderId="0" xfId="29" applyFont="1"/>
    <xf numFmtId="164" fontId="30" fillId="4" borderId="0" xfId="1" applyNumberFormat="1" applyFont="1" applyFill="1" applyAlignment="1">
      <alignment horizontal="left" vertical="center" wrapText="1" indent="1"/>
    </xf>
    <xf numFmtId="164" fontId="43" fillId="4" borderId="20" xfId="1" applyNumberFormat="1" applyFont="1" applyFill="1" applyBorder="1" applyAlignment="1">
      <alignment horizontal="left" vertical="top" wrapText="1"/>
    </xf>
    <xf numFmtId="164" fontId="43" fillId="4" borderId="20" xfId="2" applyNumberFormat="1" applyFont="1" applyFill="1" applyBorder="1" applyAlignment="1">
      <alignment horizontal="left" vertical="top" wrapText="1"/>
    </xf>
    <xf numFmtId="0" fontId="33" fillId="3" borderId="24" xfId="1" applyFont="1" applyFill="1" applyBorder="1" applyAlignment="1">
      <alignment horizontal="center" vertical="center" wrapText="1"/>
    </xf>
    <xf numFmtId="0" fontId="42" fillId="3" borderId="24" xfId="1" applyFont="1" applyFill="1" applyBorder="1" applyAlignment="1">
      <alignment horizontal="center" vertical="center" wrapText="1"/>
    </xf>
    <xf numFmtId="0" fontId="28" fillId="0" borderId="0" xfId="0" applyFont="1" applyAlignment="1">
      <alignment vertical="center" wrapText="1"/>
    </xf>
    <xf numFmtId="0" fontId="33" fillId="3" borderId="22" xfId="1" applyFont="1" applyFill="1" applyBorder="1" applyAlignment="1">
      <alignment horizontal="left" vertical="center" wrapText="1"/>
    </xf>
    <xf numFmtId="0" fontId="31" fillId="2" borderId="0" xfId="0" applyFont="1" applyFill="1" applyAlignment="1">
      <alignment horizontal="left" vertical="center"/>
    </xf>
    <xf numFmtId="0" fontId="32" fillId="0" borderId="0" xfId="0" applyFont="1" applyAlignment="1">
      <alignment horizontal="left"/>
    </xf>
    <xf numFmtId="0" fontId="28" fillId="0" borderId="0" xfId="0" applyFont="1" applyAlignment="1">
      <alignment horizontal="left"/>
    </xf>
    <xf numFmtId="0" fontId="33" fillId="3" borderId="23" xfId="1" applyFont="1" applyFill="1" applyBorder="1" applyAlignment="1">
      <alignment horizontal="left" vertical="center"/>
    </xf>
    <xf numFmtId="0" fontId="33" fillId="3" borderId="24" xfId="1" applyFont="1" applyFill="1" applyBorder="1" applyAlignment="1">
      <alignment horizontal="left" vertical="center"/>
    </xf>
    <xf numFmtId="164" fontId="43" fillId="4" borderId="21" xfId="2" applyNumberFormat="1" applyFont="1" applyFill="1" applyBorder="1" applyAlignment="1">
      <alignment horizontal="left" vertical="top" wrapText="1"/>
    </xf>
    <xf numFmtId="164" fontId="36" fillId="4" borderId="10" xfId="1" applyNumberFormat="1" applyFont="1" applyFill="1" applyBorder="1" applyAlignment="1">
      <alignment horizontal="left" vertical="top" wrapText="1"/>
    </xf>
    <xf numFmtId="0" fontId="33" fillId="3" borderId="26" xfId="1" applyFont="1" applyFill="1" applyBorder="1" applyAlignment="1">
      <alignment horizontal="center" vertical="center" wrapText="1"/>
    </xf>
    <xf numFmtId="0" fontId="33" fillId="3" borderId="28" xfId="1" applyFont="1" applyFill="1" applyBorder="1" applyAlignment="1">
      <alignment horizontal="left" vertical="center" wrapText="1"/>
    </xf>
    <xf numFmtId="0" fontId="30" fillId="4" borderId="31" xfId="1" applyFont="1" applyFill="1" applyBorder="1" applyAlignment="1">
      <alignment horizontal="left" vertical="top" wrapText="1"/>
    </xf>
    <xf numFmtId="164" fontId="43" fillId="4" borderId="32" xfId="1" applyNumberFormat="1" applyFont="1" applyFill="1" applyBorder="1" applyAlignment="1">
      <alignment horizontal="left" vertical="top" wrapText="1"/>
    </xf>
    <xf numFmtId="164" fontId="43" fillId="4" borderId="32" xfId="2" applyNumberFormat="1" applyFont="1" applyFill="1" applyBorder="1" applyAlignment="1">
      <alignment horizontal="left" vertical="top" wrapText="1"/>
    </xf>
    <xf numFmtId="0" fontId="30" fillId="4" borderId="33" xfId="1" applyFont="1" applyFill="1" applyBorder="1" applyAlignment="1">
      <alignment horizontal="left" vertical="top" wrapText="1"/>
    </xf>
    <xf numFmtId="164" fontId="43" fillId="4" borderId="34" xfId="2" applyNumberFormat="1" applyFont="1" applyFill="1" applyBorder="1" applyAlignment="1">
      <alignment horizontal="left" vertical="top" wrapText="1"/>
    </xf>
    <xf numFmtId="0" fontId="29" fillId="0" borderId="35" xfId="0" applyFont="1" applyBorder="1"/>
    <xf numFmtId="0" fontId="33" fillId="3" borderId="29" xfId="1" applyFont="1" applyFill="1" applyBorder="1" applyAlignment="1">
      <alignment horizontal="center" vertical="center"/>
    </xf>
    <xf numFmtId="0" fontId="33" fillId="3" borderId="30" xfId="1" applyFont="1" applyFill="1" applyBorder="1" applyAlignment="1">
      <alignment horizontal="center" vertical="center"/>
    </xf>
    <xf numFmtId="0" fontId="33" fillId="3" borderId="28" xfId="1" applyFont="1" applyFill="1" applyBorder="1" applyAlignment="1">
      <alignment horizontal="center" vertical="center"/>
    </xf>
    <xf numFmtId="10" fontId="30" fillId="4" borderId="40" xfId="2" applyNumberFormat="1" applyFont="1" applyFill="1" applyBorder="1" applyAlignment="1">
      <alignment horizontal="left" vertical="top" wrapText="1"/>
    </xf>
    <xf numFmtId="10" fontId="30" fillId="4" borderId="41" xfId="2" applyNumberFormat="1" applyFont="1" applyFill="1" applyBorder="1" applyAlignment="1">
      <alignment horizontal="left" vertical="top" wrapText="1"/>
    </xf>
    <xf numFmtId="10" fontId="30" fillId="4" borderId="42" xfId="2" applyNumberFormat="1" applyFont="1" applyFill="1" applyBorder="1" applyAlignment="1">
      <alignment horizontal="left" vertical="top" wrapText="1"/>
    </xf>
    <xf numFmtId="164" fontId="30" fillId="4" borderId="21" xfId="1" applyNumberFormat="1" applyFont="1" applyFill="1" applyBorder="1" applyAlignment="1">
      <alignment horizontal="left" vertical="top" wrapText="1"/>
    </xf>
    <xf numFmtId="0" fontId="33" fillId="3" borderId="25" xfId="1" applyFont="1" applyFill="1" applyBorder="1" applyAlignment="1">
      <alignment horizontal="left" vertical="top" wrapText="1"/>
    </xf>
    <xf numFmtId="0" fontId="30" fillId="4" borderId="46" xfId="1" applyFont="1" applyFill="1" applyBorder="1" applyAlignment="1">
      <alignment horizontal="left" vertical="top" wrapText="1"/>
    </xf>
    <xf numFmtId="0" fontId="30" fillId="4" borderId="26" xfId="1" applyFont="1" applyFill="1" applyBorder="1" applyAlignment="1">
      <alignment horizontal="left" vertical="top" wrapText="1"/>
    </xf>
    <xf numFmtId="2" fontId="30" fillId="4" borderId="16" xfId="2" applyNumberFormat="1" applyFont="1" applyFill="1" applyBorder="1" applyAlignment="1">
      <alignment horizontal="left" vertical="top" wrapText="1"/>
    </xf>
    <xf numFmtId="0" fontId="40" fillId="0" borderId="0" xfId="29" applyFont="1"/>
    <xf numFmtId="0" fontId="40" fillId="0" borderId="0" xfId="0" applyFont="1"/>
    <xf numFmtId="0" fontId="30" fillId="4" borderId="48" xfId="1" applyFont="1" applyFill="1" applyBorder="1" applyAlignment="1">
      <alignment horizontal="left" vertical="top" wrapText="1"/>
    </xf>
    <xf numFmtId="0" fontId="30" fillId="4" borderId="49" xfId="1" applyFont="1" applyFill="1" applyBorder="1" applyAlignment="1">
      <alignment horizontal="left" vertical="top" wrapText="1"/>
    </xf>
    <xf numFmtId="0" fontId="30" fillId="4" borderId="50" xfId="1" applyFont="1" applyFill="1" applyBorder="1" applyAlignment="1">
      <alignment horizontal="left" vertical="top" wrapText="1"/>
    </xf>
    <xf numFmtId="0" fontId="28" fillId="6" borderId="0" xfId="0" applyFont="1" applyFill="1" applyAlignment="1">
      <alignment horizontal="left"/>
    </xf>
    <xf numFmtId="0" fontId="30" fillId="4" borderId="37" xfId="1" applyFont="1" applyFill="1" applyBorder="1" applyAlignment="1">
      <alignment horizontal="left" vertical="top" wrapText="1"/>
    </xf>
    <xf numFmtId="10" fontId="30" fillId="4" borderId="51" xfId="2" applyNumberFormat="1" applyFont="1" applyFill="1" applyBorder="1" applyAlignment="1">
      <alignment horizontal="left" vertical="top" wrapText="1"/>
    </xf>
    <xf numFmtId="0" fontId="29" fillId="0" borderId="36" xfId="0" applyFont="1" applyBorder="1" applyAlignment="1">
      <alignment horizontal="center"/>
    </xf>
    <xf numFmtId="0" fontId="31" fillId="2" borderId="0" xfId="0" applyFont="1" applyFill="1" applyAlignment="1">
      <alignment horizontal="right" vertical="center"/>
    </xf>
    <xf numFmtId="43" fontId="30" fillId="4" borderId="3" xfId="393" applyFont="1" applyFill="1" applyBorder="1" applyAlignment="1">
      <alignment horizontal="left" vertical="top" wrapText="1"/>
    </xf>
    <xf numFmtId="10" fontId="30" fillId="4" borderId="1" xfId="393" applyNumberFormat="1" applyFont="1" applyFill="1" applyBorder="1" applyAlignment="1">
      <alignment horizontal="left" vertical="top" wrapText="1"/>
    </xf>
    <xf numFmtId="10" fontId="30" fillId="4" borderId="3" xfId="393" applyNumberFormat="1" applyFont="1" applyFill="1" applyBorder="1" applyAlignment="1">
      <alignment horizontal="left" vertical="top" wrapText="1"/>
    </xf>
    <xf numFmtId="10" fontId="30" fillId="4" borderId="13" xfId="393" applyNumberFormat="1" applyFont="1" applyFill="1" applyBorder="1" applyAlignment="1">
      <alignment horizontal="left" vertical="top" wrapText="1"/>
    </xf>
    <xf numFmtId="10" fontId="30" fillId="4" borderId="4" xfId="393" applyNumberFormat="1" applyFont="1" applyFill="1" applyBorder="1" applyAlignment="1">
      <alignment horizontal="left" vertical="top" wrapText="1"/>
    </xf>
    <xf numFmtId="0" fontId="38" fillId="2" borderId="0" xfId="0" applyFont="1" applyFill="1" applyAlignment="1">
      <alignment vertical="center"/>
    </xf>
    <xf numFmtId="165" fontId="45" fillId="0" borderId="54" xfId="413" applyNumberFormat="1" applyFont="1" applyBorder="1" applyAlignment="1">
      <alignment horizontal="right" vertical="top"/>
    </xf>
    <xf numFmtId="165" fontId="45" fillId="0" borderId="53" xfId="417" applyNumberFormat="1" applyFont="1" applyBorder="1" applyAlignment="1">
      <alignment horizontal="right" vertical="top"/>
    </xf>
    <xf numFmtId="165" fontId="45" fillId="0" borderId="52" xfId="421" applyNumberFormat="1" applyFont="1" applyBorder="1" applyAlignment="1">
      <alignment horizontal="right" vertical="top"/>
    </xf>
    <xf numFmtId="43" fontId="0" fillId="0" borderId="0" xfId="393" applyFont="1"/>
    <xf numFmtId="2" fontId="0" fillId="0" borderId="0" xfId="0" applyNumberFormat="1"/>
    <xf numFmtId="2" fontId="30" fillId="4" borderId="1" xfId="2" applyNumberFormat="1" applyFont="1" applyFill="1" applyBorder="1" applyAlignment="1">
      <alignment horizontal="right" vertical="top" wrapText="1"/>
    </xf>
    <xf numFmtId="2" fontId="30" fillId="4" borderId="15" xfId="2" applyNumberFormat="1" applyFont="1" applyFill="1" applyBorder="1" applyAlignment="1">
      <alignment horizontal="right" vertical="top" wrapText="1"/>
    </xf>
    <xf numFmtId="2" fontId="30" fillId="4" borderId="4" xfId="2" applyNumberFormat="1" applyFont="1" applyFill="1" applyBorder="1" applyAlignment="1">
      <alignment horizontal="right" vertical="top" wrapText="1"/>
    </xf>
    <xf numFmtId="43" fontId="30" fillId="4" borderId="3" xfId="393" applyFont="1" applyFill="1" applyBorder="1" applyAlignment="1">
      <alignment horizontal="right" vertical="top" wrapText="1"/>
    </xf>
    <xf numFmtId="9" fontId="28" fillId="0" borderId="0" xfId="2" applyFont="1"/>
    <xf numFmtId="0" fontId="33" fillId="3" borderId="22" xfId="1" applyFont="1" applyFill="1" applyBorder="1" applyAlignment="1">
      <alignment horizontal="center" vertical="center"/>
    </xf>
    <xf numFmtId="0" fontId="33" fillId="3" borderId="55" xfId="1" applyFont="1" applyFill="1" applyBorder="1" applyAlignment="1">
      <alignment horizontal="center" vertical="center"/>
    </xf>
    <xf numFmtId="10" fontId="30" fillId="4" borderId="6" xfId="2" applyNumberFormat="1" applyFont="1" applyFill="1" applyBorder="1" applyAlignment="1">
      <alignment horizontal="left" vertical="top" wrapText="1"/>
    </xf>
    <xf numFmtId="10" fontId="30" fillId="4" borderId="7" xfId="2" applyNumberFormat="1" applyFont="1" applyFill="1" applyBorder="1" applyAlignment="1">
      <alignment horizontal="left" vertical="top" wrapText="1"/>
    </xf>
    <xf numFmtId="10" fontId="30" fillId="4" borderId="37" xfId="2" applyNumberFormat="1" applyFont="1" applyFill="1" applyBorder="1" applyAlignment="1">
      <alignment horizontal="left" vertical="top" wrapText="1"/>
    </xf>
    <xf numFmtId="10" fontId="30" fillId="4" borderId="8" xfId="2" applyNumberFormat="1" applyFont="1" applyFill="1" applyBorder="1" applyAlignment="1">
      <alignment horizontal="left" vertical="top" wrapText="1"/>
    </xf>
    <xf numFmtId="164" fontId="43" fillId="5" borderId="20" xfId="2" applyNumberFormat="1" applyFont="1" applyFill="1" applyBorder="1" applyAlignment="1">
      <alignment horizontal="left" vertical="top" wrapText="1"/>
    </xf>
    <xf numFmtId="0" fontId="30" fillId="4" borderId="0" xfId="450" applyFont="1" applyFill="1" applyAlignment="1">
      <alignment horizontal="center" vertical="center" wrapText="1"/>
    </xf>
    <xf numFmtId="0" fontId="31" fillId="2" borderId="58" xfId="0" applyFont="1" applyFill="1" applyBorder="1" applyAlignment="1">
      <alignment horizontal="center" vertical="center"/>
    </xf>
    <xf numFmtId="0" fontId="31" fillId="2" borderId="39" xfId="0" applyFont="1" applyFill="1" applyBorder="1" applyAlignment="1">
      <alignment vertical="center"/>
    </xf>
    <xf numFmtId="0" fontId="28" fillId="2" borderId="39" xfId="0" applyFont="1" applyFill="1" applyBorder="1" applyAlignment="1">
      <alignment vertical="center"/>
    </xf>
    <xf numFmtId="0" fontId="28" fillId="2" borderId="17" xfId="0" applyFont="1" applyFill="1" applyBorder="1" applyAlignment="1">
      <alignment vertical="center"/>
    </xf>
    <xf numFmtId="0" fontId="28" fillId="6" borderId="0" xfId="0" applyFont="1" applyFill="1" applyAlignment="1">
      <alignment vertical="center"/>
    </xf>
    <xf numFmtId="0" fontId="37" fillId="6" borderId="59" xfId="0" applyFont="1" applyFill="1" applyBorder="1" applyAlignment="1">
      <alignment horizontal="center" vertical="center"/>
    </xf>
    <xf numFmtId="0" fontId="28" fillId="6" borderId="0" xfId="0" applyFont="1" applyFill="1"/>
    <xf numFmtId="0" fontId="28" fillId="6" borderId="60" xfId="0" applyFont="1" applyFill="1" applyBorder="1"/>
    <xf numFmtId="0" fontId="37" fillId="0" borderId="59" xfId="0" applyFont="1" applyBorder="1" applyAlignment="1">
      <alignment horizontal="center" vertical="center" wrapText="1"/>
    </xf>
    <xf numFmtId="0" fontId="37" fillId="0" borderId="61" xfId="0" applyFont="1" applyBorder="1" applyAlignment="1">
      <alignment horizontal="center" vertical="center" wrapText="1"/>
    </xf>
    <xf numFmtId="0" fontId="37" fillId="6" borderId="0" xfId="0" applyFont="1" applyFill="1" applyAlignment="1">
      <alignment horizontal="center" vertical="center"/>
    </xf>
    <xf numFmtId="0" fontId="37" fillId="0" borderId="0" xfId="0" applyFont="1" applyAlignment="1">
      <alignment horizontal="center" vertical="center"/>
    </xf>
    <xf numFmtId="0" fontId="41" fillId="4" borderId="0" xfId="0" applyFont="1" applyFill="1"/>
    <xf numFmtId="0" fontId="41" fillId="0" borderId="0" xfId="0" applyFont="1"/>
    <xf numFmtId="2" fontId="30" fillId="4" borderId="3" xfId="2" applyNumberFormat="1" applyFont="1" applyFill="1" applyBorder="1" applyAlignment="1">
      <alignment horizontal="right" vertical="top" wrapText="1"/>
    </xf>
    <xf numFmtId="10" fontId="30" fillId="4" borderId="10" xfId="393" applyNumberFormat="1" applyFont="1" applyFill="1" applyBorder="1" applyAlignment="1">
      <alignment horizontal="left" vertical="top" wrapText="1"/>
    </xf>
    <xf numFmtId="2" fontId="30" fillId="4" borderId="3" xfId="2" applyNumberFormat="1" applyFont="1" applyFill="1" applyBorder="1" applyAlignment="1">
      <alignment horizontal="left" vertical="top" wrapText="1"/>
    </xf>
    <xf numFmtId="2" fontId="30" fillId="4" borderId="3" xfId="393" applyNumberFormat="1" applyFont="1" applyFill="1" applyBorder="1" applyAlignment="1">
      <alignment horizontal="left" vertical="top" wrapText="1"/>
    </xf>
    <xf numFmtId="2" fontId="28" fillId="0" borderId="0" xfId="0" applyNumberFormat="1" applyFont="1"/>
    <xf numFmtId="2" fontId="30" fillId="4" borderId="3" xfId="393" applyNumberFormat="1" applyFont="1" applyFill="1" applyBorder="1" applyAlignment="1">
      <alignment horizontal="right" vertical="top" wrapText="1"/>
    </xf>
    <xf numFmtId="2" fontId="0" fillId="4" borderId="67" xfId="0" applyNumberFormat="1" applyFill="1" applyBorder="1"/>
    <xf numFmtId="10" fontId="30" fillId="4" borderId="60" xfId="2" applyNumberFormat="1" applyFont="1" applyFill="1" applyBorder="1" applyAlignment="1">
      <alignment horizontal="left" vertical="top" wrapText="1"/>
    </xf>
    <xf numFmtId="10" fontId="30" fillId="4" borderId="5" xfId="2" applyNumberFormat="1" applyFont="1" applyFill="1" applyBorder="1" applyAlignment="1">
      <alignment horizontal="left" vertical="top" wrapText="1"/>
    </xf>
    <xf numFmtId="0" fontId="30" fillId="4" borderId="9" xfId="450" applyFont="1" applyFill="1" applyBorder="1" applyAlignment="1">
      <alignment horizontal="left" vertical="top" wrapText="1"/>
    </xf>
    <xf numFmtId="164" fontId="36" fillId="4" borderId="32" xfId="450" applyNumberFormat="1" applyFont="1" applyFill="1" applyBorder="1" applyAlignment="1">
      <alignment horizontal="left" vertical="top" wrapText="1"/>
    </xf>
    <xf numFmtId="164" fontId="36" fillId="4" borderId="20" xfId="450" applyNumberFormat="1" applyFont="1" applyFill="1" applyBorder="1" applyAlignment="1">
      <alignment horizontal="left" vertical="top" wrapText="1"/>
    </xf>
    <xf numFmtId="2" fontId="30" fillId="4" borderId="10" xfId="450" applyNumberFormat="1" applyFont="1" applyFill="1" applyBorder="1" applyAlignment="1">
      <alignment horizontal="left" vertical="top" wrapText="1"/>
    </xf>
    <xf numFmtId="2" fontId="36" fillId="4" borderId="10" xfId="450" applyNumberFormat="1" applyFont="1" applyFill="1" applyBorder="1" applyAlignment="1">
      <alignment horizontal="left" vertical="top" wrapText="1"/>
    </xf>
    <xf numFmtId="166" fontId="30" fillId="4" borderId="0" xfId="2" applyNumberFormat="1" applyFont="1" applyFill="1" applyAlignment="1">
      <alignment horizontal="left" vertical="center" wrapText="1" indent="1"/>
    </xf>
    <xf numFmtId="0" fontId="31" fillId="2" borderId="0" xfId="450" applyFont="1" applyFill="1" applyAlignment="1">
      <alignment horizontal="left" vertical="center"/>
    </xf>
    <xf numFmtId="0" fontId="31" fillId="2" borderId="0" xfId="450" applyFont="1" applyFill="1" applyAlignment="1">
      <alignment vertical="center"/>
    </xf>
    <xf numFmtId="0" fontId="38" fillId="2" borderId="0" xfId="450" applyFont="1" applyFill="1" applyAlignment="1">
      <alignment vertical="center"/>
    </xf>
    <xf numFmtId="0" fontId="28" fillId="0" borderId="0" xfId="450" applyFont="1" applyAlignment="1">
      <alignment vertical="center"/>
    </xf>
    <xf numFmtId="0" fontId="32" fillId="0" borderId="0" xfId="450" applyFont="1" applyAlignment="1">
      <alignment horizontal="left"/>
    </xf>
    <xf numFmtId="0" fontId="28" fillId="0" borderId="0" xfId="450" applyFont="1"/>
    <xf numFmtId="10" fontId="30" fillId="4" borderId="1" xfId="1273" applyNumberFormat="1" applyFont="1" applyFill="1" applyBorder="1" applyAlignment="1">
      <alignment horizontal="left" vertical="top" wrapText="1"/>
    </xf>
    <xf numFmtId="10" fontId="30" fillId="4" borderId="60" xfId="1273" applyNumberFormat="1" applyFont="1" applyFill="1" applyBorder="1" applyAlignment="1">
      <alignment horizontal="left" vertical="top" wrapText="1"/>
    </xf>
    <xf numFmtId="10" fontId="30" fillId="4" borderId="4" xfId="1273" applyNumberFormat="1" applyFont="1" applyFill="1" applyBorder="1" applyAlignment="1">
      <alignment horizontal="left" vertical="top" wrapText="1"/>
    </xf>
    <xf numFmtId="0" fontId="28" fillId="0" borderId="0" xfId="450" applyFont="1" applyAlignment="1">
      <alignment horizontal="left"/>
    </xf>
    <xf numFmtId="0" fontId="28" fillId="0" borderId="0" xfId="450" applyFont="1" applyAlignment="1">
      <alignment vertical="center" wrapText="1"/>
    </xf>
    <xf numFmtId="0" fontId="29" fillId="0" borderId="35" xfId="450" applyFont="1" applyBorder="1"/>
    <xf numFmtId="10" fontId="30" fillId="4" borderId="6" xfId="1273" applyNumberFormat="1" applyFont="1" applyFill="1" applyBorder="1" applyAlignment="1">
      <alignment horizontal="left" vertical="top" wrapText="1"/>
    </xf>
    <xf numFmtId="10" fontId="30" fillId="4" borderId="68" xfId="1273" applyNumberFormat="1" applyFont="1" applyFill="1" applyBorder="1" applyAlignment="1">
      <alignment horizontal="left" vertical="top" wrapText="1"/>
    </xf>
    <xf numFmtId="10" fontId="30" fillId="4" borderId="8" xfId="1273" applyNumberFormat="1" applyFont="1" applyFill="1" applyBorder="1" applyAlignment="1">
      <alignment horizontal="left" vertical="top" wrapText="1"/>
    </xf>
    <xf numFmtId="2" fontId="30" fillId="4" borderId="0" xfId="450" applyNumberFormat="1" applyFont="1" applyFill="1" applyAlignment="1">
      <alignment horizontal="left" vertical="center" wrapText="1"/>
    </xf>
    <xf numFmtId="43" fontId="30" fillId="4" borderId="3" xfId="393" applyFont="1" applyFill="1" applyBorder="1" applyAlignment="1">
      <alignment vertical="top" wrapText="1"/>
    </xf>
    <xf numFmtId="43" fontId="30" fillId="4" borderId="3" xfId="393" applyFont="1" applyFill="1" applyBorder="1" applyAlignment="1">
      <alignment horizontal="left" vertical="center" wrapText="1"/>
    </xf>
    <xf numFmtId="0" fontId="46" fillId="0" borderId="0" xfId="0" applyFont="1" applyAlignment="1">
      <alignment horizontal="left"/>
    </xf>
    <xf numFmtId="2" fontId="47" fillId="4" borderId="66" xfId="0" applyNumberFormat="1" applyFont="1" applyFill="1" applyBorder="1"/>
    <xf numFmtId="2" fontId="47" fillId="4" borderId="0" xfId="0" applyNumberFormat="1" applyFont="1" applyFill="1"/>
    <xf numFmtId="2" fontId="47" fillId="4" borderId="60" xfId="0" applyNumberFormat="1" applyFont="1" applyFill="1" applyBorder="1"/>
    <xf numFmtId="2" fontId="47" fillId="4" borderId="69" xfId="0" applyNumberFormat="1" applyFont="1" applyFill="1" applyBorder="1"/>
    <xf numFmtId="2" fontId="47" fillId="4" borderId="36" xfId="0" applyNumberFormat="1" applyFont="1" applyFill="1" applyBorder="1"/>
    <xf numFmtId="2" fontId="47" fillId="4" borderId="65" xfId="0" applyNumberFormat="1" applyFont="1" applyFill="1" applyBorder="1"/>
    <xf numFmtId="0" fontId="28" fillId="0" borderId="0" xfId="0" applyFont="1" applyAlignment="1">
      <alignment horizontal="left" vertical="center"/>
    </xf>
    <xf numFmtId="0" fontId="28" fillId="0" borderId="60" xfId="0" applyFont="1" applyBorder="1" applyAlignment="1">
      <alignment horizontal="left" vertical="center"/>
    </xf>
    <xf numFmtId="0" fontId="28" fillId="0" borderId="59" xfId="0" applyFont="1" applyBorder="1" applyAlignment="1">
      <alignment horizontal="left" vertical="center"/>
    </xf>
    <xf numFmtId="0" fontId="28" fillId="0" borderId="64" xfId="0" applyFont="1" applyBorder="1" applyAlignment="1">
      <alignment horizontal="left" vertical="center"/>
    </xf>
    <xf numFmtId="0" fontId="28" fillId="0" borderId="36" xfId="0" applyFont="1" applyBorder="1" applyAlignment="1">
      <alignment horizontal="left" vertical="center"/>
    </xf>
    <xf numFmtId="0" fontId="28" fillId="0" borderId="65" xfId="0" applyFont="1" applyBorder="1" applyAlignment="1">
      <alignment horizontal="left" vertical="center"/>
    </xf>
    <xf numFmtId="164" fontId="30" fillId="4" borderId="0" xfId="1" applyNumberFormat="1" applyFont="1" applyFill="1" applyAlignment="1">
      <alignment vertical="center" wrapText="1"/>
    </xf>
    <xf numFmtId="0" fontId="28" fillId="0" borderId="0" xfId="0" applyFont="1" applyAlignment="1">
      <alignment wrapText="1"/>
    </xf>
    <xf numFmtId="164" fontId="30" fillId="4" borderId="0" xfId="1" applyNumberFormat="1" applyFont="1" applyFill="1" applyAlignment="1">
      <alignment vertical="center"/>
    </xf>
    <xf numFmtId="0" fontId="31" fillId="2" borderId="59" xfId="0" applyFont="1" applyFill="1" applyBorder="1" applyAlignment="1">
      <alignment horizontal="left" vertical="center"/>
    </xf>
    <xf numFmtId="0" fontId="33" fillId="2" borderId="0" xfId="450" applyFont="1" applyFill="1" applyAlignment="1">
      <alignment horizontal="center" vertical="center"/>
    </xf>
    <xf numFmtId="0" fontId="38" fillId="2" borderId="0" xfId="0" applyFont="1" applyFill="1"/>
    <xf numFmtId="0" fontId="38" fillId="2" borderId="60" xfId="0" applyFont="1" applyFill="1" applyBorder="1"/>
    <xf numFmtId="0" fontId="33" fillId="2" borderId="0" xfId="1" applyFont="1" applyFill="1" applyAlignment="1">
      <alignment horizontal="center" vertical="center"/>
    </xf>
    <xf numFmtId="0" fontId="33" fillId="2" borderId="0" xfId="1" applyFont="1" applyFill="1" applyAlignment="1">
      <alignment horizontal="left" vertical="center" wrapText="1"/>
    </xf>
    <xf numFmtId="0" fontId="42" fillId="2" borderId="0" xfId="1" applyFont="1" applyFill="1" applyAlignment="1">
      <alignment horizontal="left" vertical="center"/>
    </xf>
    <xf numFmtId="0" fontId="42" fillId="2" borderId="0" xfId="1" applyFont="1" applyFill="1" applyAlignment="1">
      <alignment horizontal="center" vertical="center"/>
    </xf>
    <xf numFmtId="0" fontId="33" fillId="2" borderId="0" xfId="1" applyFont="1" applyFill="1" applyAlignment="1">
      <alignment vertical="top" wrapText="1"/>
    </xf>
    <xf numFmtId="0" fontId="42" fillId="2" borderId="0" xfId="1" applyFont="1" applyFill="1" applyAlignment="1">
      <alignment horizontal="center" vertical="center" wrapText="1"/>
    </xf>
    <xf numFmtId="0" fontId="28" fillId="2" borderId="0" xfId="0" applyFont="1" applyFill="1" applyAlignment="1">
      <alignment horizontal="left" vertical="center" wrapText="1"/>
    </xf>
    <xf numFmtId="0" fontId="42" fillId="2" borderId="0" xfId="1" applyFont="1" applyFill="1" applyAlignment="1">
      <alignment horizontal="right" vertical="center" wrapText="1"/>
    </xf>
    <xf numFmtId="0" fontId="28" fillId="2" borderId="0" xfId="0" applyFont="1" applyFill="1"/>
    <xf numFmtId="0" fontId="33" fillId="2" borderId="29" xfId="1" applyFont="1" applyFill="1" applyBorder="1" applyAlignment="1">
      <alignment horizontal="center" vertical="center" wrapText="1"/>
    </xf>
    <xf numFmtId="0" fontId="33" fillId="2" borderId="47" xfId="1" applyFont="1" applyFill="1" applyBorder="1" applyAlignment="1">
      <alignment horizontal="left" vertical="top" wrapText="1"/>
    </xf>
    <xf numFmtId="0" fontId="33" fillId="2" borderId="2" xfId="1" applyFont="1" applyFill="1" applyBorder="1" applyAlignment="1">
      <alignment horizontal="center" vertical="center"/>
    </xf>
    <xf numFmtId="0" fontId="33" fillId="2" borderId="17" xfId="1" applyFont="1" applyFill="1" applyBorder="1" applyAlignment="1">
      <alignment horizontal="center" vertical="center"/>
    </xf>
    <xf numFmtId="0" fontId="33" fillId="2" borderId="22" xfId="1" applyFont="1" applyFill="1" applyBorder="1" applyAlignment="1">
      <alignment horizontal="left" vertical="center" wrapText="1"/>
    </xf>
    <xf numFmtId="0" fontId="33" fillId="2" borderId="24" xfId="1" applyFont="1" applyFill="1" applyBorder="1" applyAlignment="1">
      <alignment horizontal="center" vertical="center" wrapText="1"/>
    </xf>
    <xf numFmtId="0" fontId="33" fillId="2" borderId="23" xfId="1" applyFont="1" applyFill="1" applyBorder="1" applyAlignment="1">
      <alignment horizontal="left" vertical="center"/>
    </xf>
    <xf numFmtId="0" fontId="33" fillId="2" borderId="24" xfId="1" applyFont="1" applyFill="1" applyBorder="1" applyAlignment="1">
      <alignment horizontal="center" vertical="center"/>
    </xf>
    <xf numFmtId="0" fontId="33" fillId="2" borderId="24" xfId="1" applyFont="1" applyFill="1" applyBorder="1" applyAlignment="1">
      <alignment horizontal="left" vertical="center"/>
    </xf>
    <xf numFmtId="0" fontId="33" fillId="2" borderId="12" xfId="1" applyFont="1" applyFill="1" applyBorder="1" applyAlignment="1">
      <alignment horizontal="left" vertical="top" wrapText="1"/>
    </xf>
    <xf numFmtId="0" fontId="33" fillId="2" borderId="23" xfId="1" applyFont="1" applyFill="1" applyBorder="1" applyAlignment="1">
      <alignment horizontal="center" vertical="center"/>
    </xf>
    <xf numFmtId="0" fontId="33" fillId="2" borderId="26" xfId="1" applyFont="1" applyFill="1" applyBorder="1" applyAlignment="1">
      <alignment horizontal="center" vertical="center"/>
    </xf>
    <xf numFmtId="2" fontId="33" fillId="2" borderId="26" xfId="1" applyNumberFormat="1" applyFont="1" applyFill="1" applyBorder="1" applyAlignment="1">
      <alignment horizontal="center" vertical="center" wrapText="1"/>
    </xf>
    <xf numFmtId="0" fontId="33" fillId="2" borderId="28" xfId="1" applyFont="1" applyFill="1" applyBorder="1" applyAlignment="1">
      <alignment horizontal="center" vertical="center"/>
    </xf>
    <xf numFmtId="0" fontId="33" fillId="2" borderId="29" xfId="1" applyFont="1" applyFill="1" applyBorder="1" applyAlignment="1">
      <alignment horizontal="center" vertical="center"/>
    </xf>
    <xf numFmtId="0" fontId="33" fillId="2" borderId="30" xfId="1" applyFont="1" applyFill="1" applyBorder="1" applyAlignment="1">
      <alignment horizontal="center" vertical="center"/>
    </xf>
    <xf numFmtId="0" fontId="33" fillId="2" borderId="28" xfId="1" applyFont="1" applyFill="1" applyBorder="1" applyAlignment="1">
      <alignment horizontal="left" vertical="center"/>
    </xf>
    <xf numFmtId="0" fontId="33" fillId="2" borderId="26" xfId="1" applyFont="1" applyFill="1" applyBorder="1" applyAlignment="1">
      <alignment horizontal="center" vertical="center" wrapText="1"/>
    </xf>
    <xf numFmtId="0" fontId="33" fillId="2" borderId="22" xfId="1" applyFont="1" applyFill="1" applyBorder="1" applyAlignment="1">
      <alignment horizontal="left" vertical="center"/>
    </xf>
    <xf numFmtId="0" fontId="33" fillId="2" borderId="25" xfId="450" applyFont="1" applyFill="1" applyBorder="1" applyAlignment="1">
      <alignment horizontal="left" vertical="top" wrapText="1"/>
    </xf>
    <xf numFmtId="0" fontId="33" fillId="2" borderId="2" xfId="450" applyFont="1" applyFill="1" applyBorder="1" applyAlignment="1">
      <alignment horizontal="center" vertical="center"/>
    </xf>
    <xf numFmtId="0" fontId="33" fillId="2" borderId="17" xfId="450" applyFont="1" applyFill="1" applyBorder="1" applyAlignment="1">
      <alignment horizontal="center" vertical="center"/>
    </xf>
    <xf numFmtId="0" fontId="33" fillId="2" borderId="24" xfId="450" applyFont="1" applyFill="1" applyBorder="1" applyAlignment="1">
      <alignment horizontal="left" vertical="center"/>
    </xf>
    <xf numFmtId="0" fontId="33" fillId="2" borderId="24" xfId="450" applyFont="1" applyFill="1" applyBorder="1" applyAlignment="1">
      <alignment horizontal="center" vertical="center" wrapText="1"/>
    </xf>
    <xf numFmtId="0" fontId="33" fillId="2" borderId="24" xfId="450" applyFont="1" applyFill="1" applyBorder="1" applyAlignment="1">
      <alignment horizontal="center" vertical="center"/>
    </xf>
    <xf numFmtId="0" fontId="33" fillId="2" borderId="23" xfId="450" applyFont="1" applyFill="1" applyBorder="1" applyAlignment="1">
      <alignment horizontal="left" vertical="center"/>
    </xf>
    <xf numFmtId="0" fontId="33" fillId="2" borderId="23" xfId="450" applyFont="1" applyFill="1" applyBorder="1" applyAlignment="1">
      <alignment horizontal="center" vertical="center"/>
    </xf>
    <xf numFmtId="0" fontId="33" fillId="2" borderId="22" xfId="450" applyFont="1" applyFill="1" applyBorder="1" applyAlignment="1">
      <alignment horizontal="center" vertical="center"/>
    </xf>
    <xf numFmtId="0" fontId="33" fillId="2" borderId="26" xfId="450" applyFont="1" applyFill="1" applyBorder="1" applyAlignment="1">
      <alignment horizontal="center" vertical="center" wrapText="1"/>
    </xf>
    <xf numFmtId="0" fontId="33" fillId="2" borderId="55" xfId="450" applyFont="1" applyFill="1" applyBorder="1" applyAlignment="1">
      <alignment horizontal="center" vertical="center"/>
    </xf>
    <xf numFmtId="0" fontId="33" fillId="2" borderId="29" xfId="450" applyFont="1" applyFill="1" applyBorder="1" applyAlignment="1">
      <alignment horizontal="center" vertical="center"/>
    </xf>
    <xf numFmtId="0" fontId="33" fillId="2" borderId="11" xfId="1" applyFont="1" applyFill="1" applyBorder="1" applyAlignment="1">
      <alignment vertical="top" wrapText="1"/>
    </xf>
    <xf numFmtId="0" fontId="33" fillId="2" borderId="39" xfId="1" applyFont="1" applyFill="1" applyBorder="1" applyAlignment="1">
      <alignment horizontal="center" vertical="center"/>
    </xf>
    <xf numFmtId="0" fontId="33" fillId="2" borderId="43" xfId="1" applyFont="1" applyFill="1" applyBorder="1" applyAlignment="1">
      <alignment horizontal="center" vertical="center"/>
    </xf>
    <xf numFmtId="0" fontId="33" fillId="2" borderId="38" xfId="1" applyFont="1" applyFill="1" applyBorder="1" applyAlignment="1">
      <alignment horizontal="center" vertical="center"/>
    </xf>
    <xf numFmtId="0" fontId="33" fillId="2" borderId="5" xfId="1" applyFont="1" applyFill="1" applyBorder="1" applyAlignment="1">
      <alignment vertical="top" wrapText="1"/>
    </xf>
    <xf numFmtId="0" fontId="33" fillId="2" borderId="28" xfId="1" applyFont="1" applyFill="1" applyBorder="1" applyAlignment="1">
      <alignment horizontal="left" vertical="center" wrapText="1"/>
    </xf>
    <xf numFmtId="0" fontId="33" fillId="2" borderId="27" xfId="1" applyFont="1" applyFill="1" applyBorder="1" applyAlignment="1">
      <alignment horizontal="center" vertical="center"/>
    </xf>
    <xf numFmtId="0" fontId="33" fillId="2" borderId="44" xfId="1" applyFont="1" applyFill="1" applyBorder="1" applyAlignment="1">
      <alignment horizontal="center" vertical="center"/>
    </xf>
    <xf numFmtId="0" fontId="33" fillId="2" borderId="45" xfId="1" applyFont="1" applyFill="1" applyBorder="1" applyAlignment="1">
      <alignment horizontal="center" vertical="center"/>
    </xf>
    <xf numFmtId="0" fontId="42" fillId="2" borderId="30" xfId="1" applyFont="1" applyFill="1" applyBorder="1" applyAlignment="1">
      <alignment horizontal="center" vertical="center" wrapText="1"/>
    </xf>
    <xf numFmtId="0" fontId="42" fillId="2" borderId="24" xfId="1" applyFont="1" applyFill="1" applyBorder="1" applyAlignment="1">
      <alignment horizontal="center" vertical="center" wrapText="1"/>
    </xf>
    <xf numFmtId="0" fontId="33" fillId="2" borderId="25" xfId="1" applyFont="1" applyFill="1" applyBorder="1" applyAlignment="1">
      <alignment horizontal="left" vertical="top" wrapText="1"/>
    </xf>
    <xf numFmtId="0" fontId="33" fillId="2" borderId="39" xfId="1" applyFont="1" applyFill="1" applyBorder="1" applyAlignment="1">
      <alignment horizontal="left" vertical="center"/>
    </xf>
    <xf numFmtId="0" fontId="33" fillId="2" borderId="58" xfId="1" applyFont="1" applyFill="1" applyBorder="1" applyAlignment="1">
      <alignment horizontal="left" vertical="center"/>
    </xf>
    <xf numFmtId="0" fontId="33" fillId="2" borderId="12" xfId="1" applyFont="1" applyFill="1" applyBorder="1" applyAlignment="1">
      <alignment horizontal="center" vertical="center"/>
    </xf>
    <xf numFmtId="0" fontId="33" fillId="2" borderId="22" xfId="1" applyFont="1" applyFill="1" applyBorder="1" applyAlignment="1">
      <alignment horizontal="center" vertical="center"/>
    </xf>
    <xf numFmtId="0" fontId="33" fillId="2" borderId="56" xfId="1" applyFont="1" applyFill="1" applyBorder="1" applyAlignment="1">
      <alignment horizontal="center" vertical="center"/>
    </xf>
    <xf numFmtId="0" fontId="33" fillId="2" borderId="57" xfId="1" applyFont="1" applyFill="1" applyBorder="1" applyAlignment="1">
      <alignment horizontal="center" vertical="center"/>
    </xf>
    <xf numFmtId="0" fontId="42" fillId="0" borderId="0" xfId="1" applyFont="1" applyAlignment="1">
      <alignment horizontal="center" vertical="center" wrapText="1"/>
    </xf>
    <xf numFmtId="0" fontId="33" fillId="0" borderId="0" xfId="1" applyFont="1" applyAlignment="1">
      <alignment horizontal="center" vertical="center" wrapText="1"/>
    </xf>
    <xf numFmtId="164" fontId="42" fillId="0" borderId="0" xfId="1" applyNumberFormat="1" applyFont="1" applyAlignment="1">
      <alignment horizontal="left" vertical="top" wrapText="1"/>
    </xf>
    <xf numFmtId="164" fontId="33" fillId="0" borderId="0" xfId="1" applyNumberFormat="1" applyFont="1" applyAlignment="1">
      <alignment horizontal="left" vertical="top" wrapText="1"/>
    </xf>
    <xf numFmtId="2" fontId="33" fillId="0" borderId="0" xfId="450" applyNumberFormat="1" applyFont="1" applyAlignment="1">
      <alignment horizontal="left" vertical="top" wrapText="1"/>
    </xf>
    <xf numFmtId="2" fontId="42" fillId="0" borderId="0" xfId="1" applyNumberFormat="1" applyFont="1" applyAlignment="1">
      <alignment horizontal="left" vertical="top" wrapText="1"/>
    </xf>
    <xf numFmtId="0" fontId="31" fillId="2" borderId="0" xfId="29" quotePrefix="1" applyFont="1" applyFill="1" applyAlignment="1">
      <alignment vertical="center"/>
    </xf>
    <xf numFmtId="0" fontId="38" fillId="0" borderId="0" xfId="0" applyFont="1"/>
    <xf numFmtId="0" fontId="31" fillId="2" borderId="0" xfId="29" applyFont="1" applyFill="1" applyAlignment="1">
      <alignment vertical="center"/>
    </xf>
    <xf numFmtId="0" fontId="0" fillId="0" borderId="0" xfId="0" applyAlignment="1">
      <alignment horizontal="center"/>
    </xf>
    <xf numFmtId="0" fontId="28" fillId="0" borderId="0" xfId="0" applyFont="1" applyAlignment="1">
      <alignment vertical="center"/>
    </xf>
    <xf numFmtId="0" fontId="28" fillId="0" borderId="60" xfId="0" applyFont="1" applyBorder="1" applyAlignment="1">
      <alignment vertical="center"/>
    </xf>
    <xf numFmtId="0" fontId="28" fillId="0" borderId="0" xfId="0" applyFont="1" applyAlignment="1">
      <alignment vertical="center" wrapText="1"/>
    </xf>
    <xf numFmtId="0" fontId="28" fillId="0" borderId="60" xfId="0" applyFont="1" applyBorder="1" applyAlignment="1">
      <alignment vertical="center" wrapText="1"/>
    </xf>
    <xf numFmtId="0" fontId="28" fillId="0" borderId="62" xfId="0" applyFont="1" applyBorder="1" applyAlignment="1">
      <alignment vertical="center"/>
    </xf>
    <xf numFmtId="0" fontId="28" fillId="0" borderId="63" xfId="0" applyFont="1" applyBorder="1" applyAlignment="1">
      <alignment vertical="center"/>
    </xf>
    <xf numFmtId="0" fontId="37" fillId="0" borderId="59" xfId="0" applyFont="1" applyBorder="1" applyAlignment="1">
      <alignment horizontal="center" vertical="center"/>
    </xf>
    <xf numFmtId="0" fontId="28" fillId="0" borderId="0" xfId="0" applyFont="1" applyAlignment="1">
      <alignment horizontal="center" vertical="center"/>
    </xf>
    <xf numFmtId="0" fontId="28" fillId="0" borderId="60" xfId="0" applyFont="1" applyBorder="1" applyAlignment="1">
      <alignment horizontal="center" vertical="center"/>
    </xf>
    <xf numFmtId="0" fontId="28" fillId="0" borderId="0" xfId="0" applyFont="1" applyAlignment="1">
      <alignment horizontal="center" vertical="center" wrapText="1"/>
    </xf>
    <xf numFmtId="0" fontId="28" fillId="0" borderId="60" xfId="0" applyFont="1" applyBorder="1" applyAlignment="1">
      <alignment horizontal="center" vertical="center" wrapText="1"/>
    </xf>
    <xf numFmtId="0" fontId="28" fillId="0" borderId="0" xfId="0" applyFont="1" applyAlignment="1">
      <alignment horizontal="left" vertical="center"/>
    </xf>
    <xf numFmtId="0" fontId="28" fillId="0" borderId="60" xfId="0" applyFont="1" applyBorder="1" applyAlignment="1">
      <alignment horizontal="left" vertical="center"/>
    </xf>
    <xf numFmtId="0" fontId="28" fillId="0" borderId="0" xfId="0" applyFont="1" applyAlignment="1">
      <alignment horizontal="left" vertical="center" wrapText="1"/>
    </xf>
    <xf numFmtId="0" fontId="38" fillId="2" borderId="0" xfId="29" applyFont="1" applyFill="1" applyAlignment="1">
      <alignment horizontal="center" vertical="center"/>
    </xf>
    <xf numFmtId="0" fontId="31" fillId="7" borderId="0" xfId="0" applyFont="1" applyFill="1" applyAlignment="1">
      <alignment horizontal="center" vertical="center"/>
    </xf>
    <xf numFmtId="0" fontId="31" fillId="2" borderId="0" xfId="0" applyFont="1" applyFill="1" applyAlignment="1">
      <alignment horizontal="center" vertical="center"/>
    </xf>
    <xf numFmtId="0" fontId="29" fillId="0" borderId="36" xfId="0" applyFont="1" applyBorder="1" applyAlignment="1">
      <alignment horizontal="center"/>
    </xf>
    <xf numFmtId="0" fontId="29" fillId="0" borderId="36" xfId="450" applyFont="1" applyBorder="1" applyAlignment="1">
      <alignment horizontal="center"/>
    </xf>
    <xf numFmtId="0" fontId="29" fillId="0" borderId="0" xfId="0" applyFont="1" applyAlignment="1">
      <alignment horizontal="center"/>
    </xf>
  </cellXfs>
  <cellStyles count="1303">
    <cellStyle name="Hipervínculo" xfId="29" builtinId="8"/>
    <cellStyle name="Millares" xfId="393" builtinId="3"/>
    <cellStyle name="Millares 2" xfId="1273" xr:uid="{9ECF9FC5-96C4-450B-B9F7-17F27500EF12}"/>
    <cellStyle name="Normal" xfId="0" builtinId="0"/>
    <cellStyle name="Normal 2" xfId="1" xr:uid="{00000000-0005-0000-0000-000002000000}"/>
    <cellStyle name="Normal 2 2" xfId="450" xr:uid="{B471F9E2-F7EB-4618-B127-82521F345F3F}"/>
    <cellStyle name="Normal 3" xfId="3" xr:uid="{00000000-0005-0000-0000-000003000000}"/>
    <cellStyle name="Normal 4" xfId="55" xr:uid="{00000000-0005-0000-0000-000004000000}"/>
    <cellStyle name="Normal 5" xfId="195" xr:uid="{00000000-0005-0000-0000-000005000000}"/>
    <cellStyle name="Normal 6" xfId="263" xr:uid="{00000000-0005-0000-0000-000006000000}"/>
    <cellStyle name="Normal 7" xfId="473" xr:uid="{8756199B-9F06-429C-8515-DE50943BE666}"/>
    <cellStyle name="Normal 8" xfId="554" xr:uid="{D8C34228-2D75-4F69-A70D-51453B842126}"/>
    <cellStyle name="Normal 9" xfId="1197" xr:uid="{3856E5CF-BB50-4433-98A8-C2D40947EBC3}"/>
    <cellStyle name="Porcentaje" xfId="2" builtinId="5"/>
    <cellStyle name="style1632913280754" xfId="4" xr:uid="{00000000-0005-0000-0000-000008000000}"/>
    <cellStyle name="style1632913280833" xfId="5" xr:uid="{00000000-0005-0000-0000-000009000000}"/>
    <cellStyle name="style1632913280973" xfId="6" xr:uid="{00000000-0005-0000-0000-00000A000000}"/>
    <cellStyle name="style1632913281051" xfId="7" xr:uid="{00000000-0005-0000-0000-00000B000000}"/>
    <cellStyle name="style1632913281208" xfId="8" xr:uid="{00000000-0005-0000-0000-00000C000000}"/>
    <cellStyle name="style1632913281254" xfId="9" xr:uid="{00000000-0005-0000-0000-00000D000000}"/>
    <cellStyle name="style1632913281301" xfId="10" xr:uid="{00000000-0005-0000-0000-00000E000000}"/>
    <cellStyle name="style1632915349064" xfId="15" xr:uid="{00000000-0005-0000-0000-00000F000000}"/>
    <cellStyle name="style1632915349175" xfId="17" xr:uid="{00000000-0005-0000-0000-000010000000}"/>
    <cellStyle name="style1632915349291" xfId="16" xr:uid="{00000000-0005-0000-0000-000011000000}"/>
    <cellStyle name="style1632915349396" xfId="18" xr:uid="{00000000-0005-0000-0000-000012000000}"/>
    <cellStyle name="style1632915350222" xfId="11" xr:uid="{00000000-0005-0000-0000-000013000000}"/>
    <cellStyle name="style1632915350260" xfId="13" xr:uid="{00000000-0005-0000-0000-000014000000}"/>
    <cellStyle name="style1632915350301" xfId="12" xr:uid="{00000000-0005-0000-0000-000015000000}"/>
    <cellStyle name="style1632915350337" xfId="14" xr:uid="{00000000-0005-0000-0000-000016000000}"/>
    <cellStyle name="style1632915350487" xfId="19" xr:uid="{00000000-0005-0000-0000-000017000000}"/>
    <cellStyle name="style1632915350680" xfId="152" xr:uid="{00000000-0005-0000-0000-000018000000}"/>
    <cellStyle name="style1632915350748" xfId="153" xr:uid="{00000000-0005-0000-0000-000019000000}"/>
    <cellStyle name="style1632933620069" xfId="20" xr:uid="{00000000-0005-0000-0000-00001A000000}"/>
    <cellStyle name="style1632933620206" xfId="21" xr:uid="{00000000-0005-0000-0000-00001B000000}"/>
    <cellStyle name="style1632933620368" xfId="38" xr:uid="{00000000-0005-0000-0000-00001C000000}"/>
    <cellStyle name="style1632933620962" xfId="42" xr:uid="{00000000-0005-0000-0000-00001D000000}"/>
    <cellStyle name="style1632933621037" xfId="44" xr:uid="{00000000-0005-0000-0000-00001E000000}"/>
    <cellStyle name="style1632933621585" xfId="47" xr:uid="{00000000-0005-0000-0000-00001F000000}"/>
    <cellStyle name="style1632933621660" xfId="46" xr:uid="{00000000-0005-0000-0000-000020000000}"/>
    <cellStyle name="style1632933621744" xfId="48" xr:uid="{00000000-0005-0000-0000-000021000000}"/>
    <cellStyle name="style1632933622045" xfId="26" xr:uid="{00000000-0005-0000-0000-000022000000}"/>
    <cellStyle name="style1632933622120" xfId="49" xr:uid="{00000000-0005-0000-0000-000023000000}"/>
    <cellStyle name="style1632933622185" xfId="27" xr:uid="{00000000-0005-0000-0000-000024000000}"/>
    <cellStyle name="style1632933622364" xfId="50" xr:uid="{00000000-0005-0000-0000-000025000000}"/>
    <cellStyle name="style1632933622419" xfId="53" xr:uid="{00000000-0005-0000-0000-000026000000}"/>
    <cellStyle name="style1632933622508" xfId="54" xr:uid="{00000000-0005-0000-0000-000027000000}"/>
    <cellStyle name="style1632933623024" xfId="41" xr:uid="{00000000-0005-0000-0000-000028000000}"/>
    <cellStyle name="style1632933623176" xfId="43" xr:uid="{00000000-0005-0000-0000-000029000000}"/>
    <cellStyle name="style1632933623297" xfId="45" xr:uid="{00000000-0005-0000-0000-00002A000000}"/>
    <cellStyle name="style1632933623421" xfId="22" xr:uid="{00000000-0005-0000-0000-00002B000000}"/>
    <cellStyle name="style1632933623515" xfId="24" xr:uid="{00000000-0005-0000-0000-00002C000000}"/>
    <cellStyle name="style1632933623602" xfId="28" xr:uid="{00000000-0005-0000-0000-00002D000000}"/>
    <cellStyle name="style1632933623676" xfId="23" xr:uid="{00000000-0005-0000-0000-00002E000000}"/>
    <cellStyle name="style1632933623752" xfId="25" xr:uid="{00000000-0005-0000-0000-00002F000000}"/>
    <cellStyle name="style1632933623839" xfId="51" xr:uid="{00000000-0005-0000-0000-000030000000}"/>
    <cellStyle name="style1632933623901" xfId="52" xr:uid="{00000000-0005-0000-0000-000031000000}"/>
    <cellStyle name="style1632933624027" xfId="40" xr:uid="{00000000-0005-0000-0000-000032000000}"/>
    <cellStyle name="style1632933624156" xfId="39" xr:uid="{00000000-0005-0000-0000-000033000000}"/>
    <cellStyle name="style1632933624349" xfId="37" xr:uid="{00000000-0005-0000-0000-000034000000}"/>
    <cellStyle name="style1632933624552" xfId="36" xr:uid="{00000000-0005-0000-0000-000035000000}"/>
    <cellStyle name="style1633362397441" xfId="30" xr:uid="{00000000-0005-0000-0000-000036000000}"/>
    <cellStyle name="style1633362397582" xfId="31" xr:uid="{00000000-0005-0000-0000-000037000000}"/>
    <cellStyle name="style1633362430165" xfId="32" xr:uid="{00000000-0005-0000-0000-000038000000}"/>
    <cellStyle name="style1633362430290" xfId="33" xr:uid="{00000000-0005-0000-0000-000039000000}"/>
    <cellStyle name="style1633444812936" xfId="34" xr:uid="{00000000-0005-0000-0000-00003A000000}"/>
    <cellStyle name="style1633444813171" xfId="35" xr:uid="{00000000-0005-0000-0000-00003B000000}"/>
    <cellStyle name="style1633536325259" xfId="56" xr:uid="{00000000-0005-0000-0000-00003C000000}"/>
    <cellStyle name="style1633536325369" xfId="57" xr:uid="{00000000-0005-0000-0000-00003D000000}"/>
    <cellStyle name="style1633536325431" xfId="58" xr:uid="{00000000-0005-0000-0000-00003E000000}"/>
    <cellStyle name="style1633536325494" xfId="59" xr:uid="{00000000-0005-0000-0000-00003F000000}"/>
    <cellStyle name="style1633536325556" xfId="60" xr:uid="{00000000-0005-0000-0000-000040000000}"/>
    <cellStyle name="style1633536325603" xfId="61" xr:uid="{00000000-0005-0000-0000-000041000000}"/>
    <cellStyle name="style1633536325650" xfId="62" xr:uid="{00000000-0005-0000-0000-000042000000}"/>
    <cellStyle name="style1633536325806" xfId="63" xr:uid="{00000000-0005-0000-0000-000043000000}"/>
    <cellStyle name="style1633536325915" xfId="64" xr:uid="{00000000-0005-0000-0000-000044000000}"/>
    <cellStyle name="style1633536326025" xfId="65" xr:uid="{00000000-0005-0000-0000-000045000000}"/>
    <cellStyle name="style1633536326087" xfId="66" xr:uid="{00000000-0005-0000-0000-000046000000}"/>
    <cellStyle name="style1633536326150" xfId="67" xr:uid="{00000000-0005-0000-0000-000047000000}"/>
    <cellStyle name="style1633536326212" xfId="68" xr:uid="{00000000-0005-0000-0000-000048000000}"/>
    <cellStyle name="style1633536326290" xfId="69" xr:uid="{00000000-0005-0000-0000-000049000000}"/>
    <cellStyle name="style1633536326415" xfId="70" xr:uid="{00000000-0005-0000-0000-00004A000000}"/>
    <cellStyle name="style1633536326509" xfId="71" xr:uid="{00000000-0005-0000-0000-00004B000000}"/>
    <cellStyle name="style1633536326603" xfId="72" xr:uid="{00000000-0005-0000-0000-00004C000000}"/>
    <cellStyle name="style1633536326665" xfId="73" xr:uid="{00000000-0005-0000-0000-00004D000000}"/>
    <cellStyle name="style1633536326728" xfId="74" xr:uid="{00000000-0005-0000-0000-00004E000000}"/>
    <cellStyle name="style1633536326775" xfId="75" xr:uid="{00000000-0005-0000-0000-00004F000000}"/>
    <cellStyle name="style1633536326837" xfId="76" xr:uid="{00000000-0005-0000-0000-000050000000}"/>
    <cellStyle name="style1633536326884" xfId="77" xr:uid="{00000000-0005-0000-0000-000051000000}"/>
    <cellStyle name="style1633536326931" xfId="78" xr:uid="{00000000-0005-0000-0000-000052000000}"/>
    <cellStyle name="style1633536326993" xfId="79" xr:uid="{00000000-0005-0000-0000-000053000000}"/>
    <cellStyle name="style1633536327040" xfId="80" xr:uid="{00000000-0005-0000-0000-000054000000}"/>
    <cellStyle name="style1633536327087" xfId="81" xr:uid="{00000000-0005-0000-0000-000055000000}"/>
    <cellStyle name="style1633536327165" xfId="82" xr:uid="{00000000-0005-0000-0000-000056000000}"/>
    <cellStyle name="style1633536327228" xfId="83" xr:uid="{00000000-0005-0000-0000-000057000000}"/>
    <cellStyle name="style1633536327274" xfId="84" xr:uid="{00000000-0005-0000-0000-000058000000}"/>
    <cellStyle name="style1633536327337" xfId="85" xr:uid="{00000000-0005-0000-0000-000059000000}"/>
    <cellStyle name="style1633536327431" xfId="86" xr:uid="{00000000-0005-0000-0000-00005A000000}"/>
    <cellStyle name="style1633536327556" xfId="87" xr:uid="{00000000-0005-0000-0000-00005B000000}"/>
    <cellStyle name="style1633536327618" xfId="88" xr:uid="{00000000-0005-0000-0000-00005C000000}"/>
    <cellStyle name="style1633536327665" xfId="89" xr:uid="{00000000-0005-0000-0000-00005D000000}"/>
    <cellStyle name="style1633536327727" xfId="90" xr:uid="{00000000-0005-0000-0000-00005E000000}"/>
    <cellStyle name="style1633536327759" xfId="91" xr:uid="{00000000-0005-0000-0000-00005F000000}"/>
    <cellStyle name="style1633536327821" xfId="92" xr:uid="{00000000-0005-0000-0000-000060000000}"/>
    <cellStyle name="style1633536327884" xfId="93" xr:uid="{00000000-0005-0000-0000-000061000000}"/>
    <cellStyle name="style1633536327946" xfId="94" xr:uid="{00000000-0005-0000-0000-000062000000}"/>
    <cellStyle name="style1633536327993" xfId="95" xr:uid="{00000000-0005-0000-0000-000063000000}"/>
    <cellStyle name="style1633536328040" xfId="96" xr:uid="{00000000-0005-0000-0000-000064000000}"/>
    <cellStyle name="style1633536328087" xfId="97" xr:uid="{00000000-0005-0000-0000-000065000000}"/>
    <cellStyle name="style1633536328118" xfId="98" xr:uid="{00000000-0005-0000-0000-000066000000}"/>
    <cellStyle name="style1633536328368" xfId="99" xr:uid="{00000000-0005-0000-0000-000067000000}"/>
    <cellStyle name="style1633536328430" xfId="100" xr:uid="{00000000-0005-0000-0000-000068000000}"/>
    <cellStyle name="style1633536328477" xfId="101" xr:uid="{00000000-0005-0000-0000-000069000000}"/>
    <cellStyle name="style1633536328540" xfId="102" xr:uid="{00000000-0005-0000-0000-00006A000000}"/>
    <cellStyle name="style1633536328602" xfId="103" xr:uid="{00000000-0005-0000-0000-00006B000000}"/>
    <cellStyle name="style1633536328649" xfId="104" xr:uid="{00000000-0005-0000-0000-00006C000000}"/>
    <cellStyle name="style1633536328696" xfId="105" xr:uid="{00000000-0005-0000-0000-00006D000000}"/>
    <cellStyle name="style1633536328743" xfId="106" xr:uid="{00000000-0005-0000-0000-00006E000000}"/>
    <cellStyle name="style1633536328805" xfId="107" xr:uid="{00000000-0005-0000-0000-00006F000000}"/>
    <cellStyle name="style1633536328852" xfId="108" xr:uid="{00000000-0005-0000-0000-000070000000}"/>
    <cellStyle name="style1633536328915" xfId="109" xr:uid="{00000000-0005-0000-0000-000071000000}"/>
    <cellStyle name="style1633536328962" xfId="110" xr:uid="{00000000-0005-0000-0000-000072000000}"/>
    <cellStyle name="style1633536329008" xfId="111" xr:uid="{00000000-0005-0000-0000-000073000000}"/>
    <cellStyle name="style1633536329055" xfId="112" xr:uid="{00000000-0005-0000-0000-000074000000}"/>
    <cellStyle name="style1633536329118" xfId="113" xr:uid="{00000000-0005-0000-0000-000075000000}"/>
    <cellStyle name="style1633536329180" xfId="114" xr:uid="{00000000-0005-0000-0000-000076000000}"/>
    <cellStyle name="style1633536329227" xfId="115" xr:uid="{00000000-0005-0000-0000-000077000000}"/>
    <cellStyle name="style1633536329290" xfId="116" xr:uid="{00000000-0005-0000-0000-000078000000}"/>
    <cellStyle name="style1633536329336" xfId="117" xr:uid="{00000000-0005-0000-0000-000079000000}"/>
    <cellStyle name="style1633536329383" xfId="118" xr:uid="{00000000-0005-0000-0000-00007A000000}"/>
    <cellStyle name="style1633536329430" xfId="119" xr:uid="{00000000-0005-0000-0000-00007B000000}"/>
    <cellStyle name="style1633536329461" xfId="120" xr:uid="{00000000-0005-0000-0000-00007C000000}"/>
    <cellStyle name="style1633536329524" xfId="121" xr:uid="{00000000-0005-0000-0000-00007D000000}"/>
    <cellStyle name="style1633536329571" xfId="122" xr:uid="{00000000-0005-0000-0000-00007E000000}"/>
    <cellStyle name="style1633536329633" xfId="123" xr:uid="{00000000-0005-0000-0000-00007F000000}"/>
    <cellStyle name="style1633536329680" xfId="124" xr:uid="{00000000-0005-0000-0000-000080000000}"/>
    <cellStyle name="style1633536329727" xfId="125" xr:uid="{00000000-0005-0000-0000-000081000000}"/>
    <cellStyle name="style1633536329774" xfId="126" xr:uid="{00000000-0005-0000-0000-000082000000}"/>
    <cellStyle name="style1633536329821" xfId="127" xr:uid="{00000000-0005-0000-0000-000083000000}"/>
    <cellStyle name="style1633536329852" xfId="128" xr:uid="{00000000-0005-0000-0000-000084000000}"/>
    <cellStyle name="style1633536329899" xfId="129" xr:uid="{00000000-0005-0000-0000-000085000000}"/>
    <cellStyle name="style1633536329961" xfId="130" xr:uid="{00000000-0005-0000-0000-000086000000}"/>
    <cellStyle name="style1633536330008" xfId="131" xr:uid="{00000000-0005-0000-0000-000087000000}"/>
    <cellStyle name="style1633536330055" xfId="132" xr:uid="{00000000-0005-0000-0000-000088000000}"/>
    <cellStyle name="style1633536330118" xfId="133" xr:uid="{00000000-0005-0000-0000-000089000000}"/>
    <cellStyle name="style1633536330149" xfId="134" xr:uid="{00000000-0005-0000-0000-00008A000000}"/>
    <cellStyle name="style1633536330196" xfId="135" xr:uid="{00000000-0005-0000-0000-00008B000000}"/>
    <cellStyle name="style1633536330227" xfId="136" xr:uid="{00000000-0005-0000-0000-00008C000000}"/>
    <cellStyle name="style1633536330274" xfId="137" xr:uid="{00000000-0005-0000-0000-00008D000000}"/>
    <cellStyle name="style1633536330305" xfId="138" xr:uid="{00000000-0005-0000-0000-00008E000000}"/>
    <cellStyle name="style1633536330595" xfId="139" xr:uid="{00000000-0005-0000-0000-00008F000000}"/>
    <cellStyle name="style1633536461002" xfId="191" xr:uid="{00000000-0005-0000-0000-000090000000}"/>
    <cellStyle name="style1633536461174" xfId="192" xr:uid="{00000000-0005-0000-0000-000091000000}"/>
    <cellStyle name="style1633536461362" xfId="142" xr:uid="{00000000-0005-0000-0000-000092000000}"/>
    <cellStyle name="style1633536462643" xfId="147" xr:uid="{00000000-0005-0000-0000-000093000000}"/>
    <cellStyle name="style1633536462736" xfId="144" xr:uid="{00000000-0005-0000-0000-000094000000}"/>
    <cellStyle name="style1633536463299" xfId="143" xr:uid="{00000000-0005-0000-0000-000095000000}"/>
    <cellStyle name="style1633536463339" xfId="150" xr:uid="{00000000-0005-0000-0000-000096000000}"/>
    <cellStyle name="style1633536463361" xfId="149" xr:uid="{00000000-0005-0000-0000-000097000000}"/>
    <cellStyle name="style1633536463408" xfId="148" xr:uid="{00000000-0005-0000-0000-000098000000}"/>
    <cellStyle name="style1633536463439" xfId="146" xr:uid="{00000000-0005-0000-0000-000099000000}"/>
    <cellStyle name="style1633536463502" xfId="145" xr:uid="{00000000-0005-0000-0000-00009A000000}"/>
    <cellStyle name="style1633536463627" xfId="151" xr:uid="{00000000-0005-0000-0000-00009B000000}"/>
    <cellStyle name="style1633536463736" xfId="141" xr:uid="{00000000-0005-0000-0000-00009C000000}"/>
    <cellStyle name="style1633536463767" xfId="140" xr:uid="{00000000-0005-0000-0000-00009D000000}"/>
    <cellStyle name="style1633536594060" xfId="187" xr:uid="{00000000-0005-0000-0000-00009E000000}"/>
    <cellStyle name="style1633536594169" xfId="188" xr:uid="{00000000-0005-0000-0000-00009F000000}"/>
    <cellStyle name="style1633536595485" xfId="156" xr:uid="{00000000-0005-0000-0000-0000A0000000}"/>
    <cellStyle name="style1633536595516" xfId="158" xr:uid="{00000000-0005-0000-0000-0000A1000000}"/>
    <cellStyle name="style1633536595563" xfId="161" xr:uid="{00000000-0005-0000-0000-0000A2000000}"/>
    <cellStyle name="style1633536595641" xfId="162" xr:uid="{00000000-0005-0000-0000-0000A3000000}"/>
    <cellStyle name="style1633536596125" xfId="154" xr:uid="{00000000-0005-0000-0000-0000A4000000}"/>
    <cellStyle name="style1633536596156" xfId="155" xr:uid="{00000000-0005-0000-0000-0000A5000000}"/>
    <cellStyle name="style1633536596188" xfId="157" xr:uid="{00000000-0005-0000-0000-0000A6000000}"/>
    <cellStyle name="style1633536596234" xfId="159" xr:uid="{00000000-0005-0000-0000-0000A7000000}"/>
    <cellStyle name="style1633536596267" xfId="160" xr:uid="{00000000-0005-0000-0000-0000A8000000}"/>
    <cellStyle name="style1633536762202" xfId="189" xr:uid="{00000000-0005-0000-0000-0000A9000000}"/>
    <cellStyle name="style1633536762343" xfId="190" xr:uid="{00000000-0005-0000-0000-0000AA000000}"/>
    <cellStyle name="style1633536763686" xfId="166" xr:uid="{00000000-0005-0000-0000-0000AB000000}"/>
    <cellStyle name="style1633536763765" xfId="169" xr:uid="{00000000-0005-0000-0000-0000AC000000}"/>
    <cellStyle name="style1633536764296" xfId="163" xr:uid="{00000000-0005-0000-0000-0000AD000000}"/>
    <cellStyle name="style1633536764327" xfId="164" xr:uid="{00000000-0005-0000-0000-0000AE000000}"/>
    <cellStyle name="style1633536764374" xfId="165" xr:uid="{00000000-0005-0000-0000-0000AF000000}"/>
    <cellStyle name="style1633536764405" xfId="167" xr:uid="{00000000-0005-0000-0000-0000B0000000}"/>
    <cellStyle name="style1633536764436" xfId="168" xr:uid="{00000000-0005-0000-0000-0000B1000000}"/>
    <cellStyle name="style1633545603472" xfId="193" xr:uid="{00000000-0005-0000-0000-0000B2000000}"/>
    <cellStyle name="style1633545603657" xfId="194" xr:uid="{00000000-0005-0000-0000-0000B3000000}"/>
    <cellStyle name="style1633545641331" xfId="172" xr:uid="{00000000-0005-0000-0000-0000B4000000}"/>
    <cellStyle name="style1633545641536" xfId="176" xr:uid="{00000000-0005-0000-0000-0000B5000000}"/>
    <cellStyle name="style1633545642520" xfId="170" xr:uid="{00000000-0005-0000-0000-0000B6000000}"/>
    <cellStyle name="style1633545642557" xfId="171" xr:uid="{00000000-0005-0000-0000-0000B7000000}"/>
    <cellStyle name="style1633545642595" xfId="173" xr:uid="{00000000-0005-0000-0000-0000B8000000}"/>
    <cellStyle name="style1633545642633" xfId="174" xr:uid="{00000000-0005-0000-0000-0000B9000000}"/>
    <cellStyle name="style1633545642684" xfId="175" xr:uid="{00000000-0005-0000-0000-0000BA000000}"/>
    <cellStyle name="style1633545642723" xfId="177" xr:uid="{00000000-0005-0000-0000-0000BB000000}"/>
    <cellStyle name="style1633545642848" xfId="349" xr:uid="{00000000-0005-0000-0000-0000BC000000}"/>
    <cellStyle name="style1633596337056" xfId="180" xr:uid="{00000000-0005-0000-0000-0000BD000000}"/>
    <cellStyle name="style1633596337505" xfId="184" xr:uid="{00000000-0005-0000-0000-0000BE000000}"/>
    <cellStyle name="style1633596339161" xfId="178" xr:uid="{00000000-0005-0000-0000-0000BF000000}"/>
    <cellStyle name="style1633596339231" xfId="179" xr:uid="{00000000-0005-0000-0000-0000C0000000}"/>
    <cellStyle name="style1633596339330" xfId="181" xr:uid="{00000000-0005-0000-0000-0000C1000000}"/>
    <cellStyle name="style1633596339432" xfId="182" xr:uid="{00000000-0005-0000-0000-0000C2000000}"/>
    <cellStyle name="style1633596339527" xfId="183" xr:uid="{00000000-0005-0000-0000-0000C3000000}"/>
    <cellStyle name="style1633596341554" xfId="185" xr:uid="{00000000-0005-0000-0000-0000C4000000}"/>
    <cellStyle name="style1633596341894" xfId="186" xr:uid="{00000000-0005-0000-0000-0000C5000000}"/>
    <cellStyle name="style1633627587859" xfId="196" xr:uid="{00000000-0005-0000-0000-0000C6000000}"/>
    <cellStyle name="style1633627587944" xfId="197" xr:uid="{00000000-0005-0000-0000-0000C7000000}"/>
    <cellStyle name="style1633627587999" xfId="198" xr:uid="{00000000-0005-0000-0000-0000C8000000}"/>
    <cellStyle name="style1633627588062" xfId="199" xr:uid="{00000000-0005-0000-0000-0000C9000000}"/>
    <cellStyle name="style1633627588127" xfId="200" xr:uid="{00000000-0005-0000-0000-0000CA000000}"/>
    <cellStyle name="style1633627588190" xfId="201" xr:uid="{00000000-0005-0000-0000-0000CB000000}"/>
    <cellStyle name="style1633627588236" xfId="202" xr:uid="{00000000-0005-0000-0000-0000CC000000}"/>
    <cellStyle name="style1633627588307" xfId="203" xr:uid="{00000000-0005-0000-0000-0000CD000000}"/>
    <cellStyle name="style1633627588367" xfId="204" xr:uid="{00000000-0005-0000-0000-0000CE000000}"/>
    <cellStyle name="style1633627588429" xfId="205" xr:uid="{00000000-0005-0000-0000-0000CF000000}"/>
    <cellStyle name="style1633627588491" xfId="206" xr:uid="{00000000-0005-0000-0000-0000D0000000}"/>
    <cellStyle name="style1633627588550" xfId="207" xr:uid="{00000000-0005-0000-0000-0000D1000000}"/>
    <cellStyle name="style1633627588614" xfId="208" xr:uid="{00000000-0005-0000-0000-0000D2000000}"/>
    <cellStyle name="style1633627588674" xfId="209" xr:uid="{00000000-0005-0000-0000-0000D3000000}"/>
    <cellStyle name="style1633627588741" xfId="210" xr:uid="{00000000-0005-0000-0000-0000D4000000}"/>
    <cellStyle name="style1633627588799" xfId="211" xr:uid="{00000000-0005-0000-0000-0000D5000000}"/>
    <cellStyle name="style1633627588857" xfId="212" xr:uid="{00000000-0005-0000-0000-0000D6000000}"/>
    <cellStyle name="style1633627589006" xfId="213" xr:uid="{00000000-0005-0000-0000-0000D7000000}"/>
    <cellStyle name="style1633627589151" xfId="214" xr:uid="{00000000-0005-0000-0000-0000D8000000}"/>
    <cellStyle name="style1633627589283" xfId="215" xr:uid="{00000000-0005-0000-0000-0000D9000000}"/>
    <cellStyle name="style1633627589416" xfId="216" xr:uid="{00000000-0005-0000-0000-0000DA000000}"/>
    <cellStyle name="style1633627589539" xfId="217" xr:uid="{00000000-0005-0000-0000-0000DB000000}"/>
    <cellStyle name="style1633627589651" xfId="218" xr:uid="{00000000-0005-0000-0000-0000DC000000}"/>
    <cellStyle name="style1633627589747" xfId="219" xr:uid="{00000000-0005-0000-0000-0000DD000000}"/>
    <cellStyle name="style1633627589853" xfId="220" xr:uid="{00000000-0005-0000-0000-0000DE000000}"/>
    <cellStyle name="style1633627589926" xfId="221" xr:uid="{00000000-0005-0000-0000-0000DF000000}"/>
    <cellStyle name="style1633627590001" xfId="222" xr:uid="{00000000-0005-0000-0000-0000E0000000}"/>
    <cellStyle name="style1633627590092" xfId="223" xr:uid="{00000000-0005-0000-0000-0000E1000000}"/>
    <cellStyle name="style1633627590233" xfId="224" xr:uid="{00000000-0005-0000-0000-0000E2000000}"/>
    <cellStyle name="style1633627590339" xfId="225" xr:uid="{00000000-0005-0000-0000-0000E3000000}"/>
    <cellStyle name="style1633627590416" xfId="226" xr:uid="{00000000-0005-0000-0000-0000E4000000}"/>
    <cellStyle name="style1633627590490" xfId="227" xr:uid="{00000000-0005-0000-0000-0000E5000000}"/>
    <cellStyle name="style1633627590556" xfId="228" xr:uid="{00000000-0005-0000-0000-0000E6000000}"/>
    <cellStyle name="style1633627590627" xfId="229" xr:uid="{00000000-0005-0000-0000-0000E7000000}"/>
    <cellStyle name="style1633627590681" xfId="230" xr:uid="{00000000-0005-0000-0000-0000E8000000}"/>
    <cellStyle name="style1633627590819" xfId="231" xr:uid="{00000000-0005-0000-0000-0000E9000000}"/>
    <cellStyle name="style1633627590963" xfId="232" xr:uid="{00000000-0005-0000-0000-0000EA000000}"/>
    <cellStyle name="style1633627591084" xfId="233" xr:uid="{00000000-0005-0000-0000-0000EB000000}"/>
    <cellStyle name="style1633627591209" xfId="234" xr:uid="{00000000-0005-0000-0000-0000EC000000}"/>
    <cellStyle name="style1633627591319" xfId="235" xr:uid="{00000000-0005-0000-0000-0000ED000000}"/>
    <cellStyle name="style1633627591448" xfId="236" xr:uid="{00000000-0005-0000-0000-0000EE000000}"/>
    <cellStyle name="style1633627591557" xfId="237" xr:uid="{00000000-0005-0000-0000-0000EF000000}"/>
    <cellStyle name="style1633627591685" xfId="238" xr:uid="{00000000-0005-0000-0000-0000F0000000}"/>
    <cellStyle name="style1633627591817" xfId="239" xr:uid="{00000000-0005-0000-0000-0000F1000000}"/>
    <cellStyle name="style1633627591915" xfId="240" xr:uid="{00000000-0005-0000-0000-0000F2000000}"/>
    <cellStyle name="style1633627591994" xfId="241" xr:uid="{00000000-0005-0000-0000-0000F3000000}"/>
    <cellStyle name="style1633627592053" xfId="242" xr:uid="{00000000-0005-0000-0000-0000F4000000}"/>
    <cellStyle name="style1633627592120" xfId="243" xr:uid="{00000000-0005-0000-0000-0000F5000000}"/>
    <cellStyle name="style1633627592176" xfId="244" xr:uid="{00000000-0005-0000-0000-0000F6000000}"/>
    <cellStyle name="style1633627592237" xfId="245" xr:uid="{00000000-0005-0000-0000-0000F7000000}"/>
    <cellStyle name="style1633627592306" xfId="246" xr:uid="{00000000-0005-0000-0000-0000F8000000}"/>
    <cellStyle name="style1633627592370" xfId="247" xr:uid="{00000000-0005-0000-0000-0000F9000000}"/>
    <cellStyle name="style1633627592435" xfId="248" xr:uid="{00000000-0005-0000-0000-0000FA000000}"/>
    <cellStyle name="style1633627592502" xfId="249" xr:uid="{00000000-0005-0000-0000-0000FB000000}"/>
    <cellStyle name="style1633627592569" xfId="250" xr:uid="{00000000-0005-0000-0000-0000FC000000}"/>
    <cellStyle name="style1633627592634" xfId="251" xr:uid="{00000000-0005-0000-0000-0000FD000000}"/>
    <cellStyle name="style1633627592699" xfId="252" xr:uid="{00000000-0005-0000-0000-0000FE000000}"/>
    <cellStyle name="style1633627592756" xfId="253" xr:uid="{00000000-0005-0000-0000-0000FF000000}"/>
    <cellStyle name="style1633627592803" xfId="254" xr:uid="{00000000-0005-0000-0000-000000010000}"/>
    <cellStyle name="style1633627592855" xfId="255" xr:uid="{00000000-0005-0000-0000-000001010000}"/>
    <cellStyle name="style1633627592922" xfId="256" xr:uid="{00000000-0005-0000-0000-000002010000}"/>
    <cellStyle name="style1633627593009" xfId="257" xr:uid="{00000000-0005-0000-0000-000003010000}"/>
    <cellStyle name="style1633627593117" xfId="258" xr:uid="{00000000-0005-0000-0000-000004010000}"/>
    <cellStyle name="style1633627593210" xfId="259" xr:uid="{00000000-0005-0000-0000-000005010000}"/>
    <cellStyle name="style1633627593300" xfId="260" xr:uid="{00000000-0005-0000-0000-000006010000}"/>
    <cellStyle name="style1633627593353" xfId="261" xr:uid="{00000000-0005-0000-0000-000007010000}"/>
    <cellStyle name="style1633627593413" xfId="262" xr:uid="{00000000-0005-0000-0000-000008010000}"/>
    <cellStyle name="style1633629027927" xfId="264" xr:uid="{00000000-0005-0000-0000-000009010000}"/>
    <cellStyle name="style1633629028000" xfId="265" xr:uid="{00000000-0005-0000-0000-00000A010000}"/>
    <cellStyle name="style1633629028050" xfId="266" xr:uid="{00000000-0005-0000-0000-00000B010000}"/>
    <cellStyle name="style1633629028111" xfId="267" xr:uid="{00000000-0005-0000-0000-00000C010000}"/>
    <cellStyle name="style1633629028166" xfId="268" xr:uid="{00000000-0005-0000-0000-00000D010000}"/>
    <cellStyle name="style1633629028225" xfId="269" xr:uid="{00000000-0005-0000-0000-00000E010000}"/>
    <cellStyle name="style1633629028271" xfId="270" xr:uid="{00000000-0005-0000-0000-00000F010000}"/>
    <cellStyle name="style1633629028337" xfId="271" xr:uid="{00000000-0005-0000-0000-000010010000}"/>
    <cellStyle name="style1633629028396" xfId="272" xr:uid="{00000000-0005-0000-0000-000011010000}"/>
    <cellStyle name="style1633629028449" xfId="273" xr:uid="{00000000-0005-0000-0000-000012010000}"/>
    <cellStyle name="style1633629028505" xfId="274" xr:uid="{00000000-0005-0000-0000-000013010000}"/>
    <cellStyle name="style1633629028562" xfId="275" xr:uid="{00000000-0005-0000-0000-000014010000}"/>
    <cellStyle name="style1633629028621" xfId="276" xr:uid="{00000000-0005-0000-0000-000015010000}"/>
    <cellStyle name="style1633629028674" xfId="277" xr:uid="{00000000-0005-0000-0000-000016010000}"/>
    <cellStyle name="style1633629028731" xfId="278" xr:uid="{00000000-0005-0000-0000-000017010000}"/>
    <cellStyle name="style1633629028773" xfId="279" xr:uid="{00000000-0005-0000-0000-000018010000}"/>
    <cellStyle name="style1633629028818" xfId="280" xr:uid="{00000000-0005-0000-0000-000019010000}"/>
    <cellStyle name="style1633629028918" xfId="281" xr:uid="{00000000-0005-0000-0000-00001A010000}"/>
    <cellStyle name="style1633629029115" xfId="282" xr:uid="{00000000-0005-0000-0000-00001B010000}"/>
    <cellStyle name="style1633629029244" xfId="283" xr:uid="{00000000-0005-0000-0000-00001C010000}"/>
    <cellStyle name="style1633629029389" xfId="284" xr:uid="{00000000-0005-0000-0000-00001D010000}"/>
    <cellStyle name="style1633629029522" xfId="285" xr:uid="{00000000-0005-0000-0000-00001E010000}"/>
    <cellStyle name="style1633629029668" xfId="286" xr:uid="{00000000-0005-0000-0000-00001F010000}"/>
    <cellStyle name="style1633629029794" xfId="287" xr:uid="{00000000-0005-0000-0000-000020010000}"/>
    <cellStyle name="style1633629029895" xfId="288" xr:uid="{00000000-0005-0000-0000-000021010000}"/>
    <cellStyle name="style1633629030007" xfId="289" xr:uid="{00000000-0005-0000-0000-000022010000}"/>
    <cellStyle name="style1633629030117" xfId="290" xr:uid="{00000000-0005-0000-0000-000023010000}"/>
    <cellStyle name="style1633629030206" xfId="291" xr:uid="{00000000-0005-0000-0000-000024010000}"/>
    <cellStyle name="style1633629030281" xfId="292" xr:uid="{00000000-0005-0000-0000-000025010000}"/>
    <cellStyle name="style1633629030375" xfId="293" xr:uid="{00000000-0005-0000-0000-000026010000}"/>
    <cellStyle name="style1633629030497" xfId="294" xr:uid="{00000000-0005-0000-0000-000027010000}"/>
    <cellStyle name="style1633629030583" xfId="295" xr:uid="{00000000-0005-0000-0000-000028010000}"/>
    <cellStyle name="style1633629030635" xfId="296" xr:uid="{00000000-0005-0000-0000-000029010000}"/>
    <cellStyle name="style1633629030686" xfId="297" xr:uid="{00000000-0005-0000-0000-00002A010000}"/>
    <cellStyle name="style1633629030734" xfId="298" xr:uid="{00000000-0005-0000-0000-00002B010000}"/>
    <cellStyle name="style1633629030786" xfId="299" xr:uid="{00000000-0005-0000-0000-00002C010000}"/>
    <cellStyle name="style1633629030853" xfId="300" xr:uid="{00000000-0005-0000-0000-00002D010000}"/>
    <cellStyle name="style1633629030915" xfId="301" xr:uid="{00000000-0005-0000-0000-00002E010000}"/>
    <cellStyle name="style1633629030981" xfId="302" xr:uid="{00000000-0005-0000-0000-00002F010000}"/>
    <cellStyle name="style1633629031045" xfId="303" xr:uid="{00000000-0005-0000-0000-000030010000}"/>
    <cellStyle name="style1633629031159" xfId="304" xr:uid="{00000000-0005-0000-0000-000031010000}"/>
    <cellStyle name="style1633629031268" xfId="305" xr:uid="{00000000-0005-0000-0000-000032010000}"/>
    <cellStyle name="style1633629031396" xfId="306" xr:uid="{00000000-0005-0000-0000-000033010000}"/>
    <cellStyle name="style1633629031565" xfId="307" xr:uid="{00000000-0005-0000-0000-000034010000}"/>
    <cellStyle name="style1633629031670" xfId="308" xr:uid="{00000000-0005-0000-0000-000035010000}"/>
    <cellStyle name="style1633629031793" xfId="309" xr:uid="{00000000-0005-0000-0000-000036010000}"/>
    <cellStyle name="style1633629031911" xfId="310" xr:uid="{00000000-0005-0000-0000-000037010000}"/>
    <cellStyle name="style1633629032040" xfId="311" xr:uid="{00000000-0005-0000-0000-000038010000}"/>
    <cellStyle name="style1633629032162" xfId="312" xr:uid="{00000000-0005-0000-0000-000039010000}"/>
    <cellStyle name="style1633629032247" xfId="313" xr:uid="{00000000-0005-0000-0000-00003A010000}"/>
    <cellStyle name="style1633629032331" xfId="314" xr:uid="{00000000-0005-0000-0000-00003B010000}"/>
    <cellStyle name="style1633629032415" xfId="315" xr:uid="{00000000-0005-0000-0000-00003C010000}"/>
    <cellStyle name="style1633629032512" xfId="316" xr:uid="{00000000-0005-0000-0000-00003D010000}"/>
    <cellStyle name="style1633629032630" xfId="317" xr:uid="{00000000-0005-0000-0000-00003E010000}"/>
    <cellStyle name="style1633629032731" xfId="318" xr:uid="{00000000-0005-0000-0000-00003F010000}"/>
    <cellStyle name="style1633629032834" xfId="319" xr:uid="{00000000-0005-0000-0000-000040010000}"/>
    <cellStyle name="style1633629032907" xfId="320" xr:uid="{00000000-0005-0000-0000-000041010000}"/>
    <cellStyle name="style1633629032977" xfId="321" xr:uid="{00000000-0005-0000-0000-000042010000}"/>
    <cellStyle name="style1633629033036" xfId="322" xr:uid="{00000000-0005-0000-0000-000043010000}"/>
    <cellStyle name="style1633629033096" xfId="323" xr:uid="{00000000-0005-0000-0000-000044010000}"/>
    <cellStyle name="style1633629033154" xfId="324" xr:uid="{00000000-0005-0000-0000-000045010000}"/>
    <cellStyle name="style1633629033203" xfId="325" xr:uid="{00000000-0005-0000-0000-000046010000}"/>
    <cellStyle name="style1633629033258" xfId="326" xr:uid="{00000000-0005-0000-0000-000047010000}"/>
    <cellStyle name="style1633629033318" xfId="327" xr:uid="{00000000-0005-0000-0000-000048010000}"/>
    <cellStyle name="style1633629033360" xfId="328" xr:uid="{00000000-0005-0000-0000-000049010000}"/>
    <cellStyle name="style1633629033419" xfId="329" xr:uid="{00000000-0005-0000-0000-00004A010000}"/>
    <cellStyle name="style1633629033474" xfId="330" xr:uid="{00000000-0005-0000-0000-00004B010000}"/>
    <cellStyle name="style1633629033541" xfId="331" xr:uid="{00000000-0005-0000-0000-00004C010000}"/>
    <cellStyle name="style1633629033609" xfId="332" xr:uid="{00000000-0005-0000-0000-00004D010000}"/>
    <cellStyle name="style1633629033663" xfId="333" xr:uid="{00000000-0005-0000-0000-00004E010000}"/>
    <cellStyle name="style1633629033721" xfId="334" xr:uid="{00000000-0005-0000-0000-00004F010000}"/>
    <cellStyle name="style1633629033769" xfId="335" xr:uid="{00000000-0005-0000-0000-000050010000}"/>
    <cellStyle name="style1633629033818" xfId="336" xr:uid="{00000000-0005-0000-0000-000051010000}"/>
    <cellStyle name="style1633629033875" xfId="337" xr:uid="{00000000-0005-0000-0000-000052010000}"/>
    <cellStyle name="style1633629033928" xfId="338" xr:uid="{00000000-0005-0000-0000-000053010000}"/>
    <cellStyle name="style1633629033995" xfId="339" xr:uid="{00000000-0005-0000-0000-000054010000}"/>
    <cellStyle name="style1633629034055" xfId="340" xr:uid="{00000000-0005-0000-0000-000055010000}"/>
    <cellStyle name="style1633629034122" xfId="341" xr:uid="{00000000-0005-0000-0000-000056010000}"/>
    <cellStyle name="style1633629034169" xfId="342" xr:uid="{00000000-0005-0000-0000-000057010000}"/>
    <cellStyle name="style1633629034221" xfId="343" xr:uid="{00000000-0005-0000-0000-000058010000}"/>
    <cellStyle name="style1633629034270" xfId="344" xr:uid="{00000000-0005-0000-0000-000059010000}"/>
    <cellStyle name="style1633629034318" xfId="345" xr:uid="{00000000-0005-0000-0000-00005A010000}"/>
    <cellStyle name="style1633629034363" xfId="346" xr:uid="{00000000-0005-0000-0000-00005B010000}"/>
    <cellStyle name="style1633629034560" xfId="347" xr:uid="{00000000-0005-0000-0000-00005C010000}"/>
    <cellStyle name="style1633629034673" xfId="348" xr:uid="{00000000-0005-0000-0000-00005D010000}"/>
    <cellStyle name="style1633699983765" xfId="362" xr:uid="{00000000-0005-0000-0000-00005E010000}"/>
    <cellStyle name="style1633699984719" xfId="353" xr:uid="{00000000-0005-0000-0000-00005F010000}"/>
    <cellStyle name="style1633699985586" xfId="357" xr:uid="{00000000-0005-0000-0000-000060010000}"/>
    <cellStyle name="style1633699985864" xfId="369" xr:uid="{00000000-0005-0000-0000-000061010000}"/>
    <cellStyle name="style1633699986711" xfId="350" xr:uid="{00000000-0005-0000-0000-000062010000}"/>
    <cellStyle name="style1633699986787" xfId="351" xr:uid="{00000000-0005-0000-0000-000063010000}"/>
    <cellStyle name="style1633699986861" xfId="354" xr:uid="{00000000-0005-0000-0000-000064010000}"/>
    <cellStyle name="style1633699986971" xfId="355" xr:uid="{00000000-0005-0000-0000-000065010000}"/>
    <cellStyle name="style1633699987087" xfId="352" xr:uid="{00000000-0005-0000-0000-000066010000}"/>
    <cellStyle name="style1633699987198" xfId="356" xr:uid="{00000000-0005-0000-0000-000067010000}"/>
    <cellStyle name="style1633699987301" xfId="358" xr:uid="{00000000-0005-0000-0000-000068010000}"/>
    <cellStyle name="style1633699987449" xfId="359" xr:uid="{00000000-0005-0000-0000-000069010000}"/>
    <cellStyle name="style1633699987500" xfId="363" xr:uid="{00000000-0005-0000-0000-00006A010000}"/>
    <cellStyle name="style1633699987545" xfId="360" xr:uid="{00000000-0005-0000-0000-00006B010000}"/>
    <cellStyle name="style1633699987591" xfId="361" xr:uid="{00000000-0005-0000-0000-00006C010000}"/>
    <cellStyle name="style1633699987634" xfId="364" xr:uid="{00000000-0005-0000-0000-00006D010000}"/>
    <cellStyle name="style1633699987681" xfId="365" xr:uid="{00000000-0005-0000-0000-00006E010000}"/>
    <cellStyle name="style1633699987956" xfId="366" xr:uid="{00000000-0005-0000-0000-00006F010000}"/>
    <cellStyle name="style1633699987993" xfId="367" xr:uid="{00000000-0005-0000-0000-000070010000}"/>
    <cellStyle name="style1633699988030" xfId="368" xr:uid="{00000000-0005-0000-0000-000071010000}"/>
    <cellStyle name="style1633699988070" xfId="370" xr:uid="{00000000-0005-0000-0000-000072010000}"/>
    <cellStyle name="style1633774164844" xfId="388" xr:uid="{00000000-0005-0000-0000-000073010000}"/>
    <cellStyle name="style1633774165874" xfId="377" xr:uid="{00000000-0005-0000-0000-000074010000}"/>
    <cellStyle name="style1633774166735" xfId="373" xr:uid="{00000000-0005-0000-0000-000075010000}"/>
    <cellStyle name="style1633774166811" xfId="372" xr:uid="{00000000-0005-0000-0000-000076010000}"/>
    <cellStyle name="style1633774167176" xfId="385" xr:uid="{00000000-0005-0000-0000-000077010000}"/>
    <cellStyle name="style1633774167818" xfId="374" xr:uid="{00000000-0005-0000-0000-000078010000}"/>
    <cellStyle name="style1633774167914" xfId="375" xr:uid="{00000000-0005-0000-0000-000079010000}"/>
    <cellStyle name="style1633774168018" xfId="379" xr:uid="{00000000-0005-0000-0000-00007A010000}"/>
    <cellStyle name="style1633774168155" xfId="380" xr:uid="{00000000-0005-0000-0000-00007B010000}"/>
    <cellStyle name="style1633774168280" xfId="376" xr:uid="{00000000-0005-0000-0000-00007C010000}"/>
    <cellStyle name="style1633774168398" xfId="371" xr:uid="{00000000-0005-0000-0000-00007D010000}"/>
    <cellStyle name="style1633774168497" xfId="381" xr:uid="{00000000-0005-0000-0000-00007E010000}"/>
    <cellStyle name="style1633774168684" xfId="382" xr:uid="{00000000-0005-0000-0000-00007F010000}"/>
    <cellStyle name="style1633774168740" xfId="389" xr:uid="{00000000-0005-0000-0000-000080010000}"/>
    <cellStyle name="style1633774168822" xfId="383" xr:uid="{00000000-0005-0000-0000-000081010000}"/>
    <cellStyle name="style1633774168895" xfId="384" xr:uid="{00000000-0005-0000-0000-000082010000}"/>
    <cellStyle name="style1633774168962" xfId="390" xr:uid="{00000000-0005-0000-0000-000083010000}"/>
    <cellStyle name="style1633774169008" xfId="391" xr:uid="{00000000-0005-0000-0000-000084010000}"/>
    <cellStyle name="style1633774169259" xfId="378" xr:uid="{00000000-0005-0000-0000-000085010000}"/>
    <cellStyle name="style1633774169356" xfId="392" xr:uid="{00000000-0005-0000-0000-000086010000}"/>
    <cellStyle name="style1633774169972" xfId="386" xr:uid="{00000000-0005-0000-0000-000087010000}"/>
    <cellStyle name="style1633774170019" xfId="387" xr:uid="{00000000-0005-0000-0000-000088010000}"/>
    <cellStyle name="style1634637056755" xfId="453" xr:uid="{D036286A-C689-4E74-B7BA-1C741563B019}"/>
    <cellStyle name="style1634637056802" xfId="454" xr:uid="{20D9D9B5-832C-4EFC-AD00-47EA689DECD1}"/>
    <cellStyle name="style1634637056849" xfId="455" xr:uid="{595AFAE3-8E98-422E-B0E3-1245AB714F87}"/>
    <cellStyle name="style1634638632532" xfId="474" xr:uid="{8C9EAECC-4915-4DF1-A3B6-28B43F1E0B5E}"/>
    <cellStyle name="style1634638632595" xfId="475" xr:uid="{88C24BBE-6317-4F81-A6C6-4CB994EAF250}"/>
    <cellStyle name="style1634638632657" xfId="476" xr:uid="{F2E9B791-BDE1-4199-A211-5EAF5F6C4DA6}"/>
    <cellStyle name="style1634638632720" xfId="477" xr:uid="{9316A477-CB3E-4946-B506-20881C6D8C05}"/>
    <cellStyle name="style1634638632767" xfId="478" xr:uid="{486AB8D7-00E9-4385-AA1A-09638A4C04E0}"/>
    <cellStyle name="style1634638632813" xfId="479" xr:uid="{67F34D0B-822E-4D37-BEDB-391577CC5124}"/>
    <cellStyle name="style1634638632860" xfId="480" xr:uid="{B0D4B7BC-B8B0-4DA5-8AA4-1AE6BDFBC755}"/>
    <cellStyle name="style1634638632923" xfId="481" xr:uid="{D498FBA4-54AA-46E9-855A-7682DC7EADBF}"/>
    <cellStyle name="style1634638632970" xfId="482" xr:uid="{2DBED2DB-7669-4FAF-8865-960F2567C2A0}"/>
    <cellStyle name="style1634638633017" xfId="483" xr:uid="{56C414C0-5564-4552-A9D9-349BD4A4038B}"/>
    <cellStyle name="style1634638633095" xfId="484" xr:uid="{57DC7BBF-29D5-4DB7-A18A-4B84B9EB6825}"/>
    <cellStyle name="style1634638633157" xfId="485" xr:uid="{607C5D17-E6E9-43A1-BA48-08A31C0FD04E}"/>
    <cellStyle name="style1634638633204" xfId="486" xr:uid="{AF8BC10D-E05E-4F16-8FB6-B7F52D93F1CB}"/>
    <cellStyle name="style1634638633266" xfId="487" xr:uid="{BA41F575-D651-4DE7-B160-4F489FDF490B}"/>
    <cellStyle name="style1634638633329" xfId="488" xr:uid="{2D28C034-F204-4337-BE0E-690200B7552B}"/>
    <cellStyle name="style1634638633391" xfId="489" xr:uid="{55CAB282-C717-4455-9550-26CE06BB1F5A}"/>
    <cellStyle name="style1634638633438" xfId="490" xr:uid="{F8AF3A4C-AFE2-45D7-BDBD-45BAD00EFD41}"/>
    <cellStyle name="style1634638633516" xfId="491" xr:uid="{D3B3621B-CDF3-4991-A242-864DFE29B740}"/>
    <cellStyle name="style1634638633595" xfId="492" xr:uid="{FABE5D0E-CD22-460B-ADE9-20B692A87A3B}"/>
    <cellStyle name="style1634638633657" xfId="493" xr:uid="{9A87001C-CA2F-404E-9C7B-07CCC5B9A051}"/>
    <cellStyle name="style1634638633735" xfId="494" xr:uid="{9129232E-3E54-4AA5-A941-CE2F06235C84}"/>
    <cellStyle name="style1634638633782" xfId="495" xr:uid="{CF64212E-E271-4F07-8E12-970962A89504}"/>
    <cellStyle name="style1634638633829" xfId="496" xr:uid="{69883E6D-BB48-4306-AF4A-8B88ABB639D0}"/>
    <cellStyle name="style1634638633876" xfId="497" xr:uid="{9F7F4267-9CF0-45AF-87FF-3ADCB9B1F96F}"/>
    <cellStyle name="style1634638633938" xfId="498" xr:uid="{F2D74361-696F-425E-B804-442FBC1A2769}"/>
    <cellStyle name="style1634638633985" xfId="499" xr:uid="{3758116E-0620-4554-A710-6CFF8950E644}"/>
    <cellStyle name="style1634638634032" xfId="500" xr:uid="{562A2DAB-072E-44AB-B35E-E824B3B9918F}"/>
    <cellStyle name="style1634638634079" xfId="501" xr:uid="{A2B897B1-9ECD-4AF6-B0CA-FFF9C7007FA2}"/>
    <cellStyle name="style1634638634141" xfId="502" xr:uid="{B02F20BF-5700-48DE-A5D2-82B4F6844080}"/>
    <cellStyle name="style1634638634188" xfId="503" xr:uid="{5AA2FFB2-FF0F-44FC-9073-F61B8EF1CF96}"/>
    <cellStyle name="style1634638634251" xfId="504" xr:uid="{A0A5588C-3D69-4235-BD67-47EA0A3C6D6C}"/>
    <cellStyle name="style1634638634297" xfId="505" xr:uid="{D81B1BAE-5C56-4094-B292-3FEFD839F00E}"/>
    <cellStyle name="style1634638634344" xfId="506" xr:uid="{10CA6D1F-75FC-4B26-A3B5-FFF0C48FBB6D}"/>
    <cellStyle name="style1634638634407" xfId="507" xr:uid="{EFD13242-F963-423C-80D8-60EBD4AE3108}"/>
    <cellStyle name="style1634638634454" xfId="508" xr:uid="{00D0FCFE-8D5A-4036-B236-D57603B5D93E}"/>
    <cellStyle name="style1634638634501" xfId="509" xr:uid="{D4ECFC4E-364B-46C5-9EBA-076CF1A59386}"/>
    <cellStyle name="style1634638634547" xfId="510" xr:uid="{5ABC74C8-759F-4718-A3EC-4BC4E493133C}"/>
    <cellStyle name="style1634638634594" xfId="511" xr:uid="{1F813007-6EAB-4AF4-A603-0A9A25F29D83}"/>
    <cellStyle name="style1634638634641" xfId="512" xr:uid="{01425738-E448-452E-9C93-D7206A2937CA}"/>
    <cellStyle name="style1634638634704" xfId="513" xr:uid="{B2779830-B1C6-415D-9BFD-B24A0A00F795}"/>
    <cellStyle name="style1634638634766" xfId="514" xr:uid="{0D89F296-2687-4E72-B2A6-BA7145E4E832}"/>
    <cellStyle name="style1634638634813" xfId="515" xr:uid="{6EE46C91-7BA0-4512-AF30-70DD5AED41CE}"/>
    <cellStyle name="style1634638634860" xfId="516" xr:uid="{7986279C-BACD-4B6A-B6BC-DFC128126E4B}"/>
    <cellStyle name="style1634638635110" xfId="517" xr:uid="{F7D1111F-3410-48B7-B96A-AB3614AD2CE6}"/>
    <cellStyle name="style1634638635172" xfId="518" xr:uid="{C14E62F9-B642-414E-9B6B-59AC1786AD8E}"/>
    <cellStyle name="style1634638635219" xfId="519" xr:uid="{547F8352-C69B-41DF-952C-32EDD2961DBB}"/>
    <cellStyle name="style1634638635266" xfId="520" xr:uid="{14A3F0CB-E67D-4453-B80A-1A0A21AF2E25}"/>
    <cellStyle name="style1634638635329" xfId="521" xr:uid="{B3A281EB-F5F9-4610-B534-1012C0123802}"/>
    <cellStyle name="style1634638635375" xfId="522" xr:uid="{20DAAC28-E17B-4260-B4EF-B091AD80E09A}"/>
    <cellStyle name="style1634638635422" xfId="523" xr:uid="{BF05B4CE-B409-4AAC-B977-D305EB0846DA}"/>
    <cellStyle name="style1634638635469" xfId="524" xr:uid="{F9959B14-854F-4351-B17E-2EA1DD794654}"/>
    <cellStyle name="style1634638635532" xfId="525" xr:uid="{435F9A54-B047-495D-8071-3F5CDEFC2871}"/>
    <cellStyle name="style1634638635641" xfId="526" xr:uid="{2A428838-D3C9-494B-8AE4-311A2630BB51}"/>
    <cellStyle name="style1634638635751" xfId="394" xr:uid="{874E3E4B-7C8D-4677-B39C-D0F992F540AD}"/>
    <cellStyle name="style1634638635751 2" xfId="527" xr:uid="{0B3B1A74-DC8F-4349-B39D-974B0085DF2D}"/>
    <cellStyle name="style1634638635886" xfId="396" xr:uid="{0FB3F544-6A06-4814-A38F-72C65CF4C29A}"/>
    <cellStyle name="style1634638635886 2" xfId="528" xr:uid="{DC6187AF-2597-4D1F-94ED-5EBC60EBB88D}"/>
    <cellStyle name="style1634638635976" xfId="447" xr:uid="{5BF1E8FC-CBEB-45C2-AF70-4E877D17EEBB}"/>
    <cellStyle name="style1634638635976 2" xfId="529" xr:uid="{8F19FD95-16B5-4660-9DFE-F38255CBEA28}"/>
    <cellStyle name="style1634638636079" xfId="400" xr:uid="{9DD0CE05-0C8E-44E6-A2AE-F546DC3EE48F}"/>
    <cellStyle name="style1634638636079 2" xfId="530" xr:uid="{0286645E-D075-4F01-BBD1-F6C69749636F}"/>
    <cellStyle name="style1634638636157" xfId="395" xr:uid="{4FB685F6-DDF2-41E7-8B70-49BA37454882}"/>
    <cellStyle name="style1634638636157 2" xfId="531" xr:uid="{959EC132-63CD-4C74-AE3E-C74AF8A2FFEA}"/>
    <cellStyle name="style1634638636251" xfId="397" xr:uid="{1F6D27E0-E682-47E2-BA1C-DCD693A7050B}"/>
    <cellStyle name="style1634638636251 2" xfId="532" xr:uid="{54C1F54D-8707-4475-998A-869FFA458D0F}"/>
    <cellStyle name="style1634638636329" xfId="398" xr:uid="{AD3152D5-6CC9-45D1-AE32-48A770B0AC23}"/>
    <cellStyle name="style1634638636329 2" xfId="533" xr:uid="{749D4C2F-53FC-4FD9-B836-3E7BFDF98CC0}"/>
    <cellStyle name="style1634638636407" xfId="401" xr:uid="{1125CE24-2F5D-4595-B32E-1538894333B6}"/>
    <cellStyle name="style1634638636407 2" xfId="534" xr:uid="{F6FCDBC4-297C-42E1-B114-FE3B2BE540B4}"/>
    <cellStyle name="style1634638636610" xfId="535" xr:uid="{D563C885-ABB2-4563-A968-248F1DA0D394}"/>
    <cellStyle name="style1634638636657" xfId="536" xr:uid="{4CFBA10D-35CA-4C21-BA85-3E8C8B5350BB}"/>
    <cellStyle name="style1634638636704" xfId="399" xr:uid="{21E9B282-81DA-4281-8A86-C60E5D3E756D}"/>
    <cellStyle name="style1634638636704 2" xfId="537" xr:uid="{4331ABA8-205D-48E2-96E4-C98B500D2742}"/>
    <cellStyle name="style1634638636767" xfId="538" xr:uid="{3A907362-81A1-4983-B908-D523C10A83A7}"/>
    <cellStyle name="style1634638636906" xfId="539" xr:uid="{4B6B8E35-6CD0-4F8D-B1E0-944C6807EFD6}"/>
    <cellStyle name="style1634644510426" xfId="456" xr:uid="{1D53102F-E971-4F28-B48B-6567A522EC76}"/>
    <cellStyle name="style1634644514002" xfId="406" xr:uid="{60457DE4-A8C3-46A1-989B-586E722636DA}"/>
    <cellStyle name="style1634644514048" xfId="408" xr:uid="{4721BC64-AA1C-46B3-896E-C34261282611}"/>
    <cellStyle name="style1634644514080" xfId="402" xr:uid="{DBA62B6A-578F-47BB-9C14-1DCE058EB9D4}"/>
    <cellStyle name="style1634644514127" xfId="404" xr:uid="{05AF1D3D-7841-4545-99A7-F973EE5CF149}"/>
    <cellStyle name="style1634644514173" xfId="407" xr:uid="{231324A1-870E-4701-98DF-98C3F0C68142}"/>
    <cellStyle name="style1634644514205" xfId="409" xr:uid="{368268FD-0B53-4912-916C-EC6B97270BB5}"/>
    <cellStyle name="style1634644514236" xfId="403" xr:uid="{C45F9DE6-649E-4298-8300-3EABF922283A}"/>
    <cellStyle name="style1634644514283" xfId="405" xr:uid="{9457C21D-59B2-4BDD-A4DD-FBCAB4F3312F}"/>
    <cellStyle name="style1634648379142" xfId="451" xr:uid="{3E4EBBF7-5062-467F-B803-D92FD41C84D1}"/>
    <cellStyle name="style1634648379429" xfId="452" xr:uid="{1968A247-FB2E-4268-8546-358F5110DEEB}"/>
    <cellStyle name="style1635073464498" xfId="415" xr:uid="{BB17DDB2-6366-46D2-B391-1C0D3A0F21F3}"/>
    <cellStyle name="style1635073464636" xfId="460" xr:uid="{786AE47C-3BE7-44A4-AC94-8C889772B6E5}"/>
    <cellStyle name="style1635073464706" xfId="459" xr:uid="{907F6B4A-76C7-47EE-B30C-A18C0B6063A8}"/>
    <cellStyle name="style1635073468671" xfId="419" xr:uid="{4F7FD088-04EC-4F11-B7F3-C855F9E2CD95}"/>
    <cellStyle name="style1635073469171" xfId="410" xr:uid="{AF531C0D-C192-4CDE-9C4F-CA0E304505CE}"/>
    <cellStyle name="style1635073469206" xfId="414" xr:uid="{3356D0D3-430C-401A-B0B5-4D231D532550}"/>
    <cellStyle name="style1635073469254" xfId="418" xr:uid="{D97A7DBF-5BEB-4CC9-8291-AE4FB919A6C0}"/>
    <cellStyle name="style1635073469287" xfId="422" xr:uid="{CC8C257A-C837-44F8-9582-0C54B7A24235}"/>
    <cellStyle name="style1635073469336" xfId="411" xr:uid="{CC79301D-53B8-4D06-84CC-3F7CB3FA0BC8}"/>
    <cellStyle name="style1635073469370" xfId="412" xr:uid="{46B95C43-5F2C-4287-AF29-25A400F76CE6}"/>
    <cellStyle name="style1635073469422" xfId="416" xr:uid="{06767317-83AF-4599-93B4-4459D4E6302F}"/>
    <cellStyle name="style1635073469456" xfId="420" xr:uid="{BAC2E996-F596-4CB9-B9FF-D029C02FF5F4}"/>
    <cellStyle name="style1635073469538" xfId="413" xr:uid="{61C865EE-9DDA-4F98-9CC4-930978A8E4E2}"/>
    <cellStyle name="style1635073469576" xfId="417" xr:uid="{432E0E47-41BC-46C1-A13A-8910E207F57E}"/>
    <cellStyle name="style1635073469625" xfId="421" xr:uid="{F32C9AA3-D0A3-4DB8-AF42-AA5331FFDF94}"/>
    <cellStyle name="style1635073469667" xfId="423" xr:uid="{B25C0271-85AE-4B74-B8D8-041DECBD9910}"/>
    <cellStyle name="style1635075481453" xfId="461" xr:uid="{34364EEF-41C9-43A9-B719-3240A8604630}"/>
    <cellStyle name="style1635075481503" xfId="462" xr:uid="{9DB815E9-8EAA-464C-B748-3EFD747DB71E}"/>
    <cellStyle name="style1635075481706" xfId="463" xr:uid="{95739920-F82D-42F8-A60F-A7B4E3B58D9C}"/>
    <cellStyle name="style1635075486718" xfId="457" xr:uid="{C27C53FB-EDA8-401C-A2CD-21E8E02C4D85}"/>
    <cellStyle name="style1635075487083" xfId="458" xr:uid="{40FE14DE-54DD-4E73-9B79-36CE2C122E18}"/>
    <cellStyle name="style1635082868420" xfId="464" xr:uid="{4A4C3E9C-C83B-4B59-96F8-279759C803A5}"/>
    <cellStyle name="style1635082868780" xfId="440" xr:uid="{15D91642-B801-471F-9C60-AD36C01CFAD8}"/>
    <cellStyle name="style1635082868904" xfId="441" xr:uid="{23D47F64-7B04-4583-8D6B-68942E517306}"/>
    <cellStyle name="style1635082871718" xfId="442" xr:uid="{DCA057B4-B35E-4287-99C8-B892A997AAA6}"/>
    <cellStyle name="style1635082871754" xfId="444" xr:uid="{0117F1B8-7D81-476C-B182-2E3E09C4DA91}"/>
    <cellStyle name="style1635082871787" xfId="443" xr:uid="{0CA06FB0-FF99-4609-9329-D7003F8072B0}"/>
    <cellStyle name="style1635082871825" xfId="445" xr:uid="{8A731A21-09B6-48AA-AD27-E3B6E30E1455}"/>
    <cellStyle name="style1635082872342" xfId="434" xr:uid="{71D218AE-BBC1-4740-81D3-D271F8DEF5C5}"/>
    <cellStyle name="style1635082872392" xfId="436" xr:uid="{8A3CEA3D-43C4-4356-BF60-385D276B97B8}"/>
    <cellStyle name="style1635082872427" xfId="438" xr:uid="{837FE1B4-D4A3-4867-AA6C-3B0216F4B9CA}"/>
    <cellStyle name="style1635082872512" xfId="435" xr:uid="{2B21FB89-AFED-4844-B0E4-93F279266A98}"/>
    <cellStyle name="style1635082872552" xfId="437" xr:uid="{7E71347E-7CD4-4E59-A950-0C6D8553D0A5}"/>
    <cellStyle name="style1635082872582" xfId="439" xr:uid="{68E8C175-3CE8-4A46-B532-651F6E869679}"/>
    <cellStyle name="style1635083346432" xfId="465" xr:uid="{5D184ED5-5B57-410B-9392-A7EF11BCCD59}"/>
    <cellStyle name="style1635083346478" xfId="467" xr:uid="{75FD8F89-F5F8-4D1E-821F-31E045BD5F5E}"/>
    <cellStyle name="style1635083346588" xfId="466" xr:uid="{BF577446-5395-4858-8DDC-55DD935E8610}"/>
    <cellStyle name="style1635083346619" xfId="468" xr:uid="{653509FD-CE7E-4D14-A743-3C3E4D8B4F39}"/>
    <cellStyle name="style1635085261467" xfId="446" xr:uid="{7A5E44C5-750A-4F86-85BE-4FA2A1FBFBBC}"/>
    <cellStyle name="style1635085261702" xfId="432" xr:uid="{815EB3B6-930A-4DEB-B279-720E88D6AD24}"/>
    <cellStyle name="style1635085261841" xfId="433" xr:uid="{E66EA7DC-5181-4975-A1E2-0585F19EAE64}"/>
    <cellStyle name="style1635085264291" xfId="426" xr:uid="{DB6F3006-EB5A-4F69-861C-14A97DEF1054}"/>
    <cellStyle name="style1635085264323" xfId="428" xr:uid="{DBFC270C-9E68-4AEF-8117-167A05CE2F2B}"/>
    <cellStyle name="style1635085264354" xfId="424" xr:uid="{63587EE5-6936-4B13-A007-A49DB751B1E3}"/>
    <cellStyle name="style1635085264402" xfId="430" xr:uid="{7F7E1479-8646-4AE2-BA64-FBD258F4AD1D}"/>
    <cellStyle name="style1635085264433" xfId="427" xr:uid="{D832B9A2-E785-4575-A717-E1508BE68D03}"/>
    <cellStyle name="style1635085264469" xfId="429" xr:uid="{C0D059E9-8FF9-4E68-9F4F-8F5A06E8F5A5}"/>
    <cellStyle name="style1635085264516" xfId="425" xr:uid="{531511A4-0559-4F12-97CC-6291CF2812D5}"/>
    <cellStyle name="style1635085264547" xfId="431" xr:uid="{7E30DAD6-C9B2-4998-BC16-DAD3D3406104}"/>
    <cellStyle name="style1635085775700" xfId="448" xr:uid="{51CF65E2-70F9-4B7C-B4CA-CFD87E5E283D}"/>
    <cellStyle name="style1635085775882" xfId="449" xr:uid="{0551DFB1-7538-4A26-9843-8F6DCD367A7E}"/>
    <cellStyle name="style1635346229728" xfId="469" xr:uid="{C0C7E1B7-FB91-4C03-A7FB-F31C26660A59}"/>
    <cellStyle name="style1635346229773" xfId="471" xr:uid="{E671E10C-F65A-4DD3-937D-546A534C9A3C}"/>
    <cellStyle name="style1635346229818" xfId="470" xr:uid="{47E38138-6E54-48B2-A1C7-36074B52155B}"/>
    <cellStyle name="style1635346229866" xfId="472" xr:uid="{94F0227E-12AD-474D-8A2B-8E3874BBF17C}"/>
    <cellStyle name="style1635347927936" xfId="551" xr:uid="{531DFF15-0653-4F63-83E7-E410AEF32052}"/>
    <cellStyle name="style1635347928103" xfId="552" xr:uid="{5D5F5A12-CBC4-436E-BF38-69C5F1D9E124}"/>
    <cellStyle name="style1635347928168" xfId="550" xr:uid="{16115A68-83E6-4319-95AB-99E5E7D4DA33}"/>
    <cellStyle name="style1635347931853" xfId="548" xr:uid="{C473510F-A5A0-4E4F-9B98-ED28572F0848}"/>
    <cellStyle name="style1635347931951" xfId="549" xr:uid="{F4440DD4-7B21-4F43-877A-84B4453B2099}"/>
    <cellStyle name="style1635347934184" xfId="544" xr:uid="{4684644D-8E58-4723-9805-0BEC7BD2767D}"/>
    <cellStyle name="style1635347934233" xfId="545" xr:uid="{3BB4FE2E-4B50-4E3B-90BA-2378BF8040F9}"/>
    <cellStyle name="style1635347934268" xfId="546" xr:uid="{F4DF494C-A073-425F-8491-9E26B87CA9F0}"/>
    <cellStyle name="style1635347934320" xfId="547" xr:uid="{B650889C-5977-497F-9F04-A850474CBCCB}"/>
    <cellStyle name="style1635349287475" xfId="540" xr:uid="{70B15EE6-4CC3-468F-AB9E-61CF1636562C}"/>
    <cellStyle name="style1635768270202" xfId="541" xr:uid="{6D6FE6BD-A28A-4010-BF2D-1A3C1B68C08D}"/>
    <cellStyle name="style1635771313107" xfId="542" xr:uid="{9C1DCB11-7AA9-4785-9ADB-E1A824535B00}"/>
    <cellStyle name="style1635771313188" xfId="543" xr:uid="{230A254E-2157-4759-A142-A7B3923CCA45}"/>
    <cellStyle name="style1635973433172" xfId="987" xr:uid="{7E704D9B-A96C-47CF-975E-A31738626447}"/>
    <cellStyle name="style1635973433266" xfId="988" xr:uid="{3BB68B74-EAF8-4FE4-83EB-507271457DF6}"/>
    <cellStyle name="style1635973433358" xfId="989" xr:uid="{30E8E9BC-DFA9-485A-A564-76EAC66CD1E4}"/>
    <cellStyle name="style1635973433422" xfId="990" xr:uid="{821A4C51-B97E-4866-BEF0-D9A842A88F09}"/>
    <cellStyle name="style1635973433500" xfId="991" xr:uid="{13C831AC-A13D-4125-A68A-C84F3703DFC1}"/>
    <cellStyle name="style1635973433574" xfId="992" xr:uid="{F1F5DBAE-89CB-43C3-B2F6-7ABAFCCF289E}"/>
    <cellStyle name="style1635973433632" xfId="993" xr:uid="{AFD1A332-7A73-4FD6-A9F8-0B3EB202622F}"/>
    <cellStyle name="style1635973433727" xfId="994" xr:uid="{23DBB556-3819-430C-8890-18D66002BFA8}"/>
    <cellStyle name="style1635973433848" xfId="995" xr:uid="{E4045918-8D93-4DF9-85CB-3DE704B3ED2E}"/>
    <cellStyle name="style1635973433927" xfId="996" xr:uid="{42D94B1A-46F9-43B5-80F9-96992256D4F2}"/>
    <cellStyle name="style1635973434020" xfId="997" xr:uid="{F0EA7BAF-B3DC-40BB-9A55-64CFBBEAF4ED}"/>
    <cellStyle name="style1635973434156" xfId="998" xr:uid="{6151A7B2-C017-4526-B20C-27FE0596FA1D}"/>
    <cellStyle name="style1635973434217" xfId="999" xr:uid="{22705092-C88A-46F0-95FD-E5A3C08B4937}"/>
    <cellStyle name="style1635973434304" xfId="1000" xr:uid="{FEB1DEDA-B7FE-4869-AD04-B17120AC2C01}"/>
    <cellStyle name="style1635973434381" xfId="1001" xr:uid="{E8ED2A3E-C101-4670-BFA5-6FCF7D6492DF}"/>
    <cellStyle name="style1635973434434" xfId="1002" xr:uid="{087BA621-B28F-4D50-A2B8-888F9A117EB9}"/>
    <cellStyle name="style1635973434542" xfId="1003" xr:uid="{770DC73B-EE17-4692-86E6-BB01E46079C3}"/>
    <cellStyle name="style1635973434684" xfId="1004" xr:uid="{1931836C-2291-48B9-917E-E80C94A59FDC}"/>
    <cellStyle name="style1635973434823" xfId="1005" xr:uid="{409CFABE-6199-41DD-AB06-AC132416CA32}"/>
    <cellStyle name="style1635973434965" xfId="1006" xr:uid="{DD888BEC-7737-4104-89F4-E4D813909B72}"/>
    <cellStyle name="style1635973435158" xfId="1007" xr:uid="{472EAC78-2923-41DF-8B5C-9CA98A210E80}"/>
    <cellStyle name="style1635973435299" xfId="1008" xr:uid="{63C0A58C-01B1-4472-9901-38B402431D02}"/>
    <cellStyle name="style1635973435511" xfId="1009" xr:uid="{3218341D-CE06-4C5E-A153-A8D373A71CD8}"/>
    <cellStyle name="style1635973435632" xfId="1010" xr:uid="{5FB9564F-DBBA-47F1-A11A-0BFB00F3DD40}"/>
    <cellStyle name="style1635973435755" xfId="1011" xr:uid="{ADC46ED7-35DB-4A4A-9AE7-4FEF90CB7590}"/>
    <cellStyle name="style1635973435883" xfId="1012" xr:uid="{04187B9E-B0C0-4E2C-9D20-FFCA09AFBF49}"/>
    <cellStyle name="style1635973436003" xfId="1013" xr:uid="{6B1386DF-113B-45F8-A67C-EE86A923DC8C}"/>
    <cellStyle name="style1635973436148" xfId="1014" xr:uid="{F3A44C8B-36B9-44BB-8573-3A813435DECB}"/>
    <cellStyle name="style1635973436314" xfId="1015" xr:uid="{77B0BFCA-A839-421E-AB99-B0F885211163}"/>
    <cellStyle name="style1635973436441" xfId="1016" xr:uid="{163A9D4B-200F-47B6-9219-26129BB1500E}"/>
    <cellStyle name="style1635973436576" xfId="1017" xr:uid="{70A38035-3F02-4DFF-8EAF-B6BB89602DDD}"/>
    <cellStyle name="style1635973436678" xfId="1018" xr:uid="{D473996A-B6AA-40F3-AD92-027056196E1E}"/>
    <cellStyle name="style1635973436780" xfId="1019" xr:uid="{955DF8A5-7877-443C-8C2A-06707504BA13}"/>
    <cellStyle name="style1635973436876" xfId="1020" xr:uid="{A3F1AFAE-A1D0-4A94-952D-6D2EED7AB19A}"/>
    <cellStyle name="style1635973436942" xfId="1021" xr:uid="{B7647147-05D5-46C0-9954-273C57F78D4A}"/>
    <cellStyle name="style1635973437019" xfId="1022" xr:uid="{554B1D17-52DC-4EA0-AD6E-47655E48205F}"/>
    <cellStyle name="style1635973437077" xfId="1023" xr:uid="{EEAB22C6-8B94-4028-93D2-6324678B0887}"/>
    <cellStyle name="style1635973437146" xfId="1024" xr:uid="{EC2F9F0E-7594-413B-BD7D-29AA8EC66430}"/>
    <cellStyle name="style1635973437235" xfId="1025" xr:uid="{5CC5ED56-E48A-4155-8E0D-FFBE6095BC8C}"/>
    <cellStyle name="style1635973437297" xfId="1026" xr:uid="{2089B7F1-75BF-4A9C-9C67-4600600C8BD8}"/>
    <cellStyle name="style1635973437357" xfId="1027" xr:uid="{101E6082-12AA-40E5-940B-9C8267BC4CB1}"/>
    <cellStyle name="style1635973437433" xfId="1028" xr:uid="{62C90727-0BF0-4CBD-9299-C2BAA1D1AE57}"/>
    <cellStyle name="style1635973437482" xfId="1029" xr:uid="{50326207-A8E1-459A-AC0D-F6729976430A}"/>
    <cellStyle name="style1635973437538" xfId="1030" xr:uid="{B8E2D972-27D8-4E17-81DF-F76504FAC3C2}"/>
    <cellStyle name="style1635973437606" xfId="1031" xr:uid="{533C27B7-3638-4A69-AA83-A0BDEE524814}"/>
    <cellStyle name="style1635973437681" xfId="1032" xr:uid="{8A875CA6-A03B-45FC-A324-03271B68787F}"/>
    <cellStyle name="style1635973439331" xfId="1033" xr:uid="{E1561E5D-BE43-4658-888F-AE904F952A6F}"/>
    <cellStyle name="style1635973439385" xfId="1034" xr:uid="{9DB9BF2C-7734-472B-AFA5-2A78E4C63F83}"/>
    <cellStyle name="style1635973439435" xfId="1035" xr:uid="{E2879A22-9164-434C-811E-F582FFEC86E4}"/>
    <cellStyle name="style1635973439497" xfId="1036" xr:uid="{7903181C-50E0-4AA1-A2BF-22DF234488E6}"/>
    <cellStyle name="style1635973439564" xfId="1037" xr:uid="{2C196E3D-BD14-4421-96B9-1ECFC15B45F8}"/>
    <cellStyle name="style1635973439631" xfId="1038" xr:uid="{A811D502-28DF-46AE-889D-2320682618B1}"/>
    <cellStyle name="style1635973439691" xfId="1039" xr:uid="{71A8AF76-BCD3-4724-920F-7AFBAC10E084}"/>
    <cellStyle name="style1635973439793" xfId="1040" xr:uid="{066480AF-2F81-4429-8844-0ECDEB69486D}"/>
    <cellStyle name="style1635973439910" xfId="1041" xr:uid="{E6349A9E-DE3F-4281-96FC-FE9806C70FEC}"/>
    <cellStyle name="style1635973440044" xfId="1042" xr:uid="{7B591F7D-D38F-4D8A-BCE9-EFEBA77B6AF7}"/>
    <cellStyle name="style1635973440181" xfId="1043" xr:uid="{B04198DE-E10F-4ADB-9832-38D7F9B2853A}"/>
    <cellStyle name="style1635973440310" xfId="1044" xr:uid="{88C35D66-771C-4F01-AEB8-A29D25E9EEB5}"/>
    <cellStyle name="style1635973440424" xfId="1045" xr:uid="{ACC17B19-DB0D-4AA8-918C-92085908C6F4}"/>
    <cellStyle name="style1635973440547" xfId="1046" xr:uid="{C60A3254-1D08-423F-85EE-3FCFCB399D1A}"/>
    <cellStyle name="style1635973440680" xfId="1047" xr:uid="{212E01EA-F565-4E25-A9AA-A2CAA01782FF}"/>
    <cellStyle name="style1635973440790" xfId="1048" xr:uid="{747E74ED-1930-4052-9BF4-0DB6DC88568A}"/>
    <cellStyle name="style1635973440894" xfId="1049" xr:uid="{FF1B62C8-00D9-459C-A339-D56FFED5FB17}"/>
    <cellStyle name="style1635973440986" xfId="1050" xr:uid="{DC2D039C-8447-4D7F-9935-188C220CC483}"/>
    <cellStyle name="style1635973441071" xfId="1051" xr:uid="{7DF29E27-3FF8-4210-870A-90A814AF3D06}"/>
    <cellStyle name="style1635973441132" xfId="1052" xr:uid="{839953DE-D990-411C-A3B1-225816329FF8}"/>
    <cellStyle name="style1635973441221" xfId="1053" xr:uid="{C54EC81D-56B9-4586-9CCC-98FEB3A3072E}"/>
    <cellStyle name="style1635973441291" xfId="1054" xr:uid="{585A3EDC-B3E3-49F7-AD43-212C1520B357}"/>
    <cellStyle name="style1635973441372" xfId="1055" xr:uid="{B9035672-8146-40B8-87A4-07DF5FD12510}"/>
    <cellStyle name="style1635973441482" xfId="1056" xr:uid="{33EB1118-FBED-4BE3-9C10-8953815FCBAB}"/>
    <cellStyle name="style1635973441546" xfId="1057" xr:uid="{BBF8B2C9-D9DE-4547-8027-553F3C95D240}"/>
    <cellStyle name="style1635973441613" xfId="1058" xr:uid="{B7B8FA0F-C6B2-4D61-8EA2-2EE12B615175}"/>
    <cellStyle name="style1635973441699" xfId="1059" xr:uid="{14799D68-E795-4440-8A03-BBE47AA62352}"/>
    <cellStyle name="style1635973441792" xfId="1060" xr:uid="{57C9B7AD-8C47-4621-A6CC-0DFA04C0D7CD}"/>
    <cellStyle name="style1635973441858" xfId="1061" xr:uid="{DF5A1668-3479-4424-B513-DE50495306BB}"/>
    <cellStyle name="style1635973441944" xfId="1062" xr:uid="{56361977-FC67-4C06-B3B9-FF958E037EF7}"/>
    <cellStyle name="style1635973442055" xfId="1063" xr:uid="{8324B6FE-8220-412C-8738-6035131258F9}"/>
    <cellStyle name="style1635973442164" xfId="1064" xr:uid="{1D0DEBC8-95C9-4132-9EB0-9F953617B3DE}"/>
    <cellStyle name="style1635973442259" xfId="1065" xr:uid="{B243D892-355A-474B-B1B8-34BE2D7A2B3C}"/>
    <cellStyle name="style1635973442360" xfId="1066" xr:uid="{329468D4-FCA1-4DB1-8C6F-9E93804111A6}"/>
    <cellStyle name="style1635973442451" xfId="1067" xr:uid="{A1B6832D-C462-4B42-842E-DCD6FB67B810}"/>
    <cellStyle name="style1635973442498" xfId="1068" xr:uid="{FE3AB1FE-B699-4833-918E-765DDC2D0FAA}"/>
    <cellStyle name="style1635973442575" xfId="1069" xr:uid="{EFEB6344-D58D-4915-9CC1-9B570FB3C6E4}"/>
    <cellStyle name="style1635973442629" xfId="1070" xr:uid="{3DE8ACF2-E579-47C1-82C9-89070957B7F5}"/>
    <cellStyle name="style1635973442690" xfId="1071" xr:uid="{8778F8B4-03B9-4D3A-A489-9317BD6D17E2}"/>
    <cellStyle name="style1635973442763" xfId="1072" xr:uid="{F565B3B8-8E0E-44C0-A802-2E05A2BB7FDF}"/>
    <cellStyle name="style1635973442894" xfId="1073" xr:uid="{0A9345AB-A946-4223-8F51-CEC2E2CD94C7}"/>
    <cellStyle name="style1635973442939" xfId="1074" xr:uid="{1C40970A-E09E-4032-B5E7-31BF55C1A145}"/>
    <cellStyle name="style1635973444604" xfId="1075" xr:uid="{3126EA02-3664-4533-A9C6-26A78D3FBA33}"/>
    <cellStyle name="style1635973444646" xfId="1076" xr:uid="{E4FBDF9A-09B3-497A-B92E-AF99745176F2}"/>
    <cellStyle name="style1635973444695" xfId="1077" xr:uid="{63956C78-3850-49D3-8ECF-F38BD7F9BE3D}"/>
    <cellStyle name="style1635973449371" xfId="1078" xr:uid="{BDE8D107-4D1A-4163-9D3C-E3B68A2BCDDA}"/>
    <cellStyle name="style1635973449428" xfId="1079" xr:uid="{D96F51C7-A8B4-4AF1-94BB-775C1E6046A1}"/>
    <cellStyle name="style1635973449525" xfId="1080" xr:uid="{62F67113-BC75-4294-8D34-C304ED753EAC}"/>
    <cellStyle name="style1635973449577" xfId="1081" xr:uid="{17FD7C0B-7F88-4631-868D-E1BCE80C6986}"/>
    <cellStyle name="style1635973449625" xfId="1082" xr:uid="{85195888-00CB-4279-980D-92C6C02768E7}"/>
    <cellStyle name="style1635973449685" xfId="1083" xr:uid="{53454A33-AED0-4A7D-BA84-1DA34ED8DAE8}"/>
    <cellStyle name="style1635973449740" xfId="1084" xr:uid="{12561994-0B48-4BAA-A04A-98ECD8AF74D5}"/>
    <cellStyle name="style1635973449792" xfId="1085" xr:uid="{99E85250-B599-4F23-9208-9547EAFFC0BA}"/>
    <cellStyle name="style1635973449847" xfId="1086" xr:uid="{1D4650B0-5C36-408E-AA19-92842325D248}"/>
    <cellStyle name="style1635973449914" xfId="1087" xr:uid="{7D08905F-BB75-45DC-BCD3-8A684BAED5CE}"/>
    <cellStyle name="style1635973449960" xfId="1088" xr:uid="{295F09B6-FE2C-4309-BB2B-CD6020E5FF47}"/>
    <cellStyle name="style1635975071967" xfId="663" xr:uid="{97CB215F-3843-4ABB-9A6B-26D56BB003D7}"/>
    <cellStyle name="style1635975072096" xfId="664" xr:uid="{911AB357-F04F-4036-8B81-D414037F0AD3}"/>
    <cellStyle name="style1635975072224" xfId="665" xr:uid="{E2DAF364-76F0-4E82-ABA2-C2885B9F7A1D}"/>
    <cellStyle name="style1635975072387" xfId="666" xr:uid="{F7934DEB-DE30-4C12-BF46-1764EBFFDDEE}"/>
    <cellStyle name="style1635975072531" xfId="667" xr:uid="{29C074DB-5033-4EFD-B9F0-F9E7A545322B}"/>
    <cellStyle name="style1635975072655" xfId="668" xr:uid="{226233DC-C372-4C32-A202-CC344BBD875A}"/>
    <cellStyle name="style1635975072752" xfId="669" xr:uid="{2635F47E-2B36-472C-9425-DA4EF2F90DA3}"/>
    <cellStyle name="style1635975072907" xfId="670" xr:uid="{F385C6B4-5178-4B71-BC9D-56E578B5F6AE}"/>
    <cellStyle name="style1635975073042" xfId="671" xr:uid="{CAEAB2BD-6BE1-4329-9F5C-ACFA086144C5}"/>
    <cellStyle name="style1635975073169" xfId="672" xr:uid="{DD5EC0AF-8F58-44F9-9029-18BE2FB28DD0}"/>
    <cellStyle name="style1635975073287" xfId="673" xr:uid="{5C609599-B03B-4EAD-896F-D7A1126C2428}"/>
    <cellStyle name="style1635975073420" xfId="674" xr:uid="{60F5FB5F-D3FA-4ABC-A980-1EDCE9242823}"/>
    <cellStyle name="style1635975073527" xfId="675" xr:uid="{E391009B-44C2-416C-8772-B2A2A929531A}"/>
    <cellStyle name="style1635975073667" xfId="676" xr:uid="{6D8A952D-14F9-476C-9215-FACE146042B8}"/>
    <cellStyle name="style1635975073805" xfId="677" xr:uid="{7F7B61D2-475D-419B-A0E1-5FA69A21251F}"/>
    <cellStyle name="style1635975073903" xfId="678" xr:uid="{6923E531-0072-415A-B54B-A1E8DFEF8F34}"/>
    <cellStyle name="style1635975074006" xfId="679" xr:uid="{C8A775B5-6296-4DC5-8A16-3792FC4D92E9}"/>
    <cellStyle name="style1635975074142" xfId="680" xr:uid="{AB072D5C-821C-4C9A-B8A3-C06B16800A2F}"/>
    <cellStyle name="style1635975074419" xfId="681" xr:uid="{4AE4691E-7AA7-47F8-A9D6-413C1C78922C}"/>
    <cellStyle name="style1635975074564" xfId="682" xr:uid="{805F20D9-CED2-4ECB-BD1E-C6ED32A1E810}"/>
    <cellStyle name="style1635975074706" xfId="683" xr:uid="{7A4D327C-D27F-4864-BF7F-6CB3FF3D4308}"/>
    <cellStyle name="style1635975074839" xfId="684" xr:uid="{0DA81F76-EA32-4EE1-A2BB-46904B730F6B}"/>
    <cellStyle name="style1635975075043" xfId="685" xr:uid="{3BAC79A9-6799-4CBB-A8E4-68D5CBA12475}"/>
    <cellStyle name="style1635975075178" xfId="686" xr:uid="{51992B83-11A9-4F5E-9DB9-890AE62460C1}"/>
    <cellStyle name="style1635975075303" xfId="687" xr:uid="{88D39D81-8544-4EA9-B515-052971E339EB}"/>
    <cellStyle name="style1635975075454" xfId="688" xr:uid="{556A822F-49BC-4CBE-9F30-0CEB0B688D97}"/>
    <cellStyle name="style1635975075577" xfId="689" xr:uid="{98934877-8871-4A1C-B726-D2AFB520767E}"/>
    <cellStyle name="style1635975075741" xfId="690" xr:uid="{A7E86F97-2AF6-40CB-8DD4-CC4FDEC807C0}"/>
    <cellStyle name="style1635975075880" xfId="691" xr:uid="{BBBF6379-DE25-49C3-BDD9-1C1EF895F2F4}"/>
    <cellStyle name="style1635975076011" xfId="692" xr:uid="{D12667F3-6974-4F86-A6A4-DCF925F3CCC6}"/>
    <cellStyle name="style1635975076164" xfId="693" xr:uid="{8120BBE1-15A0-4837-AC64-8C83BD8765B8}"/>
    <cellStyle name="style1635975076288" xfId="694" xr:uid="{82091FA7-F23D-4222-811E-90BEF979EAD4}"/>
    <cellStyle name="style1635975076386" xfId="695" xr:uid="{B8BAC96F-1B09-4ACF-A5FB-5F16898ADE96}"/>
    <cellStyle name="style1635975076531" xfId="696" xr:uid="{B1FD85F1-E905-404B-B2A5-0880AA28EEA6}"/>
    <cellStyle name="style1635975076634" xfId="697" xr:uid="{11423222-18DA-4CCB-932C-099F34E679CF}"/>
    <cellStyle name="style1635975076755" xfId="698" xr:uid="{0062E9B0-97E0-46F2-A632-7F049980BCF0}"/>
    <cellStyle name="style1635975076818" xfId="699" xr:uid="{92A20E8F-204C-4303-B76D-B73BDD1E1B4B}"/>
    <cellStyle name="style1635975076891" xfId="700" xr:uid="{69E54139-4AF8-4FEB-9A00-54994443EE1B}"/>
    <cellStyle name="style1635975076972" xfId="701" xr:uid="{DDECD20A-723B-4B0E-82E7-AD751A0EF342}"/>
    <cellStyle name="style1635975077045" xfId="702" xr:uid="{E536FA63-D281-4712-AC1F-BFC0D382D320}"/>
    <cellStyle name="style1635975077126" xfId="703" xr:uid="{09A0F05F-FBF3-4551-B4F3-06C5DFFF2A24}"/>
    <cellStyle name="style1635975077220" xfId="704" xr:uid="{0216F1A0-AD98-4016-9804-1FC7F2AF4FC6}"/>
    <cellStyle name="style1635975077277" xfId="705" xr:uid="{11A9A530-A171-4254-81E1-D21523F74ED7}"/>
    <cellStyle name="style1635975077324" xfId="706" xr:uid="{9CB5F02F-2359-4FBC-9DC3-3D84D4D6CC05}"/>
    <cellStyle name="style1635975077373" xfId="707" xr:uid="{DB3DF529-FEE4-44A7-A62E-8E90F4FE5E26}"/>
    <cellStyle name="style1635975077420" xfId="708" xr:uid="{6A680CD7-D122-4E41-B9B6-220D2023B071}"/>
    <cellStyle name="style1635975079534" xfId="709" xr:uid="{B33C9A9B-5EE7-4F03-A579-0BC65BDD61E3}"/>
    <cellStyle name="style1635975079636" xfId="710" xr:uid="{7F892408-70B1-4B06-90AE-7640A1F06093}"/>
    <cellStyle name="style1635975079722" xfId="711" xr:uid="{6A585820-265A-46D4-86E4-C06BF8C0058A}"/>
    <cellStyle name="style1635975079796" xfId="712" xr:uid="{E8155C6B-E19E-41B4-A0DA-7AD7AD8D7C9B}"/>
    <cellStyle name="style1635975079892" xfId="713" xr:uid="{EEB947D5-1523-485F-9B10-844F2F84504A}"/>
    <cellStyle name="style1635975079991" xfId="714" xr:uid="{861C2872-244A-41F4-B735-710C2A7E7245}"/>
    <cellStyle name="style1635975080070" xfId="715" xr:uid="{7B1DBC9C-BFC9-4AEE-9555-724ED1EE30E2}"/>
    <cellStyle name="style1635975080143" xfId="716" xr:uid="{39A83933-B3B9-47B2-9DF5-F60D8EA0D0DF}"/>
    <cellStyle name="style1635975080227" xfId="717" xr:uid="{1519ADDA-0724-4B6C-922A-E1FE1134384C}"/>
    <cellStyle name="style1635975080338" xfId="718" xr:uid="{E4F506E9-EDE3-452D-A874-04A6094886F0}"/>
    <cellStyle name="style1635975080451" xfId="719" xr:uid="{CE274CF7-65DF-42E4-B286-DB1B1C16DEDF}"/>
    <cellStyle name="style1635975080566" xfId="720" xr:uid="{413BD273-B95E-466F-879F-4663DF5E27A7}"/>
    <cellStyle name="style1635975080683" xfId="721" xr:uid="{0F8A5E12-05CC-4A58-89FD-4C2F9E4975DE}"/>
    <cellStyle name="style1635975080785" xfId="722" xr:uid="{4A55E813-2DDF-446F-8B60-232ACB9833D1}"/>
    <cellStyle name="style1635975080883" xfId="723" xr:uid="{05704E5F-E55E-4FF8-9E10-6AAE7D152EF1}"/>
    <cellStyle name="style1635975081001" xfId="724" xr:uid="{0EF96FC9-85A8-4337-AEA0-998A3F2E1509}"/>
    <cellStyle name="style1635975081094" xfId="725" xr:uid="{BC974953-1967-4D5A-9B58-47F1764CD57C}"/>
    <cellStyle name="style1635975081200" xfId="726" xr:uid="{C4EDCCC7-F302-4F26-8A1B-482AEC4281A2}"/>
    <cellStyle name="style1635975081257" xfId="727" xr:uid="{42865961-F846-429C-BB6C-A9D17BED113E}"/>
    <cellStyle name="style1635975081322" xfId="728" xr:uid="{59718946-90D9-4487-A909-FC84EF034501}"/>
    <cellStyle name="style1635975081378" xfId="729" xr:uid="{3D93C725-B2AB-480D-B474-8E9012714445}"/>
    <cellStyle name="style1635975081455" xfId="730" xr:uid="{0CF587B2-F7D2-4735-8743-D157C5AAE70B}"/>
    <cellStyle name="style1635975081683" xfId="731" xr:uid="{309C2145-A30F-4315-A443-A400D403B02B}"/>
    <cellStyle name="style1635975081762" xfId="732" xr:uid="{D83C0294-EED8-40D4-8CDB-A1C47F1CF754}"/>
    <cellStyle name="style1635975081826" xfId="733" xr:uid="{8DA0BFB1-6B08-4B53-9BD3-DE4D53D13F4F}"/>
    <cellStyle name="style1635975081896" xfId="734" xr:uid="{3402B9AF-BA8D-42C6-8AEA-D43450DC93CE}"/>
    <cellStyle name="style1635975081965" xfId="735" xr:uid="{208586DB-B83E-441E-97BC-43F71BEA0013}"/>
    <cellStyle name="style1635975082044" xfId="736" xr:uid="{BA3DDEBC-9F16-4583-87EC-CE4D4C6F56AB}"/>
    <cellStyle name="style1635975082162" xfId="737" xr:uid="{0977501F-7779-4C12-8AAA-C17FEF0C2D1C}"/>
    <cellStyle name="style1635975082211" xfId="738" xr:uid="{5A537723-29C8-4CAD-89FC-2743321DCFA9}"/>
    <cellStyle name="style1635975082270" xfId="739" xr:uid="{655D48F2-26C1-4203-82A9-8257B2F7E758}"/>
    <cellStyle name="style1635975082330" xfId="740" xr:uid="{0B133A4F-6704-42CD-BE88-423A0613E9D1}"/>
    <cellStyle name="style1635975082377" xfId="741" xr:uid="{88BE2FA2-E464-495A-BD42-C4BB3421C188}"/>
    <cellStyle name="style1635975082430" xfId="742" xr:uid="{B8B07697-9B2D-485D-A65A-3D32F9BCD55D}"/>
    <cellStyle name="style1635975082477" xfId="743" xr:uid="{C42F542D-D85D-4139-8AAA-78BBA8E8C00F}"/>
    <cellStyle name="style1635975082527" xfId="744" xr:uid="{4140C418-FF27-4BB5-94BD-21E80895F986}"/>
    <cellStyle name="style1635975082584" xfId="745" xr:uid="{E942114F-A408-4A2A-9AAF-5DA4DE8F50C7}"/>
    <cellStyle name="style1635975082827" xfId="746" xr:uid="{1CF28A1A-8404-499A-9B84-E5D54EFED372}"/>
    <cellStyle name="style1635975082885" xfId="747" xr:uid="{D72688AD-C7DF-4F80-AAC6-B30C1970F3C3}"/>
    <cellStyle name="style1635975083078" xfId="748" xr:uid="{CB0E884E-6E65-4C46-B685-516A087910F2}"/>
    <cellStyle name="style1635975083118" xfId="749" xr:uid="{5622BC0A-0D8D-4639-B205-F17A141F2775}"/>
    <cellStyle name="style1635975083168" xfId="750" xr:uid="{94D5B74A-E955-491D-93CF-534516F1A570}"/>
    <cellStyle name="style1635975083226" xfId="751" xr:uid="{BC77C6C2-14CA-4D22-872F-E7CF0C4DC748}"/>
    <cellStyle name="style1635975083316" xfId="752" xr:uid="{FD8EFCB7-EB23-4D5D-858A-ED75ABD8467D}"/>
    <cellStyle name="style1635975083379" xfId="753" xr:uid="{3E1E04D0-8EA2-4022-A510-362D7E597510}"/>
    <cellStyle name="style1635975083452" xfId="754" xr:uid="{3DF023CD-8736-493F-9803-563C04368EFE}"/>
    <cellStyle name="style1635975083498" xfId="755" xr:uid="{AA952493-7D20-4D26-96DC-4F47FBD16DCD}"/>
    <cellStyle name="style1635975083547" xfId="756" xr:uid="{49EFAEBF-ABBB-47F9-9A1E-7DE12520DC76}"/>
    <cellStyle name="style1635975083611" xfId="757" xr:uid="{D076E9DB-01F6-411F-815D-8C6BC3D432D1}"/>
    <cellStyle name="style1635975083669" xfId="758" xr:uid="{A5075913-47F0-4CAA-A17C-AA8C72692165}"/>
    <cellStyle name="style1635975083732" xfId="759" xr:uid="{B8F7060A-3E15-46AA-8143-13D343EAE2CD}"/>
    <cellStyle name="style1635975083892" xfId="760" xr:uid="{004AF523-455A-478B-96DF-EF2A8B0DBB3D}"/>
    <cellStyle name="style1635975083954" xfId="761" xr:uid="{3B0F7161-70CB-41E2-B2B5-628434A1EACC}"/>
    <cellStyle name="style1635975086828" xfId="762" xr:uid="{3F1A6059-1358-4A8C-8CB3-4F3EC8FA081E}"/>
    <cellStyle name="style1635975941178" xfId="763" xr:uid="{F6D18EDE-0234-48BE-816E-ADD1616EACC4}"/>
    <cellStyle name="style1635975941324" xfId="764" xr:uid="{C9F0B1E0-B046-4521-9327-7333A659CE3B}"/>
    <cellStyle name="style1635975941440" xfId="765" xr:uid="{583D6202-F078-4204-9CA8-CFF99E628CCE}"/>
    <cellStyle name="style1635975941536" xfId="766" xr:uid="{86CD688A-B9BE-4755-B654-9A75D89E2723}"/>
    <cellStyle name="style1635975941604" xfId="767" xr:uid="{8924FA9A-0C1A-43E8-B711-CD7358444CD9}"/>
    <cellStyle name="style1635975941689" xfId="768" xr:uid="{F3F36695-C73C-46F2-A547-D2CD69426C25}"/>
    <cellStyle name="style1635975941747" xfId="769" xr:uid="{79CC78C9-5EBA-4196-BAD2-61D8EB2737E9}"/>
    <cellStyle name="style1635975941882" xfId="770" xr:uid="{61395AEB-D14C-468C-AF7F-5A846C65F697}"/>
    <cellStyle name="style1635975941946" xfId="771" xr:uid="{34CAF47C-F90A-4928-AB5C-B8EA21171F9C}"/>
    <cellStyle name="style1635975942037" xfId="772" xr:uid="{426B0F93-E35A-4DFE-BDAA-267B8A1C07AD}"/>
    <cellStyle name="style1635975942136" xfId="773" xr:uid="{ACC24D73-6779-473A-9D56-702E7E9303E1}"/>
    <cellStyle name="style1635975942218" xfId="774" xr:uid="{DD1EED0E-3E94-4DBF-8D43-64F20175C018}"/>
    <cellStyle name="style1635975942291" xfId="775" xr:uid="{47BD404F-544F-4CAF-9FE1-3A21AAEB515E}"/>
    <cellStyle name="style1635975942416" xfId="776" xr:uid="{7A63305D-E830-4BBC-B7CA-08F6240FDB3A}"/>
    <cellStyle name="style1635975942551" xfId="777" xr:uid="{0A420403-0F71-4ABC-931E-CCA2FE30D963}"/>
    <cellStyle name="style1635975942649" xfId="778" xr:uid="{868E14C3-3CB6-4A42-82A1-08FEFD0318C9}"/>
    <cellStyle name="style1635975942746" xfId="779" xr:uid="{61D8BD8F-87E6-45E0-B4DE-02E5813FD5A4}"/>
    <cellStyle name="style1635975942915" xfId="780" xr:uid="{35857671-9463-416A-A33F-704BCEF31D27}"/>
    <cellStyle name="style1635975943052" xfId="781" xr:uid="{EEA22D8A-50CB-443A-94D5-2046BD12C067}"/>
    <cellStyle name="style1635975943188" xfId="782" xr:uid="{4DE521CC-301D-482C-B873-B38D3FD305BE}"/>
    <cellStyle name="style1635975943325" xfId="783" xr:uid="{FB1ABD51-99B8-443F-9E18-C19E9E2B4F40}"/>
    <cellStyle name="style1635975943533" xfId="784" xr:uid="{DD0980DE-2562-45DA-A949-DCBDA9A4106A}"/>
    <cellStyle name="style1635975943663" xfId="785" xr:uid="{D77D7670-BA4D-4BE0-930E-F64F80E49B25}"/>
    <cellStyle name="style1635975943796" xfId="786" xr:uid="{6567ADC7-1E02-43F1-BF3E-A765F7395AAF}"/>
    <cellStyle name="style1635975943931" xfId="787" xr:uid="{597067A3-5CFA-4983-BBDD-74549C165BE4}"/>
    <cellStyle name="style1635975944060" xfId="788" xr:uid="{88FA7235-152F-42FE-9CD1-00986D8987DA}"/>
    <cellStyle name="style1635975944221" xfId="789" xr:uid="{EC346840-6E9C-426A-A667-C5E6E7EF40CF}"/>
    <cellStyle name="style1635975944355" xfId="790" xr:uid="{88B44F7B-9B4C-43B9-9200-15C33C55B105}"/>
    <cellStyle name="style1635975944475" xfId="791" xr:uid="{CE0EABA4-E410-4C7E-A3E5-75F873A6AD05}"/>
    <cellStyle name="style1635975944630" xfId="792" xr:uid="{1BDC4B17-BD1D-4003-99F9-B3503B58B158}"/>
    <cellStyle name="style1635975944756" xfId="793" xr:uid="{47B6BD80-4E97-4464-8101-F6FB26C31E0F}"/>
    <cellStyle name="style1635975944887" xfId="794" xr:uid="{4C473E3B-8932-4964-B0B4-CDC7596EC580}"/>
    <cellStyle name="style1635975945022" xfId="795" xr:uid="{9A699A64-016B-4C53-8CEC-C07B67634205}"/>
    <cellStyle name="style1635975945093" xfId="796" xr:uid="{E7098C2F-AC12-485A-9568-2FF88D394AAC}"/>
    <cellStyle name="style1635975945176" xfId="797" xr:uid="{91A7E0E0-A9A0-4438-BD27-24771A80FBE3}"/>
    <cellStyle name="style1635975945258" xfId="798" xr:uid="{2AFBD142-46E8-4B66-BD27-DF8D7A57FDC6}"/>
    <cellStyle name="style1635975945331" xfId="799" xr:uid="{8BC2E4FD-4AD4-432A-A23E-A76BFBB65310}"/>
    <cellStyle name="style1635975945398" xfId="800" xr:uid="{1AB98C44-3F79-45E5-9160-CF907A17E2D8}"/>
    <cellStyle name="style1635975945526" xfId="801" xr:uid="{4B0C1739-D9F3-4789-B2FC-10B22D8BEAB8}"/>
    <cellStyle name="style1635975945641" xfId="802" xr:uid="{5A8D161D-6A7B-4D18-852B-6C99D57CD36E}"/>
    <cellStyle name="style1635975945736" xfId="803" xr:uid="{8A3F4143-A5DA-44DA-B49A-9DE5F6E565EE}"/>
    <cellStyle name="style1635975945795" xfId="804" xr:uid="{EB5EC8A8-3D2D-4A49-9623-A87DE9D90D59}"/>
    <cellStyle name="style1635975945858" xfId="805" xr:uid="{9EABACB1-563A-4920-8058-02F3D4A4FEFB}"/>
    <cellStyle name="style1635975945940" xfId="806" xr:uid="{5C5CAB2D-1D8A-4E1E-BB4A-17513CABDD5F}"/>
    <cellStyle name="style1635975946015" xfId="807" xr:uid="{1EB7916D-9B49-4F87-B14C-39FC15F28CF9}"/>
    <cellStyle name="style1635975946104" xfId="808" xr:uid="{BEAC766D-79ED-4DC0-827B-8C0FDCC3D1A1}"/>
    <cellStyle name="style1635975946183" xfId="809" xr:uid="{5611F673-06AA-4C88-8416-43DB8C612FD3}"/>
    <cellStyle name="style1635975946253" xfId="810" xr:uid="{2CC8246A-406B-4F71-AEA2-E1B2E47D3516}"/>
    <cellStyle name="style1635975946339" xfId="811" xr:uid="{2CAD5A27-D41F-4EB2-B05B-D2899A3620C7}"/>
    <cellStyle name="style1635975946392" xfId="812" xr:uid="{C7CB02CF-19C3-4BC0-997E-B93E0751F93F}"/>
    <cellStyle name="style1635975946454" xfId="813" xr:uid="{3C8BF4A2-9B78-40CD-9D7A-3CE472656359}"/>
    <cellStyle name="style1635975949416" xfId="814" xr:uid="{2459B2E7-781F-4E41-8761-9583FB72DBC1}"/>
    <cellStyle name="style1635975949537" xfId="815" xr:uid="{7B550868-8DE2-4684-9D22-F9A795AE0ADB}"/>
    <cellStyle name="style1635975949663" xfId="816" xr:uid="{22C14B52-25A7-4E39-92C6-EFABFCA94A47}"/>
    <cellStyle name="style1635975949790" xfId="817" xr:uid="{0A279692-DD10-450F-8160-451F029F6F03}"/>
    <cellStyle name="style1635975949894" xfId="818" xr:uid="{30888EF3-C1C1-40A9-BF17-2453848C1260}"/>
    <cellStyle name="style1635975949995" xfId="819" xr:uid="{E22A8EEE-266B-43C8-9106-983CD0721FA4}"/>
    <cellStyle name="style1635975950088" xfId="820" xr:uid="{0B2BBAA4-418E-433E-97A0-A8A53EE0B5C8}"/>
    <cellStyle name="style1635975950236" xfId="821" xr:uid="{70BBFC98-15A9-4855-839A-F52ECD8962C1}"/>
    <cellStyle name="style1635975950343" xfId="822" xr:uid="{5E4A6946-FBB0-464F-BC98-953F34DE48CE}"/>
    <cellStyle name="style1635975950428" xfId="823" xr:uid="{E0CC3690-15AD-4ED7-8DD7-CFF65CEE4FCF}"/>
    <cellStyle name="style1635975950505" xfId="824" xr:uid="{23B41A73-36DB-48A7-A5C1-3CAFBD923F95}"/>
    <cellStyle name="style1635975950585" xfId="825" xr:uid="{56D8D2C8-0FA1-4C9F-9F10-70DC3BE2100C}"/>
    <cellStyle name="style1635975950699" xfId="826" xr:uid="{F01538C7-6945-449D-BA91-939A81E245ED}"/>
    <cellStyle name="style1635975950789" xfId="827" xr:uid="{AAB930DB-FE77-43FE-9C99-C857A6CBD861}"/>
    <cellStyle name="style1635975950893" xfId="828" xr:uid="{690A0417-3D95-4E78-9202-F14C8074A85A}"/>
    <cellStyle name="style1635975950988" xfId="829" xr:uid="{5ED5F708-C1B8-4294-974A-BDDDA7A0877C}"/>
    <cellStyle name="style1635975951099" xfId="830" xr:uid="{A12C939D-3E33-4D78-9E20-4A0C45E76C79}"/>
    <cellStyle name="style1635975951211" xfId="831" xr:uid="{BFCB9AD1-A4EA-4F71-B60A-03EBB8DFF79F}"/>
    <cellStyle name="style1635975951327" xfId="832" xr:uid="{AE1C7C77-0572-4CDE-A2E4-7E5F0F5ECAD6}"/>
    <cellStyle name="style1635975951409" xfId="833" xr:uid="{88A3F5A8-85D5-4BA7-B01A-A913AB4C37E7}"/>
    <cellStyle name="style1635975951544" xfId="834" xr:uid="{2A1394A1-90D2-4346-AA17-65E71D488B67}"/>
    <cellStyle name="style1635975951630" xfId="835" xr:uid="{B858FABD-70DA-42CF-895A-8FD9EEA94254}"/>
    <cellStyle name="style1635975951744" xfId="836" xr:uid="{1B870278-423F-4C4B-9D1E-3B3E6BDF368E}"/>
    <cellStyle name="style1635975951925" xfId="837" xr:uid="{3115E371-4F3B-4155-96B1-4979F78DEC08}"/>
    <cellStyle name="style1635975952033" xfId="838" xr:uid="{636FC4AF-840E-4239-ACC4-14ABAA92BD49}"/>
    <cellStyle name="style1635975952108" xfId="839" xr:uid="{10343BEC-9433-4FC2-A259-2CC45304863E}"/>
    <cellStyle name="style1635975952187" xfId="840" xr:uid="{F3C62828-293F-4085-925E-3BFFE8E5ABE6}"/>
    <cellStyle name="style1635975952256" xfId="841" xr:uid="{FF1CE8AC-06FF-4C44-A518-7EBFE967F101}"/>
    <cellStyle name="style1635975952324" xfId="842" xr:uid="{0C338AA7-8D8C-4780-82D5-3387134801F2}"/>
    <cellStyle name="style1635975952390" xfId="843" xr:uid="{212336DD-2DE7-42A1-A9AA-DF79D8EC0421}"/>
    <cellStyle name="style1635975952477" xfId="844" xr:uid="{C0030C2D-AAFA-4209-A214-49C335E02C92}"/>
    <cellStyle name="style1635975952547" xfId="845" xr:uid="{FDF9FA58-2754-4A0B-868B-279C184AE702}"/>
    <cellStyle name="style1635975952617" xfId="846" xr:uid="{8587ABDF-CEA0-4CD5-B220-D89C3048624B}"/>
    <cellStyle name="style1635975952682" xfId="847" xr:uid="{A075172A-1B4B-4594-A1D4-BB7EDEE92A99}"/>
    <cellStyle name="style1635975952742" xfId="848" xr:uid="{8670B4D3-D9AF-4520-B59C-783669FA1C0F}"/>
    <cellStyle name="style1635975952823" xfId="849" xr:uid="{6945C2F7-6BC9-4DED-9DD0-C26E9830855A}"/>
    <cellStyle name="style1635975952926" xfId="850" xr:uid="{0DE5AA9A-D23A-493A-B8D2-55838409B15B}"/>
    <cellStyle name="style1635975953045" xfId="851" xr:uid="{34341991-94CB-4D2E-8D86-DE419D1953DF}"/>
    <cellStyle name="style1635975953116" xfId="852" xr:uid="{00A4E69D-2DEA-4CFF-AED9-674E4D23CD9C}"/>
    <cellStyle name="style1635975953246" xfId="853" xr:uid="{FA834E64-1729-4E92-A418-75CE6F8DD12E}"/>
    <cellStyle name="style1635975953502" xfId="854" xr:uid="{2D3507CC-8E11-4366-96F3-6184DF7DEB13}"/>
    <cellStyle name="style1635975953580" xfId="855" xr:uid="{6775DBED-B21B-4EC7-BA99-E37058ADB30C}"/>
    <cellStyle name="style1635975954766" xfId="856" xr:uid="{B1D35BFA-A0DE-4220-B6F7-44D17BF05BA6}"/>
    <cellStyle name="style1635975957600" xfId="857" xr:uid="{93F8252A-B094-4E76-AA92-6D64548707D1}"/>
    <cellStyle name="style1635975957728" xfId="858" xr:uid="{5E142596-044C-40B9-98E9-47098FCCFE9C}"/>
    <cellStyle name="style1635975958741" xfId="859" xr:uid="{50A45798-27E0-43E6-815C-18320A47780B}"/>
    <cellStyle name="style1635975958806" xfId="860" xr:uid="{68F68333-4CA4-40B7-A8C2-3B8B92C348DA}"/>
    <cellStyle name="style1635975958875" xfId="861" xr:uid="{8ED3C2BD-B3B9-4985-AF31-F52C8914DA90}"/>
    <cellStyle name="style1635975958932" xfId="862" xr:uid="{CF0B8897-7759-419B-9DDF-333DD07D2B98}"/>
    <cellStyle name="style1635975959002" xfId="863" xr:uid="{02A6A736-ADCE-438B-980B-93A55FA7BB3C}"/>
    <cellStyle name="style1635975959057" xfId="864" xr:uid="{B4A1E75F-2AD0-47D3-8E34-FA284D9A8153}"/>
    <cellStyle name="style1635975959110" xfId="865" xr:uid="{08205727-6097-4718-863A-DE39887B3872}"/>
    <cellStyle name="style1635975959159" xfId="866" xr:uid="{A9D7F81B-C047-4B6C-A434-59ED6ECED34E}"/>
    <cellStyle name="style1635975959210" xfId="867" xr:uid="{734848C5-3BC3-42C0-ADB1-D35F6E992B79}"/>
    <cellStyle name="style1635975959277" xfId="868" xr:uid="{1BF425A8-E34B-4FEE-A9FE-8C9FE7C063C8}"/>
    <cellStyle name="style1635975959354" xfId="869" xr:uid="{40CD1DF3-303D-47E9-BFE3-AA20D45698C5}"/>
    <cellStyle name="style1635976922001" xfId="870" xr:uid="{1959FC97-421B-4B20-83D8-01C7AE08C6B3}"/>
    <cellStyle name="style1635976922095" xfId="871" xr:uid="{9587618E-BE83-474A-80DD-1FB26267F58F}"/>
    <cellStyle name="style1635976922142" xfId="872" xr:uid="{7DAD659A-D866-4826-86AB-4946034999B4}"/>
    <cellStyle name="style1635976922220" xfId="873" xr:uid="{CDEEE827-9A08-434E-9E52-C2C5FF12E5CA}"/>
    <cellStyle name="style1635976922282" xfId="874" xr:uid="{01FFA8C0-C6DB-4D7C-82C6-8FA5D7C2CD89}"/>
    <cellStyle name="style1635976922345" xfId="875" xr:uid="{2620B699-CB84-419C-9E93-4E02AEB00810}"/>
    <cellStyle name="style1635976922407" xfId="876" xr:uid="{DC014D14-C7BB-420B-AAC9-7C870BAF7F8A}"/>
    <cellStyle name="style1635976922470" xfId="877" xr:uid="{75EE2B45-D971-4F82-9457-A72199C82AAA}"/>
    <cellStyle name="style1635976922548" xfId="878" xr:uid="{2B57984B-B7D9-4EEF-935F-AE5DA81BE48F}"/>
    <cellStyle name="style1635976922626" xfId="879" xr:uid="{D506BB13-66C5-4794-B923-F92B9252ADB3}"/>
    <cellStyle name="style1635976922688" xfId="880" xr:uid="{EF0F701C-D71A-4559-A5F6-8A1382B26C1F}"/>
    <cellStyle name="style1635976922766" xfId="881" xr:uid="{45BE8288-050E-4DFD-A6CB-A9C7887BE4FB}"/>
    <cellStyle name="style1635976922860" xfId="882" xr:uid="{CAB4C7AE-21E2-458F-B6ED-7E84E1C9A66C}"/>
    <cellStyle name="style1635976922938" xfId="883" xr:uid="{B1219B83-DE2A-42F1-B574-EB0205F7EDC2}"/>
    <cellStyle name="style1635976922988" xfId="884" xr:uid="{414CF773-887A-44DF-BE16-A396D9BF5F68}"/>
    <cellStyle name="style1635976923050" xfId="885" xr:uid="{CB36A539-C9F6-43FA-B3A4-4E32A85C5896}"/>
    <cellStyle name="style1635976923144" xfId="886" xr:uid="{C044D3BA-7992-477A-9F6C-3773EEABF8CD}"/>
    <cellStyle name="style1635976923269" xfId="887" xr:uid="{0ACFDF70-B1F2-4E60-A194-8DB72DD1093A}"/>
    <cellStyle name="style1635976923394" xfId="888" xr:uid="{1D017DF9-EDCC-49EA-A318-9672E35C56CB}"/>
    <cellStyle name="style1635976923504" xfId="889" xr:uid="{38171615-35F0-4C8F-AEB4-6C0469BC60A3}"/>
    <cellStyle name="style1635976923647" xfId="890" xr:uid="{DBC54D2D-DACD-4679-8007-9F3977486CD0}"/>
    <cellStyle name="style1635976923818" xfId="891" xr:uid="{C31EC1B8-766C-4CAC-8BD8-127BD88F9379}"/>
    <cellStyle name="style1635976923943" xfId="892" xr:uid="{5018694C-ED36-4AA0-AE6F-145E15541873}"/>
    <cellStyle name="style1635976924053" xfId="893" xr:uid="{6CB403F2-335B-4FD8-90AF-4223979BF066}"/>
    <cellStyle name="style1635976924162" xfId="894" xr:uid="{3C450C09-3315-4B77-BA54-36B901A70995}"/>
    <cellStyle name="style1635976924271" xfId="895" xr:uid="{10D7EC3B-197B-4D41-91F2-E7CC7EE8B003}"/>
    <cellStyle name="style1635976924383" xfId="896" xr:uid="{16C302BC-F12D-4634-AB3D-0A793EC7CC94}"/>
    <cellStyle name="style1635976924502" xfId="897" xr:uid="{EE48B0CA-A818-4125-AF8D-4EC6292998B5}"/>
    <cellStyle name="style1635976924604" xfId="898" xr:uid="{989CE2EB-66BE-448F-B59A-07104C60EC5E}"/>
    <cellStyle name="style1635976924715" xfId="899" xr:uid="{1D85A4C7-92F1-48D5-8323-3770470EA0A5}"/>
    <cellStyle name="style1635976924840" xfId="900" xr:uid="{A32C02C6-4D74-4C3D-8636-04A83DB61F67}"/>
    <cellStyle name="style1635976924954" xfId="901" xr:uid="{C4AF842C-80F7-4328-B429-78EDD54FD323}"/>
    <cellStyle name="style1635976925059" xfId="902" xr:uid="{F78D6E61-1D9B-4177-8C03-82173C185B95}"/>
    <cellStyle name="style1635976925165" xfId="903" xr:uid="{8C7B9015-0D3A-48AC-A4DD-202479DFD432}"/>
    <cellStyle name="style1635976925284" xfId="904" xr:uid="{69398984-D581-413F-8556-29D2243A4F58}"/>
    <cellStyle name="style1635976925364" xfId="905" xr:uid="{4C9E73A1-D133-4E25-91E7-BC1AE896999B}"/>
    <cellStyle name="style1635976925455" xfId="906" xr:uid="{C3D8960E-773E-4024-B1EC-EF300FFD844C}"/>
    <cellStyle name="style1635976925545" xfId="907" xr:uid="{ADB9A0C6-EB7E-486D-B051-647D290FB854}"/>
    <cellStyle name="style1635976925655" xfId="908" xr:uid="{CB8F3255-F7E2-4252-860F-177BE31205DF}"/>
    <cellStyle name="style1635976925735" xfId="909" xr:uid="{10FB2D1F-B97F-4446-B4C8-30C3DCAEDF77}"/>
    <cellStyle name="style1635976925815" xfId="910" xr:uid="{D41FB831-677F-49F3-81DA-114E6EF555F7}"/>
    <cellStyle name="style1635976925895" xfId="911" xr:uid="{B78FB941-9DBD-4E6F-BAA3-F1620C655AB3}"/>
    <cellStyle name="style1635976925975" xfId="912" xr:uid="{860602CA-B8E3-4473-8AF1-B5FBC0E65D93}"/>
    <cellStyle name="style1635976926094" xfId="913" xr:uid="{1FD1719E-A496-45B9-A0B7-A6C954BD081B}"/>
    <cellStyle name="style1635976926161" xfId="914" xr:uid="{6A047943-3F80-4A6F-8F0A-EECB5D0B4393}"/>
    <cellStyle name="style1635976926210" xfId="915" xr:uid="{2F7609FD-5079-49B5-A29E-969804DF33A0}"/>
    <cellStyle name="style1635976926260" xfId="916" xr:uid="{FB7E5DFA-ECBD-4664-BF46-F52315A78A76}"/>
    <cellStyle name="style1635976926319" xfId="917" xr:uid="{B7B659DD-5A9A-439B-9619-94B4CE4EA3B3}"/>
    <cellStyle name="style1635976926370" xfId="918" xr:uid="{1777461D-8A3E-4CF9-91A4-AB1CBA3EE8DD}"/>
    <cellStyle name="style1635976926420" xfId="919" xr:uid="{BC28FB72-3FE7-4EAD-B679-BDFE9C8BB0B4}"/>
    <cellStyle name="style1635976926480" xfId="920" xr:uid="{28204EC5-73FF-4433-A43E-23CB0FBF6831}"/>
    <cellStyle name="style1635976926530" xfId="921" xr:uid="{4DD8885D-C869-48C6-A301-5E464A0CD1EA}"/>
    <cellStyle name="style1635976926580" xfId="922" xr:uid="{7CA12526-4D6E-404E-B991-A2FFFA874FED}"/>
    <cellStyle name="style1635976926630" xfId="923" xr:uid="{AAE144CC-8BF3-445C-B314-12C7FA3386D3}"/>
    <cellStyle name="style1635976926675" xfId="924" xr:uid="{E6533504-C729-4C20-A362-0181DCAE0C8A}"/>
    <cellStyle name="style1635976926710" xfId="925" xr:uid="{B4FA907B-D1A1-490C-9DC3-060F29DA0C3C}"/>
    <cellStyle name="style1635976926755" xfId="926" xr:uid="{8F01386E-D880-4ED2-98DF-E85142A2817A}"/>
    <cellStyle name="style1635976926810" xfId="927" xr:uid="{59E7242B-24F3-48CF-92A5-41A8F5531243}"/>
    <cellStyle name="style1635976926902" xfId="928" xr:uid="{9EA848B1-B52E-4F13-9CBB-C3FB72C02F72}"/>
    <cellStyle name="style1635976926990" xfId="929" xr:uid="{83DACAC9-7F49-4712-9C5D-A79E3264E6DA}"/>
    <cellStyle name="style1635976927095" xfId="930" xr:uid="{8CDCCB8E-D262-4E2D-B86F-1953596B78AC}"/>
    <cellStyle name="style1635976927180" xfId="931" xr:uid="{6AEF2856-5173-4659-8AA1-478F34F02005}"/>
    <cellStyle name="style1635976927270" xfId="932" xr:uid="{2F0F71B0-C2C2-4549-B96C-41A3D5F8C4CA}"/>
    <cellStyle name="style1635976927359" xfId="933" xr:uid="{185341AC-CD42-4DB6-940B-38399826162E}"/>
    <cellStyle name="style1635976927458" xfId="934" xr:uid="{3B000318-BAA8-427F-AC13-CA3DF557DA64}"/>
    <cellStyle name="style1635976927958" xfId="935" xr:uid="{67A3A952-5B6C-4789-B48B-0536E62ABED1}"/>
    <cellStyle name="style1635976928070" xfId="936" xr:uid="{6D319FED-8E1B-4B11-A263-DE0EAB75572C}"/>
    <cellStyle name="style1635976928138" xfId="937" xr:uid="{4FC1C466-13E4-4105-AA26-6231ACDF94D3}"/>
    <cellStyle name="style1635976928239" xfId="938" xr:uid="{BD45E141-D927-41F8-9605-AA09A39AB57A}"/>
    <cellStyle name="style1635976928309" xfId="939" xr:uid="{51E4F9DC-75BB-4028-B86C-11C1BE27003A}"/>
    <cellStyle name="style1635976928379" xfId="940" xr:uid="{2B5E9C81-416A-4710-A13D-9B4AB51FA419}"/>
    <cellStyle name="style1635976928458" xfId="941" xr:uid="{EF967EA9-6B28-47FA-B528-D1E14A605E11}"/>
    <cellStyle name="style1635976928538" xfId="942" xr:uid="{7EF8E399-89CE-498C-BB5D-8894001910A4}"/>
    <cellStyle name="style1635976928608" xfId="943" xr:uid="{45915202-B067-4186-90E5-920B4BE5C9DB}"/>
    <cellStyle name="style1635976928698" xfId="944" xr:uid="{4018744D-8524-45B6-9B3B-15FC188C515B}"/>
    <cellStyle name="style1635976928798" xfId="945" xr:uid="{64F67DA9-D06F-4DD8-887B-DA98C9366C76}"/>
    <cellStyle name="style1635976928870" xfId="946" xr:uid="{CA069459-6C43-47CA-97AB-1303CB7869BE}"/>
    <cellStyle name="style1635976928969" xfId="947" xr:uid="{7E2ED0F1-B7FB-4B16-8A58-B022C86B2919}"/>
    <cellStyle name="style1635976929070" xfId="948" xr:uid="{6064F89A-0EA9-4973-B2EF-4DFB6DE33D5E}"/>
    <cellStyle name="style1635976929158" xfId="949" xr:uid="{9D9ABBE0-1446-449D-B432-84E23F81A0C7}"/>
    <cellStyle name="style1635976929228" xfId="950" xr:uid="{3A1E1A40-115B-4F86-A681-338763A006C6}"/>
    <cellStyle name="style1635976929298" xfId="951" xr:uid="{9A286F4B-7EF8-419A-84EF-7B0C6CF136F8}"/>
    <cellStyle name="style1635976929348" xfId="952" xr:uid="{0C96A7F3-C85F-4895-98B9-BB16C66424B5}"/>
    <cellStyle name="style1635976929408" xfId="953" xr:uid="{6768516E-C89E-4835-950B-7F268B0304A6}"/>
    <cellStyle name="style1635976929508" xfId="954" xr:uid="{26C88D43-923C-4679-8A11-574DD72B58D2}"/>
    <cellStyle name="style1635976929570" xfId="955" xr:uid="{3789ECE4-5DC2-4CA8-9A50-57D4540E3990}"/>
    <cellStyle name="style1635976929619" xfId="956" xr:uid="{E867D046-14DD-4B83-8FF3-EC65B9755A3A}"/>
    <cellStyle name="style1635976929668" xfId="957" xr:uid="{1C7ED22D-4BF3-419E-9683-4E7EB0C7B174}"/>
    <cellStyle name="style1635976929698" xfId="958" xr:uid="{B49E9DFF-2CC5-4EC7-9EB9-15A6BC81024A}"/>
    <cellStyle name="style1635976929748" xfId="959" xr:uid="{F2B28178-B3DC-4471-9C8A-50517FE68506}"/>
    <cellStyle name="style1635976929801" xfId="960" xr:uid="{84FA632D-0973-4595-BB0B-44D887949113}"/>
    <cellStyle name="style1635976929848" xfId="961" xr:uid="{D66E0F3F-6167-45D3-B4EC-C7C3B56850A5}"/>
    <cellStyle name="style1635976929895" xfId="962" xr:uid="{92DFAF16-4895-424B-B3E1-81CFDC3077E3}"/>
    <cellStyle name="style1635976929942" xfId="963" xr:uid="{BCE7E188-6737-42C0-8D68-32BDC0F2A67E}"/>
    <cellStyle name="style1635976929973" xfId="964" xr:uid="{B4D3F511-215E-49B5-8A7F-0006EBF2EF8A}"/>
    <cellStyle name="style1635976930020" xfId="965" xr:uid="{C51522EE-44AC-492C-8741-A02B4836858F}"/>
    <cellStyle name="style1635976930067" xfId="966" xr:uid="{F4895D19-11C2-4B38-9AB1-82299EFE7039}"/>
    <cellStyle name="style1635976930145" xfId="967" xr:uid="{2418DFB2-6998-409E-A747-EA99A0CBBE23}"/>
    <cellStyle name="style1635976930192" xfId="968" xr:uid="{DF5F39CC-3215-4992-AB5C-CACDCC3BA9F9}"/>
    <cellStyle name="style1635976930239" xfId="969" xr:uid="{B19BBCEE-8170-41C8-A248-2FD907AE7D4C}"/>
    <cellStyle name="style1635976931380" xfId="970" xr:uid="{4FB10A5D-5E79-44D1-9AB2-9CBA68AFB375}"/>
    <cellStyle name="style1635976931411" xfId="971" xr:uid="{2E4662B9-F04A-4F91-96B9-D6C070541D40}"/>
    <cellStyle name="style1635976931552" xfId="972" xr:uid="{01ADEFDE-67AE-422C-9E1C-FFA009B142B3}"/>
    <cellStyle name="style1635976931599" xfId="973" xr:uid="{CB4C59F3-C265-4312-B2E2-61B5C423AF47}"/>
    <cellStyle name="style1635976931661" xfId="974" xr:uid="{127FFBD2-2BE5-478E-8F75-0E5165CE58DB}"/>
    <cellStyle name="style1635976931708" xfId="975" xr:uid="{702990AF-8DA1-4DF0-B999-0DBAF96911FA}"/>
    <cellStyle name="style1635976931755" xfId="976" xr:uid="{DDEF4E2F-7186-47DC-9D86-7F7DA9B5846F}"/>
    <cellStyle name="style1635976931802" xfId="977" xr:uid="{CB9481FD-0593-4832-B5D0-856D935F52CF}"/>
    <cellStyle name="style1635976931849" xfId="978" xr:uid="{1DB008B7-4B44-4AFB-94F2-D18CE42CE192}"/>
    <cellStyle name="style1635976931896" xfId="979" xr:uid="{CE2585E2-A192-4AD0-A505-318AF7F8F499}"/>
    <cellStyle name="style1635976931927" xfId="980" xr:uid="{EEE38244-CB82-4B67-8CD5-2F6982DEB350}"/>
    <cellStyle name="style1635976931989" xfId="981" xr:uid="{B1958827-072B-4DBE-99FC-AB5AA2603C29}"/>
    <cellStyle name="style1635976932021" xfId="982" xr:uid="{7DBE2466-74EC-49BA-9360-34636F559FDF}"/>
    <cellStyle name="style1635976932052" xfId="983" xr:uid="{56A9459B-E3F5-4E1E-8EF3-7EAFFD48DDB6}"/>
    <cellStyle name="style1635976932474" xfId="984" xr:uid="{F3F52A0E-B212-4B42-9F13-5E93EE1A78D0}"/>
    <cellStyle name="style1635976932536" xfId="985" xr:uid="{9A3ABBE7-2F1E-4AEF-A2D7-D66F2C09F3B8}"/>
    <cellStyle name="style1635976933145" xfId="986" xr:uid="{F4AAEB7C-FE5A-489C-8C30-C78C5A97D396}"/>
    <cellStyle name="style1635977611191" xfId="1089" xr:uid="{C563922E-FAE6-47DB-9187-A40084A3CF03}"/>
    <cellStyle name="style1635977611316" xfId="1090" xr:uid="{F0A7F327-81BD-4CCE-A564-3260D9A4D933}"/>
    <cellStyle name="style1635977611379" xfId="1091" xr:uid="{14AEBD91-81CA-4E1F-B99D-67AF8A93D7D7}"/>
    <cellStyle name="style1635977611441" xfId="1092" xr:uid="{A6F6D9D7-241A-4CE7-8814-F073A35F03DE}"/>
    <cellStyle name="style1635977611504" xfId="1093" xr:uid="{EDB8B4E3-A14F-4AAB-98CF-3E9774996E76}"/>
    <cellStyle name="style1635977611582" xfId="1094" xr:uid="{1B0B17FD-E3E9-477D-871A-E74664275C76}"/>
    <cellStyle name="style1635977611629" xfId="1095" xr:uid="{B4547528-C2F1-4C25-9E4B-9BECFE2AC025}"/>
    <cellStyle name="style1635977612111" xfId="1096" xr:uid="{E9EC44E3-C19F-469F-8D2B-434FF93DD270}"/>
    <cellStyle name="style1635977612223" xfId="1097" xr:uid="{866B6B68-95CE-4AAF-9AC2-9F97CDA1A065}"/>
    <cellStyle name="style1635977612333" xfId="1098" xr:uid="{DDD198C8-98C1-49A9-ACA0-5F3E00349403}"/>
    <cellStyle name="style1635977612458" xfId="1099" xr:uid="{647DC760-531D-4A16-8EB0-6F904815EC87}"/>
    <cellStyle name="style1635977612567" xfId="1100" xr:uid="{2399E216-177A-4CE2-B18D-3C2E0389E071}"/>
    <cellStyle name="style1635977612683" xfId="1101" xr:uid="{15EAFF43-F032-4FD4-9E93-E3E06965647B}"/>
    <cellStyle name="style1635977612792" xfId="1102" xr:uid="{358686DC-8CA5-420E-A1B3-557CC888C30A}"/>
    <cellStyle name="style1635977612903" xfId="1103" xr:uid="{2D23BE1C-96D9-4E6A-8D8E-7E2ECEE0032C}"/>
    <cellStyle name="style1635977612990" xfId="1104" xr:uid="{B26382D3-5B27-4BD4-B608-F593235187FE}"/>
    <cellStyle name="style1635977613068" xfId="1105" xr:uid="{22B5AE26-1D5F-4984-A328-B9A3C85B9B3A}"/>
    <cellStyle name="style1635977613178" xfId="1106" xr:uid="{C2E69A51-056D-4620-B777-80E2AE2B0C06}"/>
    <cellStyle name="style1635977613303" xfId="1107" xr:uid="{D02F4B7A-5E0B-4D55-A524-2D9B92FFD44E}"/>
    <cellStyle name="style1635977613411" xfId="1108" xr:uid="{32ABCCC0-8496-4C02-A3FD-828460D53C50}"/>
    <cellStyle name="style1635977613505" xfId="1109" xr:uid="{63ABC128-F10D-4BCB-9436-DE595E23A540}"/>
    <cellStyle name="style1635977613614" xfId="1110" xr:uid="{4773F78C-5B63-48C7-963D-56298A1B016B}"/>
    <cellStyle name="style1635977613755" xfId="1111" xr:uid="{69D381ED-9D3F-4367-9FBD-266AA951A64C}"/>
    <cellStyle name="style1635977613848" xfId="1112" xr:uid="{A6964EC8-29E3-4164-8C83-01AE306BF783}"/>
    <cellStyle name="style1635977613942" xfId="1113" xr:uid="{DCB7CF8D-C9C9-405A-9F2A-7A37F5148336}"/>
    <cellStyle name="style1635977614036" xfId="1114" xr:uid="{5A349AE6-C49E-4E19-B01F-B71112D77E33}"/>
    <cellStyle name="style1635977614145" xfId="1115" xr:uid="{C39FE816-0904-48FB-9EF5-65E00E2EA390}"/>
    <cellStyle name="style1635977614303" xfId="1116" xr:uid="{549B9F17-EDC6-4C1C-8482-9F924A15323F}"/>
    <cellStyle name="style1635977614407" xfId="1117" xr:uid="{83EB3153-B86B-4F1B-A7E2-6F905879964B}"/>
    <cellStyle name="style1635977614517" xfId="1118" xr:uid="{D1323FC2-DDA2-4AE2-8E06-73EB696B3A72}"/>
    <cellStyle name="style1635977614617" xfId="1119" xr:uid="{1FDA1E14-B44D-4E36-AB1A-C8F21B14F11D}"/>
    <cellStyle name="style1635977614717" xfId="1120" xr:uid="{AAE6DE17-6997-4E4E-AA1B-503103B28E01}"/>
    <cellStyle name="style1635977614807" xfId="1121" xr:uid="{C3E14A3A-93E5-4D74-9537-9881825C8083}"/>
    <cellStyle name="style1635977614886" xfId="1122" xr:uid="{A36B9CA9-4487-4B83-A3B4-255E81BB6CD2}"/>
    <cellStyle name="style1635977614977" xfId="1123" xr:uid="{71E05C5F-B4BB-47CA-93BD-C6340326B399}"/>
    <cellStyle name="style1635977615076" xfId="1124" xr:uid="{1E10E886-675B-42DB-A1DF-7CABE7175114}"/>
    <cellStyle name="style1635977615187" xfId="1125" xr:uid="{28636847-C807-49A9-8C84-4FE68F01D4CD}"/>
    <cellStyle name="style1635977615287" xfId="1126" xr:uid="{61DE2128-E563-4D61-9A41-5E4259139C19}"/>
    <cellStyle name="style1635977615345" xfId="1127" xr:uid="{45AE5988-0D19-4F16-AA4A-7633F9FAFA25}"/>
    <cellStyle name="style1635977615416" xfId="1128" xr:uid="{92C74C18-851E-4B36-8167-15BCBCBCFB2C}"/>
    <cellStyle name="style1635977615466" xfId="1129" xr:uid="{E9263688-C12A-4BE6-A4DF-BAF333F5A29B}"/>
    <cellStyle name="style1635977615527" xfId="1130" xr:uid="{7B3F8A37-823C-4758-B606-335D60CEA982}"/>
    <cellStyle name="style1635977615597" xfId="1131" xr:uid="{947ECF60-4597-40FF-8309-434B8EE0C796}"/>
    <cellStyle name="style1635977615636" xfId="1132" xr:uid="{C3CEB3E0-0B3E-402F-ADEA-F387A232BDFD}"/>
    <cellStyle name="style1635977615677" xfId="1133" xr:uid="{B66F390E-97A3-4465-B307-BB20A70D31F9}"/>
    <cellStyle name="style1635977615717" xfId="1134" xr:uid="{D31462A0-90D1-49C4-8796-5CEA4E5A624E}"/>
    <cellStyle name="style1635977615759" xfId="1135" xr:uid="{39428315-9021-4057-B8D3-51C3D1D4BE3E}"/>
    <cellStyle name="style1635977615797" xfId="1136" xr:uid="{790399E6-A1B0-4D90-9AF8-8AC9C69713B9}"/>
    <cellStyle name="style1635977615836" xfId="1137" xr:uid="{740ADA5B-4F7B-46AE-8147-110AB053EBDA}"/>
    <cellStyle name="style1635977615887" xfId="1138" xr:uid="{1FD432C6-A351-42AA-9025-5CFE60912F94}"/>
    <cellStyle name="style1635977615927" xfId="1139" xr:uid="{A8A741D8-3A8D-4427-90DE-72225CA27139}"/>
    <cellStyle name="style1635977618078" xfId="1140" xr:uid="{41210B10-95EF-44F5-AAB1-FFE0BD98CADB}"/>
    <cellStyle name="style1635977618157" xfId="1141" xr:uid="{7E657B96-916C-4F52-AAEF-C5B210C0F8EB}"/>
    <cellStyle name="style1635977618252" xfId="1142" xr:uid="{1D71C91A-B973-455C-87F7-E605C5FA3440}"/>
    <cellStyle name="style1635977618362" xfId="1143" xr:uid="{42FDE8A5-607A-4287-8059-785F99E203DC}"/>
    <cellStyle name="style1635977618471" xfId="1144" xr:uid="{B3574E44-A703-4F5A-8388-0CEAFC7678FA}"/>
    <cellStyle name="style1635977618580" xfId="1145" xr:uid="{C0C4626E-7D9C-4BBD-8975-C4D3924202EE}"/>
    <cellStyle name="style1635977618690" xfId="1146" xr:uid="{5EFC340C-4C47-4CC4-AC9D-0FED7577336D}"/>
    <cellStyle name="style1635977618814" xfId="1147" xr:uid="{808A2330-8B61-4252-AAE2-C5742EA4E27D}"/>
    <cellStyle name="style1635977618912" xfId="1148" xr:uid="{BC1328B9-6E27-4561-8C9E-BAEA855700F6}"/>
    <cellStyle name="style1635977619022" xfId="1149" xr:uid="{C7580B03-DB45-4F9A-A7DF-142F68037828}"/>
    <cellStyle name="style1635977619147" xfId="1150" xr:uid="{9322DEF7-63A8-4D89-BF39-131C6EA61EC0}"/>
    <cellStyle name="style1635977619256" xfId="1151" xr:uid="{A0033639-6CF8-4A31-927D-E2433D7E5A37}"/>
    <cellStyle name="style1635977619381" xfId="1152" xr:uid="{02735026-2E33-4D8A-9A61-EAEF44F232E0}"/>
    <cellStyle name="style1635977619490" xfId="1153" xr:uid="{E5C2BBA5-9AB1-41B4-A35B-43FD44930EE3}"/>
    <cellStyle name="style1635977619600" xfId="1154" xr:uid="{DD027080-AF43-4069-B72F-8767C26B076D}"/>
    <cellStyle name="style1635977619709" xfId="1155" xr:uid="{F246B183-B1EA-4E1A-800A-12C2DC7BB866}"/>
    <cellStyle name="style1635977619818" xfId="1156" xr:uid="{5027E88B-91E8-4EF2-BCC2-430741A2C0A4}"/>
    <cellStyle name="style1635977619928" xfId="1157" xr:uid="{9D9F0335-9405-495A-8911-9E3255BF8300}"/>
    <cellStyle name="style1635977620053" xfId="1158" xr:uid="{5703D840-522B-4836-8073-C82E5A3E2561}"/>
    <cellStyle name="style1635977620131" xfId="1159" xr:uid="{1A64676C-25E8-408E-B64D-65A07239A039}"/>
    <cellStyle name="style1635977620256" xfId="1160" xr:uid="{6FEA891A-D33E-4318-9033-F53633DF8B22}"/>
    <cellStyle name="style1635977620339" xfId="1161" xr:uid="{9E10FEA7-9289-4278-8C46-90D02C0F0C18}"/>
    <cellStyle name="style1635977620448" xfId="1162" xr:uid="{5AFC7A86-FF04-484C-BAAF-D8A5BA45E03A}"/>
    <cellStyle name="style1635977620636" xfId="1163" xr:uid="{FCBB0BA9-3760-4EE3-9D53-05437AF5E286}"/>
    <cellStyle name="style1635977620745" xfId="1164" xr:uid="{2C0E3658-CB71-414A-8ACF-7A0B731E3578}"/>
    <cellStyle name="style1635977620823" xfId="1165" xr:uid="{0AD1FC3D-D075-4F63-9772-1373B1B0469D}"/>
    <cellStyle name="style1635977620928" xfId="1166" xr:uid="{8224BB36-13FB-4791-B5B7-26CA948F7D14}"/>
    <cellStyle name="style1635977621038" xfId="1167" xr:uid="{3103EFCF-43C2-4A16-812F-7E0D3613B019}"/>
    <cellStyle name="style1635977621132" xfId="1168" xr:uid="{41A9E89C-1178-4DCA-94DF-3C2017FDB950}"/>
    <cellStyle name="style1635977621210" xfId="1169" xr:uid="{5E7C29B0-E61E-4F96-9A4C-1183A3FBB039}"/>
    <cellStyle name="style1635977621327" xfId="1170" xr:uid="{233E30CA-4580-404E-A858-587F353D3F65}"/>
    <cellStyle name="style1635977621426" xfId="1171" xr:uid="{647DD82F-E58E-4C40-8E3B-894C23285C59}"/>
    <cellStyle name="style1635977621504" xfId="1172" xr:uid="{3F016F95-C7DF-4928-9D2E-99340844803B}"/>
    <cellStyle name="style1635977621582" xfId="1173" xr:uid="{23B7157A-B49C-4B1A-AF9E-0DCF9BF34E10}"/>
    <cellStyle name="style1635977621660" xfId="1174" xr:uid="{3EC036BF-A6D9-47B1-AE17-2257D92242E2}"/>
    <cellStyle name="style1635977621738" xfId="1175" xr:uid="{96300A87-2F9C-4387-AF91-5E699E322D09}"/>
    <cellStyle name="style1635977621800" xfId="1176" xr:uid="{5C1C3E44-5989-4571-87AD-7286F256C565}"/>
    <cellStyle name="style1635977621863" xfId="1177" xr:uid="{8020CE91-DFB2-443A-8A64-1E57C87886B9}"/>
    <cellStyle name="style1635977621925" xfId="1178" xr:uid="{936F3634-5921-40A9-8160-88AB4B2B2EDD}"/>
    <cellStyle name="style1635977621972" xfId="1179" xr:uid="{CD0691F5-E86A-4A34-8C40-3A3B2219B9B9}"/>
    <cellStyle name="style1635977622066" xfId="1180" xr:uid="{C8216115-92AF-45AE-B9A7-F790D0E637F0}"/>
    <cellStyle name="style1635977622354" xfId="1181" xr:uid="{088B9369-8D96-4ECE-8392-85BC02C18E4A}"/>
    <cellStyle name="style1635977622401" xfId="1182" xr:uid="{1AEEE66C-3926-410B-AE1D-CA21FC0C4C78}"/>
    <cellStyle name="style1635977622461" xfId="1183" xr:uid="{EF4530FA-EA93-445E-9B3A-06D59F3140C9}"/>
    <cellStyle name="style1635977622501" xfId="1184" xr:uid="{6E238C33-40BA-4B5A-80C7-5CFDBC316BB2}"/>
    <cellStyle name="style1635977623661" xfId="1185" xr:uid="{CE2DCE83-A914-49CB-991E-CB73B7FF7E59}"/>
    <cellStyle name="style1635977623766" xfId="1186" xr:uid="{DD2BDEA2-F15C-4711-A162-FBB954CF5522}"/>
    <cellStyle name="style1635977623911" xfId="1187" xr:uid="{9122E865-BA33-43E0-8F33-5EF8A913F6CA}"/>
    <cellStyle name="style1635977623993" xfId="1188" xr:uid="{71604943-9561-4343-80DD-1C77BEB9541C}"/>
    <cellStyle name="style1635977624076" xfId="1189" xr:uid="{9FD3C1AD-4557-403F-A88A-C760EA31259C}"/>
    <cellStyle name="style1635977624171" xfId="1190" xr:uid="{94735EEB-C7C5-4B87-96EE-AF23CAA6099C}"/>
    <cellStyle name="style1635977624251" xfId="1191" xr:uid="{DE1734FC-A1D8-4DB2-978D-5BC95AF58202}"/>
    <cellStyle name="style1635977624321" xfId="1192" xr:uid="{B61FB5D5-070B-4353-A317-B1EF4F8555CD}"/>
    <cellStyle name="style1635977624381" xfId="1193" xr:uid="{A1DD12D2-B6AF-42E8-A8C2-FE168CA27685}"/>
    <cellStyle name="style1635977624461" xfId="1194" xr:uid="{B146E8A7-E0FA-43DB-BD99-A8F26407E01F}"/>
    <cellStyle name="style1635977624513" xfId="1195" xr:uid="{4449CFA7-03F0-4432-94DC-DE2F9EAB2152}"/>
    <cellStyle name="style1635977624580" xfId="1196" xr:uid="{810FF10D-01EB-4708-B090-DCA97FA1A457}"/>
    <cellStyle name="style1636058495445" xfId="553" xr:uid="{DDC53C21-DDB0-44FE-A13B-D2404B52A92F}"/>
    <cellStyle name="style1636060930674" xfId="555" xr:uid="{BAA50307-7C21-4DD6-8353-C7099D0401E2}"/>
    <cellStyle name="style1636060930736" xfId="556" xr:uid="{C99C1B4A-96C8-4998-900A-FC44648ED05A}"/>
    <cellStyle name="style1636060930799" xfId="557" xr:uid="{B85F1B3F-BDD1-491D-B9D2-810F98DC3989}"/>
    <cellStyle name="style1636060930846" xfId="558" xr:uid="{81854E7B-BF49-41B3-B281-3C36C99C7D36}"/>
    <cellStyle name="style1636060930893" xfId="559" xr:uid="{74D7DD13-A029-49C2-A93F-009F06705049}"/>
    <cellStyle name="style1636060930924" xfId="560" xr:uid="{D19C0611-97B9-4E2C-A7CB-C273EEE37E9D}"/>
    <cellStyle name="style1636060930972" xfId="561" xr:uid="{10E5BA5C-D761-4117-916E-728C1B02FE0B}"/>
    <cellStyle name="style1636060931019" xfId="562" xr:uid="{7298057B-6A06-4FC4-B7E9-8E375B79367C}"/>
    <cellStyle name="style1636060931050" xfId="563" xr:uid="{FA0728A0-1DAB-4861-ACA3-F2E765B94CB6}"/>
    <cellStyle name="style1636060931097" xfId="564" xr:uid="{51E3555C-EA16-4766-BD8B-23E06DA88287}"/>
    <cellStyle name="style1636060931137" xfId="565" xr:uid="{C098A696-3EE6-4F94-AD36-1319DDB6559C}"/>
    <cellStyle name="style1636060931184" xfId="566" xr:uid="{8D57979C-BB61-48DD-A5D3-DD4A0494EAFD}"/>
    <cellStyle name="style1636060931231" xfId="567" xr:uid="{1A47000A-D000-41AF-8D5B-EF06ED591F1C}"/>
    <cellStyle name="style1636060931278" xfId="568" xr:uid="{A97991F6-9DF2-4CCC-A307-E55EF5153C61}"/>
    <cellStyle name="style1636060931309" xfId="569" xr:uid="{FC187244-7518-472E-B32F-BFFB2C2B2883}"/>
    <cellStyle name="style1636060931342" xfId="570" xr:uid="{2DA9A754-7658-4373-BBA1-4E2AEE66AB6E}"/>
    <cellStyle name="style1636060931389" xfId="571" xr:uid="{9B0A60B8-376D-4A26-90C4-1C023B7EC6FB}"/>
    <cellStyle name="style1636060931420" xfId="572" xr:uid="{C50B3CB2-D0C7-4107-88C7-3CCB171E2BB2}"/>
    <cellStyle name="style1636060931467" xfId="573" xr:uid="{5B6397D0-02D7-461B-9173-EF9379D4D055}"/>
    <cellStyle name="style1636060931514" xfId="574" xr:uid="{E159AB68-03A1-4C60-950A-0EE0DB4C1255}"/>
    <cellStyle name="style1636060931545" xfId="575" xr:uid="{EFFE9D7B-8527-47D5-A6C1-E6D98AECFED2}"/>
    <cellStyle name="style1636060931592" xfId="576" xr:uid="{94ED1B0D-88AA-4D72-8EC4-07AF7893AC6D}"/>
    <cellStyle name="style1636060931670" xfId="577" xr:uid="{8E2030D3-B72D-4AB6-8986-DD2C53D0A7D8}"/>
    <cellStyle name="style1636060931746" xfId="578" xr:uid="{6E411DAC-5897-4939-A886-B60F48BF551E}"/>
    <cellStyle name="style1636060931809" xfId="579" xr:uid="{4431D24E-C6BB-4B26-A954-F287036C0274}"/>
    <cellStyle name="style1636060931855" xfId="580" xr:uid="{766C89BA-444A-44DB-8CFB-B2D2065E43DB}"/>
    <cellStyle name="style1636060931919" xfId="581" xr:uid="{8B865E03-9D3C-4051-94C1-FAA6DAADB9B7}"/>
    <cellStyle name="style1636060931982" xfId="582" xr:uid="{2803783B-6B1E-447A-BD3C-C397B61816F7}"/>
    <cellStyle name="style1636060932029" xfId="583" xr:uid="{44B4CB34-9A38-474D-8861-4857FB6D3C4A}"/>
    <cellStyle name="style1636060932091" xfId="584" xr:uid="{157E9348-F221-4C48-8BEB-9A1D8F645171}"/>
    <cellStyle name="style1636060932138" xfId="585" xr:uid="{76815755-6DBE-478E-8261-E1FA9CF98EF4}"/>
    <cellStyle name="style1636060932185" xfId="586" xr:uid="{22A08D3A-8B2E-407F-87F0-A67D94FB0D27}"/>
    <cellStyle name="style1636060932232" xfId="587" xr:uid="{27109CDC-F0FC-4A08-AB34-7D31D72DA9D2}"/>
    <cellStyle name="style1636060932278" xfId="588" xr:uid="{39329B90-C202-4C5D-B1BC-E14AAE76B817}"/>
    <cellStyle name="style1636060932325" xfId="589" xr:uid="{F8A68BD6-1DCC-4CF6-96B8-9D5BF159AB42}"/>
    <cellStyle name="style1636060932372" xfId="590" xr:uid="{F1A05A96-3E2D-4F4A-A8E4-CEE3A003543F}"/>
    <cellStyle name="style1636060932419" xfId="591" xr:uid="{C06AA6A6-F76E-400D-A9FC-781E273BFF07}"/>
    <cellStyle name="style1636060932466" xfId="592" xr:uid="{DE6AC538-9AAB-4EBA-BA40-85A2907B2582}"/>
    <cellStyle name="style1636060932522" xfId="593" xr:uid="{05558866-9CA2-4711-BCC0-358184CC4CDC}"/>
    <cellStyle name="style1636060932553" xfId="594" xr:uid="{DF295EE8-D247-4A42-8027-CCEF249AE72B}"/>
    <cellStyle name="style1636060932600" xfId="595" xr:uid="{708D56B3-0468-4B9E-8192-0849768FF083}"/>
    <cellStyle name="style1636060932647" xfId="596" xr:uid="{8D59D4D0-18E6-4CF2-883D-D313AA93423E}"/>
    <cellStyle name="style1636060932695" xfId="597" xr:uid="{D129D937-08DF-4A2A-91B9-0E22A737080D}"/>
    <cellStyle name="style1636060932726" xfId="598" xr:uid="{E381D8D1-ADDB-4DF0-A3AC-32CE62FE4790}"/>
    <cellStyle name="style1636060932757" xfId="599" xr:uid="{1E2679FA-8B6C-474F-82FA-0C246DF1A2EE}"/>
    <cellStyle name="style1636060932797" xfId="600" xr:uid="{4335C0F5-CAD8-4D17-B838-77CC42251B1D}"/>
    <cellStyle name="style1636060932829" xfId="601" xr:uid="{93CC9012-FE61-4592-B713-5C4F52754F9F}"/>
    <cellStyle name="style1636060932875" xfId="602" xr:uid="{C491A71C-EFB3-4D3A-92AD-A3B0388684C9}"/>
    <cellStyle name="style1636060932907" xfId="603" xr:uid="{78A13D23-663B-44B9-B4F7-ADAE00D77416}"/>
    <cellStyle name="style1636060932938" xfId="604" xr:uid="{E732B81A-6A7E-4A76-A184-161C4C55C054}"/>
    <cellStyle name="style1636060932985" xfId="605" xr:uid="{41EFAE6A-2269-4926-842C-6C9DFA7879C9}"/>
    <cellStyle name="style1636060933017" xfId="606" xr:uid="{D92B9100-7F3F-498E-9F29-CBF427E9E22C}"/>
    <cellStyle name="style1636060934326" xfId="607" xr:uid="{D182BB15-A322-4607-9BDB-18338BEA5DCD}"/>
    <cellStyle name="style1636060934432" xfId="608" xr:uid="{6A6C967C-915B-4075-9A1F-4175FF6C18D8}"/>
    <cellStyle name="style1636060934496" xfId="609" xr:uid="{A1A9C6B5-AF7A-4D39-857D-43FF14D6FB82}"/>
    <cellStyle name="style1636060934559" xfId="610" xr:uid="{88ED6C26-15AF-4D12-A13F-2A1E88E7D653}"/>
    <cellStyle name="style1636060934621" xfId="611" xr:uid="{394C6D66-4B1B-413B-B63F-0F014271A088}"/>
    <cellStyle name="style1636060934652" xfId="612" xr:uid="{7D0D5FDB-38D8-43DE-A79C-C6D9FBFB9C50}"/>
    <cellStyle name="style1636060934715" xfId="613" xr:uid="{413B8C89-2C6C-46C4-AB1B-54F40A5F3769}"/>
    <cellStyle name="style1636060934762" xfId="614" xr:uid="{ED6F89EB-559E-44B8-9C54-6E5BD8809135}"/>
    <cellStyle name="style1636060934809" xfId="615" xr:uid="{E05C56C9-08BA-4542-AD68-AF83542EDDB8}"/>
    <cellStyle name="style1636060934840" xfId="616" xr:uid="{8590FF16-D091-43E9-959C-E83A2B824DA4}"/>
    <cellStyle name="style1636060934887" xfId="617" xr:uid="{D14618D8-EDD2-47C9-9988-4B6FF1AEAC67}"/>
    <cellStyle name="style1636060934934" xfId="618" xr:uid="{1ACCDAF8-A2E3-4BFA-9AF1-7CB45C04606A}"/>
    <cellStyle name="style1636060934980" xfId="619" xr:uid="{A3E2684E-2CC3-46D4-AC62-CBB87FE7C4B9}"/>
    <cellStyle name="style1636060935027" xfId="620" xr:uid="{D7CE6BC6-E662-4B73-A300-41F72591BBBD}"/>
    <cellStyle name="style1636060935074" xfId="621" xr:uid="{2378CF69-96EF-4F23-94A6-C84F11EADC79}"/>
    <cellStyle name="style1636060935109" xfId="622" xr:uid="{B6D4210A-1419-4E73-B492-57963625AACB}"/>
    <cellStyle name="style1636060935156" xfId="623" xr:uid="{370500DB-BC51-4A98-95F8-6E7374F72580}"/>
    <cellStyle name="style1636060935203" xfId="624" xr:uid="{63130D8F-8CC5-48C9-904E-0AA109B34346}"/>
    <cellStyle name="style1636060935243" xfId="625" xr:uid="{A88C28B0-0264-439F-B192-51FA43915268}"/>
    <cellStyle name="style1636060935290" xfId="626" xr:uid="{F3572C72-1C1F-4272-84CE-4F01A5135177}"/>
    <cellStyle name="style1636060935321" xfId="627" xr:uid="{42569ECB-A9BA-4686-8D95-D441A35B984C}"/>
    <cellStyle name="style1636060935353" xfId="628" xr:uid="{7B704A8B-7AFA-4860-BF2C-B543FB0B8DC4}"/>
    <cellStyle name="style1636060935448" xfId="629" xr:uid="{08102057-1FEC-4A5E-9B86-DD30DF56FAC3}"/>
    <cellStyle name="style1636060935501" xfId="630" xr:uid="{C91C1351-A556-4607-BF8B-5CB4CA58F14C}"/>
    <cellStyle name="style1636060935532" xfId="631" xr:uid="{4F2457C6-566D-4FCC-93C8-9B8CA71D646F}"/>
    <cellStyle name="style1636060935564" xfId="632" xr:uid="{84F0DEEC-FFFF-4355-B8C8-569D7715FA42}"/>
    <cellStyle name="style1636060935610" xfId="633" xr:uid="{74C46132-52C3-4B61-ACDA-581BB86917AF}"/>
    <cellStyle name="style1636060935657" xfId="634" xr:uid="{F03A7AAA-5AB7-439D-A9C0-3E261CEB5D03}"/>
    <cellStyle name="style1636060935721" xfId="635" xr:uid="{D7F26F93-EF6C-4061-9AE1-4516536A2A17}"/>
    <cellStyle name="style1636060935758" xfId="636" xr:uid="{49FB003F-0E4B-426C-8993-083B6B44CC3F}"/>
    <cellStyle name="style1636060935794" xfId="637" xr:uid="{F2D05925-17F8-40DB-8875-CD898D499CFA}"/>
    <cellStyle name="style1636060935825" xfId="638" xr:uid="{00B32956-8957-4172-8B4C-AF5E8516D073}"/>
    <cellStyle name="style1636060935872" xfId="639" xr:uid="{94C119FF-D6CD-4578-8C1E-BB544EEBE1BE}"/>
    <cellStyle name="style1636060935903" xfId="640" xr:uid="{421CC7DF-F874-46F7-8131-6B9EDA71E8EE}"/>
    <cellStyle name="style1636060935934" xfId="641" xr:uid="{8083173F-CDEE-4AD0-ABC7-8618DA3EC923}"/>
    <cellStyle name="style1636060935982" xfId="642" xr:uid="{497600DF-1E94-4717-9E7D-931549CEDCAB}"/>
    <cellStyle name="style1636060936014" xfId="643" xr:uid="{13B6C9D3-0413-4718-9096-1AC695AC7119}"/>
    <cellStyle name="style1636060936170" xfId="644" xr:uid="{752FED0C-5896-44E3-982E-035A97B2E8AF}"/>
    <cellStyle name="style1636060936201" xfId="645" xr:uid="{0A258498-4E35-4E42-BE92-3FE135736248}"/>
    <cellStyle name="style1636060936326" xfId="646" xr:uid="{8889BEF5-1843-4996-9188-120D89D283EC}"/>
    <cellStyle name="style1636060936357" xfId="647" xr:uid="{2E398E47-5EF2-454E-9CB5-7A442BF44A6B}"/>
    <cellStyle name="style1636060936389" xfId="648" xr:uid="{4EDAA2A1-DCA6-4410-9469-BC12C3BD876F}"/>
    <cellStyle name="style1636060936436" xfId="649" xr:uid="{47620ED5-2E98-47D0-8989-AB370B62FFD1}"/>
    <cellStyle name="style1636060936482" xfId="650" xr:uid="{EB32C1E2-8397-4855-9F80-4FCC67A24824}"/>
    <cellStyle name="style1636060936529" xfId="651" xr:uid="{FA34D296-FF11-432E-A250-71949A972BC3}"/>
    <cellStyle name="style1636060936578" xfId="652" xr:uid="{D9AE116B-FFDD-48E5-9E41-7412D60AB310}"/>
    <cellStyle name="style1636060936609" xfId="653" xr:uid="{E88984E8-4010-438C-BB89-C3E2B479097C}"/>
    <cellStyle name="style1636060936640" xfId="654" xr:uid="{6A17C4A4-7B56-426F-8F0A-E4211E4391EB}"/>
    <cellStyle name="style1636060936671" xfId="655" xr:uid="{9B06A9F1-5D34-4C43-AF14-4F8921503B61}"/>
    <cellStyle name="style1636060936718" xfId="656" xr:uid="{B9B281E6-5B9D-40C9-A320-5E83368C9051}"/>
    <cellStyle name="style1636060936749" xfId="657" xr:uid="{455EA05E-E50B-4238-82E8-7FA2C237AD9A}"/>
    <cellStyle name="style1636060936782" xfId="658" xr:uid="{7A312200-C932-4349-84CC-918FC08C782E}"/>
    <cellStyle name="style1636060936829" xfId="659" xr:uid="{39624C09-60A4-4172-BD40-3A759DF03A9B}"/>
    <cellStyle name="style1636060936860" xfId="660" xr:uid="{88CF4DC7-28EF-4366-A0E1-0E535C1B00C0}"/>
    <cellStyle name="style1636060937251" xfId="661" xr:uid="{ACFE10BB-7F62-49A6-896C-95C16EA142A2}"/>
    <cellStyle name="style1636060937282" xfId="662" xr:uid="{99D56EE2-9D7A-49AB-B06A-C70FF77FDA3F}"/>
    <cellStyle name="style1636462919532" xfId="1198" xr:uid="{6C6568AF-5821-4794-9B04-810BFE4DD438}"/>
    <cellStyle name="style1636462919594" xfId="1199" xr:uid="{81926A62-ADCB-4DA6-A660-66F5CB756BD6}"/>
    <cellStyle name="style1636462919641" xfId="1200" xr:uid="{42DB5B29-E069-4FF7-905D-99D647CB4FBE}"/>
    <cellStyle name="style1636462919688" xfId="1201" xr:uid="{4ECB1113-C28A-4E3B-B256-4672E9A7C4A8}"/>
    <cellStyle name="style1636462919735" xfId="1202" xr:uid="{16BDBD46-2EBB-43D6-86DD-DFBB3A025A43}"/>
    <cellStyle name="style1636462919782" xfId="1203" xr:uid="{EC43678B-9C3B-405B-AFB0-1A4FF8416FF4}"/>
    <cellStyle name="style1636462919813" xfId="1204" xr:uid="{F7D2CBAC-BEF0-4EF1-8764-EC540736D9AE}"/>
    <cellStyle name="style1636462919876" xfId="1205" xr:uid="{A3E36138-CAA7-4337-8AD6-4CC9D8200E20}"/>
    <cellStyle name="style1636462919922" xfId="1206" xr:uid="{AFEFCF6D-E17A-4240-BDEF-6AABB9CECBF7}"/>
    <cellStyle name="style1636462919980" xfId="1207" xr:uid="{639583E8-7CC2-4EBB-A6F5-2A3B93573DEB}"/>
    <cellStyle name="style1636462920026" xfId="1208" xr:uid="{CD5D338B-9BE6-42E1-A40E-70ADDC7F5CE6}"/>
    <cellStyle name="style1636462920058" xfId="1209" xr:uid="{8657F482-3E11-4B8A-9841-E6CECC568E3E}"/>
    <cellStyle name="style1636462920105" xfId="1210" xr:uid="{0B8015CD-FD6C-4F9B-90EB-B5591DA4D748}"/>
    <cellStyle name="style1636462920152" xfId="1211" xr:uid="{72B7C6DE-2AA9-4C11-AAFF-3840A28A1269}"/>
    <cellStyle name="style1636462920203" xfId="1212" xr:uid="{FE785803-A6E2-4BB1-A7DD-E9CBB27F6859}"/>
    <cellStyle name="style1636462920249" xfId="1213" xr:uid="{06EF93B0-8EDF-4451-B5B8-4AC1089DCC50}"/>
    <cellStyle name="style1636462920295" xfId="1214" xr:uid="{F7DBA486-EAA5-4052-B9F0-2A30305690D6}"/>
    <cellStyle name="style1636462920346" xfId="1215" xr:uid="{3A962E22-2072-4D78-A5E9-DBF2F596928F}"/>
    <cellStyle name="style1636462920377" xfId="1216" xr:uid="{982E5160-AB9D-48A3-BED2-2C58EF202AC5}"/>
    <cellStyle name="style1636462920424" xfId="1217" xr:uid="{C4BAC31E-26EF-45DC-8257-13633D782B80}"/>
    <cellStyle name="style1636462920487" xfId="1218" xr:uid="{73BAF5F6-9FA3-488A-A691-80935B78ED4C}"/>
    <cellStyle name="style1636462920534" xfId="1219" xr:uid="{A559B678-2699-4F5A-A6CF-BEB3F7C796B8}"/>
    <cellStyle name="style1636462920580" xfId="1220" xr:uid="{99F12B25-523A-4ACF-B1B2-69E097EB818F}"/>
    <cellStyle name="style1636462920643" xfId="1221" xr:uid="{4854C602-821C-4845-9960-0CEC466D55B1}"/>
    <cellStyle name="style1636462920690" xfId="1222" xr:uid="{BF6FDE8F-7E1F-48DF-8C36-39241DA5F937}"/>
    <cellStyle name="style1636462920737" xfId="1223" xr:uid="{B0513F74-571F-43AD-899C-682B34DA9A2D}"/>
    <cellStyle name="style1636462920784" xfId="1224" xr:uid="{CF73554E-7C54-407C-86F1-D90D0A014C96}"/>
    <cellStyle name="style1636462920830" xfId="1225" xr:uid="{D52E4CDA-0679-41D3-93BF-9967A26FDB8F}"/>
    <cellStyle name="style1636462920893" xfId="1226" xr:uid="{3545298D-9363-4B94-8343-40DDAFF473C0}"/>
    <cellStyle name="style1636462920940" xfId="1227" xr:uid="{C54F06DA-9578-4A44-BE68-B950999973A9}"/>
    <cellStyle name="style1636462920971" xfId="1228" xr:uid="{A956F997-6010-4E29-BAA4-155645838CA3}"/>
    <cellStyle name="style1636462921018" xfId="1229" xr:uid="{C5483FD5-DDBB-4968-B231-992A197891AD}"/>
    <cellStyle name="style1636462921065" xfId="1230" xr:uid="{B88481C5-A9A1-48F7-B486-BE7DA945251C}"/>
    <cellStyle name="style1636462921112" xfId="1231" xr:uid="{5EFE4B80-AB8E-4C26-AFE1-325D0994C193}"/>
    <cellStyle name="style1636462921160" xfId="1232" xr:uid="{371FD21F-B466-416E-9A4A-4819A5F3D49E}"/>
    <cellStyle name="style1636462921209" xfId="1233" xr:uid="{1DF34658-C995-470D-928D-500673825429}"/>
    <cellStyle name="style1636462921243" xfId="1234" xr:uid="{7A881A50-782C-4096-B8A8-4B990DD54B08}"/>
    <cellStyle name="style1636462921290" xfId="1235" xr:uid="{675BC97B-62D4-4700-96CC-2625983FABC7}"/>
    <cellStyle name="style1636462921321" xfId="1236" xr:uid="{15DF5D81-2765-4EF4-AC59-A3D7208A3C97}"/>
    <cellStyle name="style1636462921368" xfId="1237" xr:uid="{34707E89-2AB4-424C-8F78-DC1D61C14FA7}"/>
    <cellStyle name="style1636462921415" xfId="1238" xr:uid="{AE7D50FC-69BB-432C-A984-3D5DFB70B8CC}"/>
    <cellStyle name="style1636462921461" xfId="1239" xr:uid="{0CF85907-6582-470F-AB9D-1B4F468C2E79}"/>
    <cellStyle name="style1636462921508" xfId="1240" xr:uid="{E0F3A1F8-98FD-4968-B894-A9C56144269D}"/>
    <cellStyle name="style1636462921571" xfId="1241" xr:uid="{DCD66798-BCA0-4B1B-AAAB-2900ED5BDCDE}"/>
    <cellStyle name="style1636462921618" xfId="1242" xr:uid="{46F806B5-3640-491F-A3EC-47AE816ED2FC}"/>
    <cellStyle name="style1636462921664" xfId="1243" xr:uid="{622ACEC3-7BC8-42AE-8BA0-40B553A66B47}"/>
    <cellStyle name="style1636462921711" xfId="1244" xr:uid="{1ADEDD75-0F3E-49C8-B92F-554E8644D054}"/>
    <cellStyle name="style1636462921758" xfId="1245" xr:uid="{A5AD6F2B-E135-4287-8EA8-D78D8BF6A3BA}"/>
    <cellStyle name="style1636462921805" xfId="1246" xr:uid="{A531611F-AD4F-4AB7-836E-39CACBEB0843}"/>
    <cellStyle name="style1636462921852" xfId="1247" xr:uid="{75B8CD05-A471-45E0-B5DD-B5C7B6822A13}"/>
    <cellStyle name="style1636462921899" xfId="1248" xr:uid="{B30EBC8C-040C-4288-9B62-661AAB5AA808}"/>
    <cellStyle name="style1636462921930" xfId="1249" xr:uid="{44918709-B6D5-444C-95AF-107C226D1553}"/>
    <cellStyle name="style1636462921977" xfId="1250" xr:uid="{BCA5458C-91DE-4E49-AD5E-1D04507775BE}"/>
    <cellStyle name="style1636462922024" xfId="1251" xr:uid="{3F40A728-71E8-4F3F-8736-041314754D1E}"/>
    <cellStyle name="style1636462922071" xfId="1252" xr:uid="{0FB23037-682A-4F02-BAE4-9DBAB6B83384}"/>
    <cellStyle name="style1636462922118" xfId="1253" xr:uid="{A8F943A4-39AA-4D0B-8F84-07E510C119BE}"/>
    <cellStyle name="style1636462922173" xfId="1254" xr:uid="{EE89A859-8FBB-4B7E-8E73-B5844231E2E5}"/>
    <cellStyle name="style1636462922216" xfId="1255" xr:uid="{E01C40E5-5D93-4323-A4B9-356DF233B960}"/>
    <cellStyle name="style1636462922263" xfId="1256" xr:uid="{DEF16E6C-739B-460C-B82C-FB56E404C602}"/>
    <cellStyle name="style1636462922294" xfId="1257" xr:uid="{3012240D-E7E2-48E4-ACDD-861AF55F0F24}"/>
    <cellStyle name="style1636462922326" xfId="1258" xr:uid="{81314E58-5565-41D7-9243-4B33CEEDB9E0}"/>
    <cellStyle name="style1636462922357" xfId="1259" xr:uid="{C8DE2BF9-8632-448C-ACAE-E8D3A0587C1F}"/>
    <cellStyle name="style1636462922404" xfId="1260" xr:uid="{58AB9F4A-30F5-407F-9CD5-B6511D63E3F1}"/>
    <cellStyle name="style1636462922440" xfId="1261" xr:uid="{BBD69DD3-5D31-4C81-960D-45274635963E}"/>
    <cellStyle name="style1636462922503" xfId="1262" xr:uid="{ABD6727C-2A63-495D-A98D-13D54CCCEDAC}"/>
    <cellStyle name="style1636462922550" xfId="1263" xr:uid="{232EEA78-68CB-4C85-AA3F-6DB8066CEFCC}"/>
    <cellStyle name="style1636462922628" xfId="1264" xr:uid="{0B1370EC-0C0C-4B81-8691-4DF4B56BABB1}"/>
    <cellStyle name="style1636462922690" xfId="1265" xr:uid="{B086BF82-0A2C-4520-9D08-10EBB75D097B}"/>
    <cellStyle name="style1636462922737" xfId="1266" xr:uid="{C6E99DAE-AC7D-4605-83E1-0016A44A5C5C}"/>
    <cellStyle name="style1636799301805" xfId="1271" xr:uid="{742C3B45-86F8-4CF3-B4E2-ADCC71D23603}"/>
    <cellStyle name="style1636799302049" xfId="1272" xr:uid="{F90E9FD6-188D-4043-899B-F1A8EC230C9E}"/>
    <cellStyle name="style1636799303738" xfId="1267" xr:uid="{19166755-B80C-47B8-9116-AFF2BA925AA6}"/>
    <cellStyle name="style1636799303827" xfId="1268" xr:uid="{6E4E278A-0224-4919-85F0-8F49B80387F9}"/>
    <cellStyle name="style1636799303917" xfId="1269" xr:uid="{09A59C35-E884-46E2-8CA5-52F113635F1B}"/>
    <cellStyle name="style1636799304003" xfId="1270" xr:uid="{6EBCDFD4-014B-4385-BD33-B42DD413EF75}"/>
    <cellStyle name="style1636899883293" xfId="1274" xr:uid="{96B2585C-92CC-47D1-9E05-9440B56FF8ED}"/>
    <cellStyle name="style1636899883403" xfId="1275" xr:uid="{4F72148E-AA61-4B9C-830A-F15A6C556D1D}"/>
    <cellStyle name="style1636899884390" xfId="1280" xr:uid="{DD8C0950-FFE5-4839-A4AA-B99CD5153008}"/>
    <cellStyle name="style1636899884470" xfId="1281" xr:uid="{B903C121-BF3B-42DF-AC38-47E8D56500CC}"/>
    <cellStyle name="style1636899884954" xfId="1276" xr:uid="{A4E5C629-6D28-4CA8-A76F-F5CEB4E69243}"/>
    <cellStyle name="style1636899884985" xfId="1277" xr:uid="{24FFD659-262D-4D5A-837C-FFE05548B25B}"/>
    <cellStyle name="style1636899885017" xfId="1278" xr:uid="{BC50A773-E087-4ACB-B12A-E1BD01DC7ADC}"/>
    <cellStyle name="style1636899885048" xfId="1279" xr:uid="{8AF584BE-DA36-47AD-B6F4-37BA6E607C4D}"/>
    <cellStyle name="style1636899885714" xfId="1282" xr:uid="{7CE07E9C-18E5-4682-8A67-E16415869958}"/>
    <cellStyle name="style1636899885745" xfId="1283" xr:uid="{5E7D3D4D-2B73-41C1-B53A-795A805293F0}"/>
    <cellStyle name="style1636899886135" xfId="1284" xr:uid="{586A4741-BAB2-4DEA-98BD-A0623D4ADF9D}"/>
    <cellStyle name="style1636902243868" xfId="1289" xr:uid="{82179A3C-5ECC-42FF-8B74-2CFE6C9B5FD1}"/>
    <cellStyle name="style1636902243946" xfId="1290" xr:uid="{EAABCD81-526A-4559-9E91-23ED74B90AF1}"/>
    <cellStyle name="style1636902244427" xfId="1285" xr:uid="{34C56364-F0BD-4FCC-9178-18CC516CD9E6}"/>
    <cellStyle name="style1636902244460" xfId="1286" xr:uid="{B26645F1-E3AA-4551-B1FB-1B411702FE6C}"/>
    <cellStyle name="style1636902244507" xfId="1287" xr:uid="{FACD731D-B8F8-495A-A05F-AC6EFE72D20D}"/>
    <cellStyle name="style1636902244539" xfId="1288" xr:uid="{5F951581-752D-45F4-B1B2-2CCBF267DF02}"/>
    <cellStyle name="style1636902842521" xfId="1293" xr:uid="{E14894D7-6B52-45EC-A8D7-13F66D9BB6D3}"/>
    <cellStyle name="style1636902842600" xfId="1296" xr:uid="{E2772196-D70E-4584-9C9C-5335607331FB}"/>
    <cellStyle name="style1636902843083" xfId="1291" xr:uid="{4F2A6923-64EC-4849-98AE-CE9DC8690E99}"/>
    <cellStyle name="style1636902843114" xfId="1292" xr:uid="{D56D605B-8176-49D6-A687-37CFE9B2D4FF}"/>
    <cellStyle name="style1636902843147" xfId="1294" xr:uid="{BA2B6226-35E9-4D0C-8E68-F407C02809A4}"/>
    <cellStyle name="style1636902843187" xfId="1295" xr:uid="{7B75A880-D627-4113-B2F3-F436CAF66F4E}"/>
    <cellStyle name="style1636902844089" xfId="1297" xr:uid="{414F139E-A0F4-4F14-8940-E6EABF728E9F}"/>
    <cellStyle name="style1636902844129" xfId="1298" xr:uid="{B3E2CB22-6F64-4FE8-837F-32B5461AC133}"/>
    <cellStyle name="style1636902844160" xfId="1299" xr:uid="{71441A23-2709-4DEA-9E2E-159DCA041E27}"/>
    <cellStyle name="style1636902844191" xfId="1300" xr:uid="{88583644-ECBC-499B-93E3-EBBD9878FB6F}"/>
    <cellStyle name="style1636902844238" xfId="1301" xr:uid="{B54BE2AB-6919-46E7-8B78-D6CBFCE410BC}"/>
    <cellStyle name="style1636902844269" xfId="1302" xr:uid="{15881F38-5059-499D-8316-8EB810F13AEB}"/>
  </cellStyles>
  <dxfs count="0"/>
  <tableStyles count="1" defaultTableStyle="TableStyleMedium2" defaultPivotStyle="PivotStyleLight16">
    <tableStyle name="Invisible" pivot="0" table="0" count="0" xr9:uid="{00000000-0011-0000-FFFF-FFFF00000000}"/>
  </tableStyles>
  <colors>
    <mruColors>
      <color rgb="FF003DF6"/>
      <color rgb="FFB7C8FF"/>
      <color rgb="FF759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Relationship Id="rId30" Type="http://schemas.openxmlformats.org/officeDocument/2006/relationships/customXml" Target="../customXml/item3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r>
              <a:rPr lang="es-ES" sz="1200">
                <a:latin typeface="Century Gothic" panose="020B0502020202020204" pitchFamily="34" charset="0"/>
              </a:rPr>
              <a:t>Evolución percepción seguridad en Madrid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50000"/>
                </a:schemeClr>
              </a:solidFill>
              <a:ln w="9525">
                <a:solidFill>
                  <a:schemeClr val="accent1">
                    <a:lumMod val="50000"/>
                  </a:schemeClr>
                </a:solidFill>
              </a:ln>
              <a:effectLst/>
            </c:spPr>
          </c:marker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'12.'!$B$12:$G$12</c:f>
              <c:numCache>
                <c:formatCode>General</c:formatCode>
                <c:ptCount val="6"/>
                <c:pt idx="0">
                  <c:v>2019</c:v>
                </c:pt>
                <c:pt idx="1">
                  <c:v>2017</c:v>
                </c:pt>
                <c:pt idx="2">
                  <c:v>2016</c:v>
                </c:pt>
                <c:pt idx="3">
                  <c:v>2014</c:v>
                </c:pt>
                <c:pt idx="4">
                  <c:v>2012</c:v>
                </c:pt>
                <c:pt idx="5">
                  <c:v>2009</c:v>
                </c:pt>
              </c:numCache>
            </c:numRef>
          </c:cat>
          <c:val>
            <c:numRef>
              <c:f>'12.'!$B$13:$G$13</c:f>
              <c:numCache>
                <c:formatCode>0.0</c:formatCode>
                <c:ptCount val="6"/>
                <c:pt idx="0">
                  <c:v>67.625</c:v>
                </c:pt>
                <c:pt idx="1">
                  <c:v>69.150000000000006</c:v>
                </c:pt>
                <c:pt idx="2">
                  <c:v>63.774999999999999</c:v>
                </c:pt>
                <c:pt idx="3">
                  <c:v>62.975000000000001</c:v>
                </c:pt>
                <c:pt idx="4">
                  <c:v>64.674999999999997</c:v>
                </c:pt>
                <c:pt idx="5">
                  <c:v>56.628968115888156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A3F-42A1-AB96-7795D384DC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48488832"/>
        <c:axId val="348483840"/>
      </c:lineChart>
      <c:catAx>
        <c:axId val="348488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es-ES"/>
          </a:p>
        </c:txPr>
        <c:crossAx val="348483840"/>
        <c:crosses val="autoZero"/>
        <c:auto val="1"/>
        <c:lblAlgn val="ctr"/>
        <c:lblOffset val="100"/>
        <c:noMultiLvlLbl val="0"/>
      </c:catAx>
      <c:valAx>
        <c:axId val="348483840"/>
        <c:scaling>
          <c:orientation val="minMax"/>
          <c:max val="27"/>
          <c:min val="2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0" sourceLinked="0"/>
        <c:majorTickMark val="none"/>
        <c:minorTickMark val="none"/>
        <c:tickLblPos val="high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484888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r>
              <a:rPr lang="es-ES" sz="1200">
                <a:latin typeface="Century Gothic" panose="020B0502020202020204" pitchFamily="34" charset="0"/>
              </a:rPr>
              <a:t>Percepción seguridad en Madrid por sexo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'12.'!$B$78</c:f>
              <c:strCache>
                <c:ptCount val="1"/>
                <c:pt idx="0">
                  <c:v>Hombres</c:v>
                </c:pt>
              </c:strCache>
            </c:strRef>
          </c:tx>
          <c:spPr>
            <a:ln w="28575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50000"/>
                </a:schemeClr>
              </a:solidFill>
              <a:ln w="9525">
                <a:solidFill>
                  <a:schemeClr val="accent1">
                    <a:lumMod val="50000"/>
                  </a:schemeClr>
                </a:solidFill>
              </a:ln>
              <a:effectLst/>
            </c:spPr>
          </c:marker>
          <c:dLbls>
            <c:dLbl>
              <c:idx val="2"/>
              <c:dLblPos val="b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63-4512-B287-8004B1589DF3}"/>
                </c:ext>
              </c:extLst>
            </c:dLbl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'12.'!$A$79:$A$84</c:f>
              <c:numCache>
                <c:formatCode>General</c:formatCode>
                <c:ptCount val="6"/>
                <c:pt idx="0">
                  <c:v>2019</c:v>
                </c:pt>
                <c:pt idx="1">
                  <c:v>2017</c:v>
                </c:pt>
                <c:pt idx="2">
                  <c:v>2016</c:v>
                </c:pt>
                <c:pt idx="3">
                  <c:v>2014</c:v>
                </c:pt>
                <c:pt idx="4">
                  <c:v>2012</c:v>
                </c:pt>
                <c:pt idx="5">
                  <c:v>2009</c:v>
                </c:pt>
              </c:numCache>
            </c:numRef>
          </c:cat>
          <c:val>
            <c:numRef>
              <c:f>'12.'!$B$79:$B$84</c:f>
              <c:numCache>
                <c:formatCode>0.0</c:formatCode>
                <c:ptCount val="6"/>
                <c:pt idx="0">
                  <c:v>70.649136178861795</c:v>
                </c:pt>
                <c:pt idx="1">
                  <c:v>71.063134978229314</c:v>
                </c:pt>
                <c:pt idx="2">
                  <c:v>65.851900393184792</c:v>
                </c:pt>
                <c:pt idx="3">
                  <c:v>66.203227826277484</c:v>
                </c:pt>
                <c:pt idx="4">
                  <c:v>68.470790378006882</c:v>
                </c:pt>
                <c:pt idx="5">
                  <c:v>58.363148479427551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4AB-48C8-8E81-70F42E63EFF2}"/>
            </c:ext>
          </c:extLst>
        </c:ser>
        <c:ser>
          <c:idx val="1"/>
          <c:order val="1"/>
          <c:tx>
            <c:strRef>
              <c:f>'12.'!$C$78</c:f>
              <c:strCache>
                <c:ptCount val="1"/>
                <c:pt idx="0">
                  <c:v>Mujeres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tint val="77000"/>
                </a:schemeClr>
              </a:solidFill>
              <a:ln w="9525">
                <a:solidFill>
                  <a:schemeClr val="accent1">
                    <a:tint val="77000"/>
                  </a:schemeClr>
                </a:solidFill>
              </a:ln>
              <a:effectLst/>
            </c:spPr>
          </c:marker>
          <c:dLbls>
            <c:dLbl>
              <c:idx val="2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63-4512-B287-8004B1589DF3}"/>
                </c:ext>
              </c:extLst>
            </c:dLbl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'12.'!$A$79:$A$84</c:f>
              <c:numCache>
                <c:formatCode>General</c:formatCode>
                <c:ptCount val="6"/>
                <c:pt idx="0">
                  <c:v>2019</c:v>
                </c:pt>
                <c:pt idx="1">
                  <c:v>2017</c:v>
                </c:pt>
                <c:pt idx="2">
                  <c:v>2016</c:v>
                </c:pt>
                <c:pt idx="3">
                  <c:v>2014</c:v>
                </c:pt>
                <c:pt idx="4">
                  <c:v>2012</c:v>
                </c:pt>
                <c:pt idx="5">
                  <c:v>2009</c:v>
                </c:pt>
              </c:numCache>
            </c:numRef>
          </c:cat>
          <c:val>
            <c:numRef>
              <c:f>'12.'!$C$79:$C$84</c:f>
              <c:numCache>
                <c:formatCode>0.0</c:formatCode>
                <c:ptCount val="6"/>
                <c:pt idx="0">
                  <c:v>64.200698842542039</c:v>
                </c:pt>
                <c:pt idx="1">
                  <c:v>65.899191039203487</c:v>
                </c:pt>
                <c:pt idx="2">
                  <c:v>61.55937364071336</c:v>
                </c:pt>
                <c:pt idx="3">
                  <c:v>60.347467886579274</c:v>
                </c:pt>
                <c:pt idx="4">
                  <c:v>62.387387387387392</c:v>
                </c:pt>
                <c:pt idx="5">
                  <c:v>55.966325036603223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4AB-48C8-8E81-70F42E63EFF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340096944"/>
        <c:axId val="340096112"/>
      </c:lineChart>
      <c:catAx>
        <c:axId val="340096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es-ES"/>
          </a:p>
        </c:txPr>
        <c:crossAx val="340096112"/>
        <c:crosses val="autoZero"/>
        <c:auto val="1"/>
        <c:lblAlgn val="ctr"/>
        <c:lblOffset val="100"/>
        <c:noMultiLvlLbl val="0"/>
      </c:catAx>
      <c:valAx>
        <c:axId val="340096112"/>
        <c:scaling>
          <c:orientation val="minMax"/>
          <c:max val="50"/>
          <c:min val="16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0"/>
        <c:majorTickMark val="none"/>
        <c:minorTickMark val="none"/>
        <c:tickLblPos val="high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400969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 sz="1100" b="0" i="0" baseline="0">
                <a:effectLst/>
                <a:latin typeface="Century Gothic" panose="020B0502020202020204" pitchFamily="34" charset="0"/>
              </a:rPr>
              <a:t>Indicador Sintético 12. Percepción seguridad en Madrid por edad</a:t>
            </a:r>
            <a:endParaRPr lang="es-ES" sz="1100">
              <a:effectLst/>
              <a:latin typeface="Century Gothic" panose="020B0502020202020204" pitchFamily="34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'12.'!$G$78</c:f>
              <c:strCache>
                <c:ptCount val="1"/>
                <c:pt idx="0">
                  <c:v>Hasta 29 años</c:v>
                </c:pt>
              </c:strCache>
            </c:strRef>
          </c:tx>
          <c:spPr>
            <a:solidFill>
              <a:schemeClr val="accent1">
                <a:shade val="53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-18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'12.'!$F$79:$F$84</c:f>
              <c:numCache>
                <c:formatCode>General</c:formatCode>
                <c:ptCount val="6"/>
                <c:pt idx="0">
                  <c:v>2019</c:v>
                </c:pt>
                <c:pt idx="1">
                  <c:v>2017</c:v>
                </c:pt>
                <c:pt idx="2">
                  <c:v>2016</c:v>
                </c:pt>
                <c:pt idx="3">
                  <c:v>2014</c:v>
                </c:pt>
                <c:pt idx="4">
                  <c:v>2012</c:v>
                </c:pt>
                <c:pt idx="5">
                  <c:v>2009</c:v>
                </c:pt>
              </c:numCache>
            </c:numRef>
          </c:cat>
          <c:val>
            <c:numRef>
              <c:f>'12.'!$G$79:$G$84</c:f>
              <c:numCache>
                <c:formatCode>0.0</c:formatCode>
                <c:ptCount val="6"/>
                <c:pt idx="0">
                  <c:v>71.09375</c:v>
                </c:pt>
                <c:pt idx="1">
                  <c:v>71.635730858468676</c:v>
                </c:pt>
                <c:pt idx="2">
                  <c:v>68.575110456553759</c:v>
                </c:pt>
                <c:pt idx="3">
                  <c:v>65.427557902673072</c:v>
                </c:pt>
                <c:pt idx="4">
                  <c:v>69.97742663656885</c:v>
                </c:pt>
                <c:pt idx="5">
                  <c:v>62.825000000000003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50-4BBB-88EB-E815ED3B59C1}"/>
            </c:ext>
          </c:extLst>
        </c:ser>
        <c:ser>
          <c:idx val="1"/>
          <c:order val="1"/>
          <c:tx>
            <c:strRef>
              <c:f>'12.'!$H$78</c:f>
              <c:strCache>
                <c:ptCount val="1"/>
                <c:pt idx="0">
                  <c:v>30-44 años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-18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'12.'!$F$79:$F$84</c:f>
              <c:numCache>
                <c:formatCode>General</c:formatCode>
                <c:ptCount val="6"/>
                <c:pt idx="0">
                  <c:v>2019</c:v>
                </c:pt>
                <c:pt idx="1">
                  <c:v>2017</c:v>
                </c:pt>
                <c:pt idx="2">
                  <c:v>2016</c:v>
                </c:pt>
                <c:pt idx="3">
                  <c:v>2014</c:v>
                </c:pt>
                <c:pt idx="4">
                  <c:v>2012</c:v>
                </c:pt>
                <c:pt idx="5">
                  <c:v>2009</c:v>
                </c:pt>
              </c:numCache>
            </c:numRef>
          </c:cat>
          <c:val>
            <c:numRef>
              <c:f>'12.'!$H$79:$H$84</c:f>
              <c:numCache>
                <c:formatCode>0.0</c:formatCode>
                <c:ptCount val="6"/>
                <c:pt idx="0">
                  <c:v>69.287548138639266</c:v>
                </c:pt>
                <c:pt idx="1">
                  <c:v>70.011947431302275</c:v>
                </c:pt>
                <c:pt idx="2">
                  <c:v>67.272534013605451</c:v>
                </c:pt>
                <c:pt idx="3">
                  <c:v>63.915027721160577</c:v>
                </c:pt>
                <c:pt idx="4">
                  <c:v>69.047619047619051</c:v>
                </c:pt>
                <c:pt idx="5">
                  <c:v>58.150000000000006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50-4BBB-88EB-E815ED3B59C1}"/>
            </c:ext>
          </c:extLst>
        </c:ser>
        <c:ser>
          <c:idx val="2"/>
          <c:order val="2"/>
          <c:tx>
            <c:strRef>
              <c:f>'12.'!$I$78</c:f>
              <c:strCache>
                <c:ptCount val="1"/>
                <c:pt idx="0">
                  <c:v>45-54 años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-18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'12.'!$F$79:$F$84</c:f>
              <c:numCache>
                <c:formatCode>General</c:formatCode>
                <c:ptCount val="6"/>
                <c:pt idx="0">
                  <c:v>2019</c:v>
                </c:pt>
                <c:pt idx="1">
                  <c:v>2017</c:v>
                </c:pt>
                <c:pt idx="2">
                  <c:v>2016</c:v>
                </c:pt>
                <c:pt idx="3">
                  <c:v>2014</c:v>
                </c:pt>
                <c:pt idx="4">
                  <c:v>2012</c:v>
                </c:pt>
                <c:pt idx="5">
                  <c:v>2009</c:v>
                </c:pt>
              </c:numCache>
            </c:numRef>
          </c:cat>
          <c:val>
            <c:numRef>
              <c:f>'12.'!$I$79:$I$84</c:f>
              <c:numCache>
                <c:formatCode>0.0</c:formatCode>
                <c:ptCount val="6"/>
                <c:pt idx="0">
                  <c:v>66.060225846925974</c:v>
                </c:pt>
                <c:pt idx="1">
                  <c:v>69.137596899224803</c:v>
                </c:pt>
                <c:pt idx="2">
                  <c:v>62.862090680100749</c:v>
                </c:pt>
                <c:pt idx="3">
                  <c:v>63.831940976310847</c:v>
                </c:pt>
                <c:pt idx="4">
                  <c:v>65.398126463700237</c:v>
                </c:pt>
                <c:pt idx="5">
                  <c:v>54.524999999999999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850-4BBB-88EB-E815ED3B59C1}"/>
            </c:ext>
          </c:extLst>
        </c:ser>
        <c:ser>
          <c:idx val="3"/>
          <c:order val="3"/>
          <c:tx>
            <c:strRef>
              <c:f>'12.'!$J$78</c:f>
              <c:strCache>
                <c:ptCount val="1"/>
                <c:pt idx="0">
                  <c:v>55-64 años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-18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'12.'!$F$79:$F$84</c:f>
              <c:numCache>
                <c:formatCode>General</c:formatCode>
                <c:ptCount val="6"/>
                <c:pt idx="0">
                  <c:v>2019</c:v>
                </c:pt>
                <c:pt idx="1">
                  <c:v>2017</c:v>
                </c:pt>
                <c:pt idx="2">
                  <c:v>2016</c:v>
                </c:pt>
                <c:pt idx="3">
                  <c:v>2014</c:v>
                </c:pt>
                <c:pt idx="4">
                  <c:v>2012</c:v>
                </c:pt>
                <c:pt idx="5">
                  <c:v>2009</c:v>
                </c:pt>
              </c:numCache>
            </c:numRef>
          </c:cat>
          <c:val>
            <c:numRef>
              <c:f>'12.'!$J$79:$J$84</c:f>
              <c:numCache>
                <c:formatCode>0.0</c:formatCode>
                <c:ptCount val="6"/>
                <c:pt idx="0">
                  <c:v>65.833333333333343</c:v>
                </c:pt>
                <c:pt idx="1">
                  <c:v>67.325056433408577</c:v>
                </c:pt>
                <c:pt idx="2">
                  <c:v>60.859728506787327</c:v>
                </c:pt>
                <c:pt idx="3">
                  <c:v>58.250400496615903</c:v>
                </c:pt>
                <c:pt idx="4">
                  <c:v>59.758064516129032</c:v>
                </c:pt>
                <c:pt idx="5">
                  <c:v>53.4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850-4BBB-88EB-E815ED3B59C1}"/>
            </c:ext>
          </c:extLst>
        </c:ser>
        <c:ser>
          <c:idx val="4"/>
          <c:order val="4"/>
          <c:tx>
            <c:strRef>
              <c:f>'12.'!$K$78</c:f>
              <c:strCache>
                <c:ptCount val="1"/>
                <c:pt idx="0">
                  <c:v>Más 65 años</c:v>
                </c:pt>
              </c:strCache>
            </c:strRef>
          </c:tx>
          <c:spPr>
            <a:solidFill>
              <a:schemeClr val="accent1">
                <a:tint val="54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-18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'12.'!$F$79:$F$84</c:f>
              <c:numCache>
                <c:formatCode>General</c:formatCode>
                <c:ptCount val="6"/>
                <c:pt idx="0">
                  <c:v>2019</c:v>
                </c:pt>
                <c:pt idx="1">
                  <c:v>2017</c:v>
                </c:pt>
                <c:pt idx="2">
                  <c:v>2016</c:v>
                </c:pt>
                <c:pt idx="3">
                  <c:v>2014</c:v>
                </c:pt>
                <c:pt idx="4">
                  <c:v>2012</c:v>
                </c:pt>
                <c:pt idx="5">
                  <c:v>2009</c:v>
                </c:pt>
              </c:numCache>
            </c:numRef>
          </c:cat>
          <c:val>
            <c:numRef>
              <c:f>'12.'!$K$79:$K$84</c:f>
              <c:numCache>
                <c:formatCode>0.0</c:formatCode>
                <c:ptCount val="6"/>
                <c:pt idx="0">
                  <c:v>64.001986097318778</c:v>
                </c:pt>
                <c:pt idx="1">
                  <c:v>64.445910290237464</c:v>
                </c:pt>
                <c:pt idx="2">
                  <c:v>57.645450024863251</c:v>
                </c:pt>
                <c:pt idx="3">
                  <c:v>58.299304922600797</c:v>
                </c:pt>
                <c:pt idx="4">
                  <c:v>59.196428571428577</c:v>
                </c:pt>
                <c:pt idx="5">
                  <c:v>54.1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850-4BBB-88EB-E815ED3B59C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37673728"/>
        <c:axId val="337670816"/>
      </c:barChart>
      <c:catAx>
        <c:axId val="337673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es-ES"/>
          </a:p>
        </c:txPr>
        <c:crossAx val="337670816"/>
        <c:crosses val="autoZero"/>
        <c:auto val="1"/>
        <c:lblAlgn val="ctr"/>
        <c:lblOffset val="100"/>
        <c:noMultiLvlLbl val="0"/>
      </c:catAx>
      <c:valAx>
        <c:axId val="337670816"/>
        <c:scaling>
          <c:orientation val="minMax"/>
          <c:max val="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0" sourceLinked="0"/>
        <c:majorTickMark val="none"/>
        <c:minorTickMark val="none"/>
        <c:tickLblPos val="high"/>
        <c:spPr>
          <a:noFill/>
          <a:ln>
            <a:solidFill>
              <a:schemeClr val="accent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376737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r>
              <a:rPr lang="es-ES" sz="1200" b="0" i="0" baseline="0">
                <a:effectLst/>
                <a:latin typeface="Century Gothic" panose="020B0502020202020204" pitchFamily="34" charset="0"/>
              </a:rPr>
              <a:t>Percepción seguridad en Madrid por distrito en 2019</a:t>
            </a:r>
            <a:endParaRPr lang="es-ES" sz="1200">
              <a:effectLst/>
              <a:latin typeface="Century Gothic" panose="020B0502020202020204" pitchFamily="34" charset="0"/>
            </a:endParaRPr>
          </a:p>
        </c:rich>
      </c:tx>
      <c:layout>
        <c:manualLayout>
          <c:xMode val="edge"/>
          <c:yMode val="edge"/>
          <c:x val="0.2440088524437404"/>
          <c:y val="2.031596108665836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accent1">
                  <a:lumMod val="5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2C-4F5E-B157-A33744FE91AA}"/>
              </c:ext>
            </c:extLst>
          </c:dPt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Gráficos!$V$10:$AQ$10</c15:sqref>
                  </c15:fullRef>
                </c:ext>
              </c:extLst>
              <c:f>Gráficos!$W$10:$AQ$10</c:f>
              <c:strCache>
                <c:ptCount val="21"/>
                <c:pt idx="0">
                  <c:v>Arganzuela</c:v>
                </c:pt>
                <c:pt idx="1">
                  <c:v>Barajas</c:v>
                </c:pt>
                <c:pt idx="2">
                  <c:v>Carabanchel</c:v>
                </c:pt>
                <c:pt idx="3">
                  <c:v>Centro</c:v>
                </c:pt>
                <c:pt idx="4">
                  <c:v>Chamartín</c:v>
                </c:pt>
                <c:pt idx="5">
                  <c:v>Chamberí</c:v>
                </c:pt>
                <c:pt idx="6">
                  <c:v>Ciudad Lineal</c:v>
                </c:pt>
                <c:pt idx="7">
                  <c:v>Fuencarral-El Pardo</c:v>
                </c:pt>
                <c:pt idx="8">
                  <c:v>Hortaleza</c:v>
                </c:pt>
                <c:pt idx="9">
                  <c:v>Latina</c:v>
                </c:pt>
                <c:pt idx="10">
                  <c:v>Moncloa-Aravaca</c:v>
                </c:pt>
                <c:pt idx="11">
                  <c:v>Moratalaz</c:v>
                </c:pt>
                <c:pt idx="12">
                  <c:v>Puente de Vallecas</c:v>
                </c:pt>
                <c:pt idx="13">
                  <c:v>Retiro</c:v>
                </c:pt>
                <c:pt idx="14">
                  <c:v>Salamanca</c:v>
                </c:pt>
                <c:pt idx="15">
                  <c:v>San Blas-Canillejas</c:v>
                </c:pt>
                <c:pt idx="16">
                  <c:v>Tetuán</c:v>
                </c:pt>
                <c:pt idx="17">
                  <c:v>Usera</c:v>
                </c:pt>
                <c:pt idx="18">
                  <c:v>Vicálvaro</c:v>
                </c:pt>
                <c:pt idx="19">
                  <c:v>Villa de Vallecas</c:v>
                </c:pt>
                <c:pt idx="20">
                  <c:v>Villaverde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Gráficos!$V$11:$AQ$11</c15:sqref>
                  </c15:fullRef>
                </c:ext>
              </c:extLst>
              <c:f>Gráficos!$W$11:$AQ$11</c:f>
              <c:numCache>
                <c:formatCode>0.0</c:formatCode>
                <c:ptCount val="21"/>
                <c:pt idx="0">
                  <c:v>47.103274559193956</c:v>
                </c:pt>
                <c:pt idx="1">
                  <c:v>37.909319899244338</c:v>
                </c:pt>
                <c:pt idx="2">
                  <c:v>44.154228855721392</c:v>
                </c:pt>
                <c:pt idx="3">
                  <c:v>58.793969849246231</c:v>
                </c:pt>
                <c:pt idx="4">
                  <c:v>56.234413965087285</c:v>
                </c:pt>
                <c:pt idx="5">
                  <c:v>48.780487804878049</c:v>
                </c:pt>
                <c:pt idx="6">
                  <c:v>44.334975369458128</c:v>
                </c:pt>
                <c:pt idx="7">
                  <c:v>37.976190476190474</c:v>
                </c:pt>
                <c:pt idx="8">
                  <c:v>43.609022556390975</c:v>
                </c:pt>
                <c:pt idx="9">
                  <c:v>50</c:v>
                </c:pt>
                <c:pt idx="10">
                  <c:v>49.881235154394297</c:v>
                </c:pt>
                <c:pt idx="11">
                  <c:v>45.78163771712159</c:v>
                </c:pt>
                <c:pt idx="12">
                  <c:v>43.020304568527919</c:v>
                </c:pt>
                <c:pt idx="13">
                  <c:v>42.682926829268297</c:v>
                </c:pt>
                <c:pt idx="14">
                  <c:v>48.120300751879697</c:v>
                </c:pt>
                <c:pt idx="15">
                  <c:v>46.650124069478906</c:v>
                </c:pt>
                <c:pt idx="16">
                  <c:v>51.312649164677808</c:v>
                </c:pt>
                <c:pt idx="17">
                  <c:v>40.350877192982452</c:v>
                </c:pt>
                <c:pt idx="18">
                  <c:v>41.009852216748769</c:v>
                </c:pt>
                <c:pt idx="19">
                  <c:v>42.961165048543691</c:v>
                </c:pt>
                <c:pt idx="20">
                  <c:v>38.860759493670884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7D6-4C34-A4B1-73BFF130780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360601504"/>
        <c:axId val="360594848"/>
      </c:barChart>
      <c:catAx>
        <c:axId val="360601504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es-ES"/>
          </a:p>
        </c:txPr>
        <c:crossAx val="360594848"/>
        <c:crosses val="autoZero"/>
        <c:auto val="1"/>
        <c:lblAlgn val="ctr"/>
        <c:lblOffset val="100"/>
        <c:noMultiLvlLbl val="0"/>
      </c:catAx>
      <c:valAx>
        <c:axId val="360594848"/>
        <c:scaling>
          <c:orientation val="minMax"/>
          <c:max val="100"/>
        </c:scaling>
        <c:delete val="0"/>
        <c:axPos val="t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6060150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200">
                <a:latin typeface="Century Gothic" panose="020B0502020202020204" pitchFamily="34" charset="0"/>
              </a:rPr>
              <a:t>Percepción seguridad en el BARRIO de DÍA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1"/>
          <c:order val="1"/>
          <c:tx>
            <c:strRef>
              <c:f>'13.'!$A$13</c:f>
              <c:strCache>
                <c:ptCount val="1"/>
                <c:pt idx="0">
                  <c:v>Índice Sintético</c:v>
                </c:pt>
              </c:strCache>
            </c:strRef>
          </c:tx>
          <c:spPr>
            <a:ln w="28575" cap="rnd">
              <a:solidFill>
                <a:schemeClr val="accent5">
                  <a:shade val="76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shade val="76000"/>
                </a:schemeClr>
              </a:solidFill>
              <a:ln w="9525">
                <a:solidFill>
                  <a:schemeClr val="accent5">
                    <a:shade val="76000"/>
                  </a:schemeClr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'13.'!$B$12:$G$12</c:f>
              <c:numCache>
                <c:formatCode>General</c:formatCode>
                <c:ptCount val="6"/>
                <c:pt idx="0">
                  <c:v>2019</c:v>
                </c:pt>
                <c:pt idx="1">
                  <c:v>2017</c:v>
                </c:pt>
                <c:pt idx="2">
                  <c:v>2016</c:v>
                </c:pt>
                <c:pt idx="3">
                  <c:v>2014</c:v>
                </c:pt>
                <c:pt idx="4">
                  <c:v>2012</c:v>
                </c:pt>
                <c:pt idx="5">
                  <c:v>2009</c:v>
                </c:pt>
              </c:numCache>
            </c:numRef>
          </c:cat>
          <c:val>
            <c:numRef>
              <c:f>'13.'!$B$13:$G$13</c:f>
              <c:numCache>
                <c:formatCode>0.00</c:formatCode>
                <c:ptCount val="6"/>
                <c:pt idx="0">
                  <c:v>75.95</c:v>
                </c:pt>
                <c:pt idx="1">
                  <c:v>75.45</c:v>
                </c:pt>
                <c:pt idx="2">
                  <c:v>73.974999999999994</c:v>
                </c:pt>
                <c:pt idx="3">
                  <c:v>73.7</c:v>
                </c:pt>
                <c:pt idx="4">
                  <c:v>72.7</c:v>
                </c:pt>
                <c:pt idx="5">
                  <c:v>77.510280139394808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628-4BDD-859B-6F9E2B70B8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3316784"/>
        <c:axId val="1883313456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'13.'!$A$12</c15:sqref>
                        </c15:formulaRef>
                      </c:ext>
                    </c:extLst>
                    <c:strCache>
                      <c:ptCount val="1"/>
                      <c:pt idx="0">
                        <c:v>Percepción seguridad en el BARRIO de DÍA</c:v>
                      </c:pt>
                    </c:strCache>
                  </c:strRef>
                </c:tx>
                <c:spPr>
                  <a:ln w="28575" cap="rnd">
                    <a:solidFill>
                      <a:schemeClr val="accent5">
                        <a:tint val="77000"/>
                      </a:schemeClr>
                    </a:solidFill>
                    <a:round/>
                  </a:ln>
                  <a:effectLst/>
                </c:spPr>
                <c:marker>
                  <c:symbol val="circle"/>
                  <c:size val="5"/>
                  <c:spPr>
                    <a:solidFill>
                      <a:schemeClr val="accent5">
                        <a:tint val="77000"/>
                      </a:schemeClr>
                    </a:solidFill>
                    <a:ln w="9525">
                      <a:solidFill>
                        <a:schemeClr val="accent5">
                          <a:tint val="77000"/>
                        </a:schemeClr>
                      </a:solidFill>
                    </a:ln>
                    <a:effectLst/>
                  </c:spPr>
                </c:marker>
                <c:cat>
                  <c:numRef>
                    <c:extLst>
                      <c:ext uri="{02D57815-91ED-43cb-92C2-25804820EDAC}">
                        <c15:formulaRef>
                          <c15:sqref>'13.'!$B$12:$G$12</c15:sqref>
                        </c15:formulaRef>
                      </c:ext>
                    </c:extLst>
                    <c:numCache>
                      <c:formatCode>General</c:formatCode>
                      <c:ptCount val="6"/>
                      <c:pt idx="0">
                        <c:v>2019</c:v>
                      </c:pt>
                      <c:pt idx="1">
                        <c:v>2017</c:v>
                      </c:pt>
                      <c:pt idx="2">
                        <c:v>2016</c:v>
                      </c:pt>
                      <c:pt idx="3">
                        <c:v>2014</c:v>
                      </c:pt>
                      <c:pt idx="4">
                        <c:v>2012</c:v>
                      </c:pt>
                      <c:pt idx="5">
                        <c:v>2009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'13.'!$B$12:$G$12</c15:sqref>
                        </c15:formulaRef>
                      </c:ext>
                    </c:extLst>
                    <c:numCache>
                      <c:formatCode>General</c:formatCode>
                      <c:ptCount val="6"/>
                      <c:pt idx="0">
                        <c:v>2019</c:v>
                      </c:pt>
                      <c:pt idx="1">
                        <c:v>2017</c:v>
                      </c:pt>
                      <c:pt idx="2">
                        <c:v>2016</c:v>
                      </c:pt>
                      <c:pt idx="3">
                        <c:v>2014</c:v>
                      </c:pt>
                      <c:pt idx="4">
                        <c:v>2012</c:v>
                      </c:pt>
                      <c:pt idx="5">
                        <c:v>2009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3628-4BDD-859B-6F9E2B70B84C}"/>
                  </c:ext>
                </c:extLst>
              </c15:ser>
            </c15:filteredLineSeries>
          </c:ext>
        </c:extLst>
      </c:lineChart>
      <c:catAx>
        <c:axId val="1883316784"/>
        <c:scaling>
          <c:orientation val="maxMin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es-ES"/>
          </a:p>
        </c:txPr>
        <c:crossAx val="1883313456"/>
        <c:crosses val="autoZero"/>
        <c:auto val="1"/>
        <c:lblAlgn val="ctr"/>
        <c:lblOffset val="100"/>
        <c:noMultiLvlLbl val="0"/>
      </c:catAx>
      <c:valAx>
        <c:axId val="1883313456"/>
        <c:scaling>
          <c:orientation val="minMax"/>
        </c:scaling>
        <c:delete val="0"/>
        <c:axPos val="r"/>
        <c:numFmt formatCode="0.0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188331678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200" b="0" i="0" baseline="0">
                <a:effectLst/>
                <a:latin typeface="Century Gothic" panose="020B0502020202020204" pitchFamily="34" charset="0"/>
              </a:rPr>
              <a:t>Percepción seguridad en el BARRIO de DÍA por sexo</a:t>
            </a:r>
            <a:endParaRPr lang="es-ES" sz="1200">
              <a:effectLst/>
              <a:latin typeface="Century Gothic" panose="020B0502020202020204" pitchFamily="34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'13.'!$B$78</c:f>
              <c:strCache>
                <c:ptCount val="1"/>
                <c:pt idx="0">
                  <c:v>Hombres</c:v>
                </c:pt>
              </c:strCache>
            </c:strRef>
          </c:tx>
          <c:spPr>
            <a:ln w="28575" cap="rnd">
              <a:solidFill>
                <a:schemeClr val="accent5">
                  <a:tint val="77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tint val="77000"/>
                </a:schemeClr>
              </a:solidFill>
              <a:ln w="9525">
                <a:solidFill>
                  <a:schemeClr val="accent5">
                    <a:tint val="77000"/>
                  </a:schemeClr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'13.'!$A$79:$A$84</c:f>
              <c:strCache>
                <c:ptCount val="6"/>
                <c:pt idx="0">
                  <c:v>2019</c:v>
                </c:pt>
                <c:pt idx="1">
                  <c:v>2017</c:v>
                </c:pt>
                <c:pt idx="2">
                  <c:v>2016</c:v>
                </c:pt>
                <c:pt idx="3">
                  <c:v>2014</c:v>
                </c:pt>
                <c:pt idx="4">
                  <c:v>2012</c:v>
                </c:pt>
                <c:pt idx="5">
                  <c:v>2009**</c:v>
                </c:pt>
              </c:strCache>
            </c:strRef>
          </c:cat>
          <c:val>
            <c:numRef>
              <c:f>'13.'!$B$79:$B$84</c:f>
              <c:numCache>
                <c:formatCode>0.0</c:formatCode>
                <c:ptCount val="6"/>
                <c:pt idx="0">
                  <c:v>78.642676767676761</c:v>
                </c:pt>
                <c:pt idx="1">
                  <c:v>77.400722021660641</c:v>
                </c:pt>
                <c:pt idx="2">
                  <c:v>75.543759709994816</c:v>
                </c:pt>
                <c:pt idx="3">
                  <c:v>75.342465753424648</c:v>
                </c:pt>
                <c:pt idx="4">
                  <c:v>75.468883205456095</c:v>
                </c:pt>
                <c:pt idx="5">
                  <c:v>79.036574487065124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68E-4D02-80B3-889488D1C5CE}"/>
            </c:ext>
          </c:extLst>
        </c:ser>
        <c:ser>
          <c:idx val="1"/>
          <c:order val="1"/>
          <c:tx>
            <c:strRef>
              <c:f>'13.'!$C$78</c:f>
              <c:strCache>
                <c:ptCount val="1"/>
                <c:pt idx="0">
                  <c:v>Mujeres</c:v>
                </c:pt>
              </c:strCache>
            </c:strRef>
          </c:tx>
          <c:spPr>
            <a:ln w="28575" cap="rnd">
              <a:solidFill>
                <a:schemeClr val="accent5">
                  <a:shade val="76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shade val="76000"/>
                </a:schemeClr>
              </a:solidFill>
              <a:ln w="9525">
                <a:solidFill>
                  <a:schemeClr val="accent5">
                    <a:shade val="76000"/>
                  </a:schemeClr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'13.'!$A$79:$A$84</c:f>
              <c:strCache>
                <c:ptCount val="6"/>
                <c:pt idx="0">
                  <c:v>2019</c:v>
                </c:pt>
                <c:pt idx="1">
                  <c:v>2017</c:v>
                </c:pt>
                <c:pt idx="2">
                  <c:v>2016</c:v>
                </c:pt>
                <c:pt idx="3">
                  <c:v>2014</c:v>
                </c:pt>
                <c:pt idx="4">
                  <c:v>2012</c:v>
                </c:pt>
                <c:pt idx="5">
                  <c:v>2009**</c:v>
                </c:pt>
              </c:strCache>
            </c:strRef>
          </c:cat>
          <c:val>
            <c:numRef>
              <c:f>'13.'!$C$79:$C$84</c:f>
              <c:numCache>
                <c:formatCode>0.0</c:formatCode>
                <c:ptCount val="6"/>
                <c:pt idx="0">
                  <c:v>75.005419466724476</c:v>
                </c:pt>
                <c:pt idx="1">
                  <c:v>73.855905998763134</c:v>
                </c:pt>
                <c:pt idx="2">
                  <c:v>73.447204968944106</c:v>
                </c:pt>
                <c:pt idx="3">
                  <c:v>73.31481481481481</c:v>
                </c:pt>
                <c:pt idx="4">
                  <c:v>70.715350223546949</c:v>
                </c:pt>
                <c:pt idx="5">
                  <c:v>76.843657817109133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68E-4D02-80B3-889488D1C5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75345280"/>
        <c:axId val="1875341952"/>
      </c:lineChart>
      <c:catAx>
        <c:axId val="1875345280"/>
        <c:scaling>
          <c:orientation val="maxMin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es-ES"/>
          </a:p>
        </c:txPr>
        <c:crossAx val="1875341952"/>
        <c:crosses val="autoZero"/>
        <c:auto val="1"/>
        <c:lblAlgn val="ctr"/>
        <c:lblOffset val="100"/>
        <c:noMultiLvlLbl val="0"/>
      </c:catAx>
      <c:valAx>
        <c:axId val="1875341952"/>
        <c:scaling>
          <c:orientation val="minMax"/>
        </c:scaling>
        <c:delete val="0"/>
        <c:axPos val="r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18753452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2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+mn-lt"/>
                <a:ea typeface="+mn-ea"/>
                <a:cs typeface="+mn-cs"/>
              </a:defRPr>
            </a:pPr>
            <a:r>
              <a:rPr lang="en-US" sz="1200" b="0" i="0" baseline="0">
                <a:effectLst/>
                <a:latin typeface="Century Gothic" panose="020B0502020202020204" pitchFamily="34" charset="0"/>
              </a:rPr>
              <a:t>Percepción seguridad en el BARRIO de DÍA</a:t>
            </a:r>
            <a:r>
              <a:rPr lang="es-ES" sz="1200" b="0" i="0" baseline="0">
                <a:effectLst/>
                <a:latin typeface="Century Gothic" panose="020B0502020202020204" pitchFamily="34" charset="0"/>
              </a:rPr>
              <a:t> por edades</a:t>
            </a:r>
            <a:endParaRPr lang="es-ES" sz="1200">
              <a:effectLst/>
              <a:latin typeface="Century Gothic" panose="020B0502020202020204" pitchFamily="34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200" b="0" i="0" u="none" strike="noStrike" kern="1200" spc="0" baseline="0">
              <a:solidFill>
                <a:sysClr val="windowText" lastClr="000000">
                  <a:lumMod val="65000"/>
                  <a:lumOff val="35000"/>
                </a:sys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'12.'!$G$78</c:f>
              <c:strCache>
                <c:ptCount val="1"/>
                <c:pt idx="0">
                  <c:v>Hasta 29 años</c:v>
                </c:pt>
              </c:strCache>
            </c:strRef>
          </c:tx>
          <c:spPr>
            <a:solidFill>
              <a:schemeClr val="accent5">
                <a:tint val="70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-18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'12.'!$F$79:$F$84</c:f>
              <c:numCache>
                <c:formatCode>General</c:formatCode>
                <c:ptCount val="6"/>
                <c:pt idx="0">
                  <c:v>2019</c:v>
                </c:pt>
                <c:pt idx="1">
                  <c:v>2017</c:v>
                </c:pt>
                <c:pt idx="2">
                  <c:v>2016</c:v>
                </c:pt>
                <c:pt idx="3">
                  <c:v>2014</c:v>
                </c:pt>
                <c:pt idx="4">
                  <c:v>2012</c:v>
                </c:pt>
                <c:pt idx="5">
                  <c:v>2009</c:v>
                </c:pt>
              </c:numCache>
            </c:numRef>
          </c:cat>
          <c:val>
            <c:numRef>
              <c:f>'12.'!$G$79:$G$84</c:f>
              <c:numCache>
                <c:formatCode>0.0</c:formatCode>
                <c:ptCount val="6"/>
                <c:pt idx="0">
                  <c:v>71.09375</c:v>
                </c:pt>
                <c:pt idx="1">
                  <c:v>71.635730858468676</c:v>
                </c:pt>
                <c:pt idx="2">
                  <c:v>68.575110456553759</c:v>
                </c:pt>
                <c:pt idx="3">
                  <c:v>65.427557902673072</c:v>
                </c:pt>
                <c:pt idx="4">
                  <c:v>69.97742663656885</c:v>
                </c:pt>
                <c:pt idx="5">
                  <c:v>62.825000000000003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162-4326-886D-D8EAA4AF0F0B}"/>
            </c:ext>
          </c:extLst>
        </c:ser>
        <c:ser>
          <c:idx val="2"/>
          <c:order val="2"/>
          <c:tx>
            <c:strRef>
              <c:f>'12.'!$H$78</c:f>
              <c:strCache>
                <c:ptCount val="1"/>
                <c:pt idx="0">
                  <c:v>30-44 años</c:v>
                </c:pt>
              </c:strCache>
            </c:strRef>
          </c:tx>
          <c:spPr>
            <a:solidFill>
              <a:schemeClr val="accent5">
                <a:tint val="90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-18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'12.'!$F$79:$F$84</c:f>
              <c:numCache>
                <c:formatCode>General</c:formatCode>
                <c:ptCount val="6"/>
                <c:pt idx="0">
                  <c:v>2019</c:v>
                </c:pt>
                <c:pt idx="1">
                  <c:v>2017</c:v>
                </c:pt>
                <c:pt idx="2">
                  <c:v>2016</c:v>
                </c:pt>
                <c:pt idx="3">
                  <c:v>2014</c:v>
                </c:pt>
                <c:pt idx="4">
                  <c:v>2012</c:v>
                </c:pt>
                <c:pt idx="5">
                  <c:v>2009</c:v>
                </c:pt>
              </c:numCache>
            </c:numRef>
          </c:cat>
          <c:val>
            <c:numRef>
              <c:f>'12.'!$H$79:$H$84</c:f>
              <c:numCache>
                <c:formatCode>0.0</c:formatCode>
                <c:ptCount val="6"/>
                <c:pt idx="0">
                  <c:v>69.287548138639266</c:v>
                </c:pt>
                <c:pt idx="1">
                  <c:v>70.011947431302275</c:v>
                </c:pt>
                <c:pt idx="2">
                  <c:v>67.272534013605451</c:v>
                </c:pt>
                <c:pt idx="3">
                  <c:v>63.915027721160577</c:v>
                </c:pt>
                <c:pt idx="4">
                  <c:v>69.047619047619051</c:v>
                </c:pt>
                <c:pt idx="5">
                  <c:v>58.150000000000006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162-4326-886D-D8EAA4AF0F0B}"/>
            </c:ext>
          </c:extLst>
        </c:ser>
        <c:ser>
          <c:idx val="3"/>
          <c:order val="3"/>
          <c:tx>
            <c:strRef>
              <c:f>'12.'!$I$78</c:f>
              <c:strCache>
                <c:ptCount val="1"/>
                <c:pt idx="0">
                  <c:v>45-54 años</c:v>
                </c:pt>
              </c:strCache>
            </c:strRef>
          </c:tx>
          <c:spPr>
            <a:solidFill>
              <a:schemeClr val="accent5">
                <a:shade val="90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-18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'12.'!$F$79:$F$84</c:f>
              <c:numCache>
                <c:formatCode>General</c:formatCode>
                <c:ptCount val="6"/>
                <c:pt idx="0">
                  <c:v>2019</c:v>
                </c:pt>
                <c:pt idx="1">
                  <c:v>2017</c:v>
                </c:pt>
                <c:pt idx="2">
                  <c:v>2016</c:v>
                </c:pt>
                <c:pt idx="3">
                  <c:v>2014</c:v>
                </c:pt>
                <c:pt idx="4">
                  <c:v>2012</c:v>
                </c:pt>
                <c:pt idx="5">
                  <c:v>2009</c:v>
                </c:pt>
              </c:numCache>
            </c:numRef>
          </c:cat>
          <c:val>
            <c:numRef>
              <c:f>'12.'!$I$79:$I$84</c:f>
              <c:numCache>
                <c:formatCode>0.0</c:formatCode>
                <c:ptCount val="6"/>
                <c:pt idx="0">
                  <c:v>66.060225846925974</c:v>
                </c:pt>
                <c:pt idx="1">
                  <c:v>69.137596899224803</c:v>
                </c:pt>
                <c:pt idx="2">
                  <c:v>62.862090680100749</c:v>
                </c:pt>
                <c:pt idx="3">
                  <c:v>63.831940976310847</c:v>
                </c:pt>
                <c:pt idx="4">
                  <c:v>65.398126463700237</c:v>
                </c:pt>
                <c:pt idx="5">
                  <c:v>54.524999999999999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162-4326-886D-D8EAA4AF0F0B}"/>
            </c:ext>
          </c:extLst>
        </c:ser>
        <c:ser>
          <c:idx val="4"/>
          <c:order val="4"/>
          <c:tx>
            <c:strRef>
              <c:f>'12.'!$J$78</c:f>
              <c:strCache>
                <c:ptCount val="1"/>
                <c:pt idx="0">
                  <c:v>55-64 años</c:v>
                </c:pt>
              </c:strCache>
            </c:strRef>
          </c:tx>
          <c:spPr>
            <a:solidFill>
              <a:schemeClr val="accent5">
                <a:shade val="70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-18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'12.'!$F$79:$F$84</c:f>
              <c:numCache>
                <c:formatCode>General</c:formatCode>
                <c:ptCount val="6"/>
                <c:pt idx="0">
                  <c:v>2019</c:v>
                </c:pt>
                <c:pt idx="1">
                  <c:v>2017</c:v>
                </c:pt>
                <c:pt idx="2">
                  <c:v>2016</c:v>
                </c:pt>
                <c:pt idx="3">
                  <c:v>2014</c:v>
                </c:pt>
                <c:pt idx="4">
                  <c:v>2012</c:v>
                </c:pt>
                <c:pt idx="5">
                  <c:v>2009</c:v>
                </c:pt>
              </c:numCache>
            </c:numRef>
          </c:cat>
          <c:val>
            <c:numRef>
              <c:f>'12.'!$J$79:$J$84</c:f>
              <c:numCache>
                <c:formatCode>0.0</c:formatCode>
                <c:ptCount val="6"/>
                <c:pt idx="0">
                  <c:v>65.833333333333343</c:v>
                </c:pt>
                <c:pt idx="1">
                  <c:v>67.325056433408577</c:v>
                </c:pt>
                <c:pt idx="2">
                  <c:v>60.859728506787327</c:v>
                </c:pt>
                <c:pt idx="3">
                  <c:v>58.250400496615903</c:v>
                </c:pt>
                <c:pt idx="4">
                  <c:v>59.758064516129032</c:v>
                </c:pt>
                <c:pt idx="5">
                  <c:v>53.4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162-4326-886D-D8EAA4AF0F0B}"/>
            </c:ext>
          </c:extLst>
        </c:ser>
        <c:ser>
          <c:idx val="5"/>
          <c:order val="5"/>
          <c:tx>
            <c:strRef>
              <c:f>'12.'!$K$78</c:f>
              <c:strCache>
                <c:ptCount val="1"/>
                <c:pt idx="0">
                  <c:v>Más 65 años</c:v>
                </c:pt>
              </c:strCache>
            </c:strRef>
          </c:tx>
          <c:spPr>
            <a:solidFill>
              <a:schemeClr val="accent5">
                <a:shade val="50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-18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'12.'!$F$79:$F$84</c:f>
              <c:numCache>
                <c:formatCode>General</c:formatCode>
                <c:ptCount val="6"/>
                <c:pt idx="0">
                  <c:v>2019</c:v>
                </c:pt>
                <c:pt idx="1">
                  <c:v>2017</c:v>
                </c:pt>
                <c:pt idx="2">
                  <c:v>2016</c:v>
                </c:pt>
                <c:pt idx="3">
                  <c:v>2014</c:v>
                </c:pt>
                <c:pt idx="4">
                  <c:v>2012</c:v>
                </c:pt>
                <c:pt idx="5">
                  <c:v>2009</c:v>
                </c:pt>
              </c:numCache>
            </c:numRef>
          </c:cat>
          <c:val>
            <c:numRef>
              <c:f>'12.'!$K$79:$K$84</c:f>
              <c:numCache>
                <c:formatCode>0.0</c:formatCode>
                <c:ptCount val="6"/>
                <c:pt idx="0">
                  <c:v>64.001986097318778</c:v>
                </c:pt>
                <c:pt idx="1">
                  <c:v>64.445910290237464</c:v>
                </c:pt>
                <c:pt idx="2">
                  <c:v>57.645450024863251</c:v>
                </c:pt>
                <c:pt idx="3">
                  <c:v>58.299304922600797</c:v>
                </c:pt>
                <c:pt idx="4">
                  <c:v>59.196428571428577</c:v>
                </c:pt>
                <c:pt idx="5">
                  <c:v>54.1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162-4326-886D-D8EAA4AF0F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088831440"/>
        <c:axId val="2088836848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'12.'!$F$78</c15:sqref>
                        </c15:formulaRef>
                      </c:ext>
                    </c:extLst>
                    <c:strCache>
                      <c:ptCount val="1"/>
                      <c:pt idx="0">
                        <c:v>Percepción seguridad en MADRID</c:v>
                      </c:pt>
                    </c:strCache>
                  </c:strRef>
                </c:tx>
                <c:spPr>
                  <a:solidFill>
                    <a:schemeClr val="accent5">
                      <a:tint val="5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numRef>
                    <c:extLst>
                      <c:ext uri="{02D57815-91ED-43cb-92C2-25804820EDAC}">
                        <c15:formulaRef>
                          <c15:sqref>'12.'!$F$79:$F$84</c15:sqref>
                        </c15:formulaRef>
                      </c:ext>
                    </c:extLst>
                    <c:numCache>
                      <c:formatCode>General</c:formatCode>
                      <c:ptCount val="6"/>
                      <c:pt idx="0">
                        <c:v>2019</c:v>
                      </c:pt>
                      <c:pt idx="1">
                        <c:v>2017</c:v>
                      </c:pt>
                      <c:pt idx="2">
                        <c:v>2016</c:v>
                      </c:pt>
                      <c:pt idx="3">
                        <c:v>2014</c:v>
                      </c:pt>
                      <c:pt idx="4">
                        <c:v>2012</c:v>
                      </c:pt>
                      <c:pt idx="5">
                        <c:v>2009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'12.'!$F$79:$F$84</c15:sqref>
                        </c15:formulaRef>
                      </c:ext>
                    </c:extLst>
                    <c:numCache>
                      <c:formatCode>General</c:formatCode>
                      <c:ptCount val="6"/>
                      <c:pt idx="0">
                        <c:v>2019</c:v>
                      </c:pt>
                      <c:pt idx="1">
                        <c:v>2017</c:v>
                      </c:pt>
                      <c:pt idx="2">
                        <c:v>2016</c:v>
                      </c:pt>
                      <c:pt idx="3">
                        <c:v>2014</c:v>
                      </c:pt>
                      <c:pt idx="4">
                        <c:v>2012</c:v>
                      </c:pt>
                      <c:pt idx="5">
                        <c:v>2009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5-B162-4326-886D-D8EAA4AF0F0B}"/>
                  </c:ext>
                </c:extLst>
              </c15:ser>
            </c15:filteredBarSeries>
          </c:ext>
        </c:extLst>
      </c:barChart>
      <c:catAx>
        <c:axId val="2088831440"/>
        <c:scaling>
          <c:orientation val="maxMin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es-ES"/>
          </a:p>
        </c:txPr>
        <c:crossAx val="2088836848"/>
        <c:crosses val="autoZero"/>
        <c:auto val="1"/>
        <c:lblAlgn val="ctr"/>
        <c:lblOffset val="100"/>
        <c:noMultiLvlLbl val="0"/>
      </c:catAx>
      <c:valAx>
        <c:axId val="2088836848"/>
        <c:scaling>
          <c:orientation val="minMax"/>
          <c:max val="100"/>
        </c:scaling>
        <c:delete val="0"/>
        <c:axPos val="r"/>
        <c:numFmt formatCode="#,##0.0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20888314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200">
                <a:latin typeface="Century Gothic" panose="020B0502020202020204" pitchFamily="34" charset="0"/>
              </a:rPr>
              <a:t>Percepción seguridad en el BARRIO de NOCHE</a:t>
            </a:r>
          </a:p>
        </c:rich>
      </c:tx>
      <c:layout>
        <c:manualLayout>
          <c:xMode val="edge"/>
          <c:yMode val="edge"/>
          <c:x val="9.8908298848026543E-2"/>
          <c:y val="4.166666666666666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'14.'!$A$13</c:f>
              <c:strCache>
                <c:ptCount val="1"/>
                <c:pt idx="0">
                  <c:v>Índice Sintético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'14.'!$B$12:$G$12</c:f>
              <c:strCache>
                <c:ptCount val="6"/>
                <c:pt idx="0">
                  <c:v>2019</c:v>
                </c:pt>
                <c:pt idx="1">
                  <c:v>2017</c:v>
                </c:pt>
                <c:pt idx="2">
                  <c:v>2016</c:v>
                </c:pt>
                <c:pt idx="3">
                  <c:v>2014</c:v>
                </c:pt>
                <c:pt idx="4">
                  <c:v>2012</c:v>
                </c:pt>
                <c:pt idx="5">
                  <c:v>2009**</c:v>
                </c:pt>
              </c:strCache>
            </c:strRef>
          </c:cat>
          <c:val>
            <c:numRef>
              <c:f>'14.'!$B$13:$G$13</c:f>
              <c:numCache>
                <c:formatCode>0.00</c:formatCode>
                <c:ptCount val="6"/>
                <c:pt idx="0">
                  <c:v>60.225000000000001</c:v>
                </c:pt>
                <c:pt idx="1">
                  <c:v>61.725000000000009</c:v>
                </c:pt>
                <c:pt idx="2">
                  <c:v>58.825000000000003</c:v>
                </c:pt>
                <c:pt idx="3">
                  <c:v>58.274999999999999</c:v>
                </c:pt>
                <c:pt idx="4">
                  <c:v>58.8</c:v>
                </c:pt>
                <c:pt idx="5">
                  <c:v>67.521486539358293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157-4F09-BB4C-4399669816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7185104"/>
        <c:axId val="1867185520"/>
      </c:lineChart>
      <c:catAx>
        <c:axId val="1867185104"/>
        <c:scaling>
          <c:orientation val="maxMin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es-ES"/>
          </a:p>
        </c:txPr>
        <c:crossAx val="1867185520"/>
        <c:crosses val="autoZero"/>
        <c:auto val="1"/>
        <c:lblAlgn val="ctr"/>
        <c:lblOffset val="100"/>
        <c:noMultiLvlLbl val="0"/>
      </c:catAx>
      <c:valAx>
        <c:axId val="1867185520"/>
        <c:scaling>
          <c:orientation val="minMax"/>
        </c:scaling>
        <c:delete val="0"/>
        <c:axPos val="r"/>
        <c:numFmt formatCode="0.0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186718510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200" b="0" i="0" baseline="0">
                <a:effectLst/>
                <a:latin typeface="Century Gothic" panose="020B0502020202020204" pitchFamily="34" charset="0"/>
              </a:rPr>
              <a:t>Percepción seguridad en el BARRIO de NOCHE por sexo</a:t>
            </a:r>
            <a:endParaRPr lang="es-ES" sz="1200">
              <a:effectLst/>
              <a:latin typeface="Century Gothic" panose="020B0502020202020204" pitchFamily="34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1"/>
          <c:order val="1"/>
          <c:tx>
            <c:strRef>
              <c:f>'14.'!$B$78</c:f>
              <c:strCache>
                <c:ptCount val="1"/>
                <c:pt idx="0">
                  <c:v>Hombres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'14.'!$A$79:$A$84</c:f>
              <c:numCache>
                <c:formatCode>General</c:formatCode>
                <c:ptCount val="6"/>
                <c:pt idx="0">
                  <c:v>2019</c:v>
                </c:pt>
                <c:pt idx="1">
                  <c:v>2017</c:v>
                </c:pt>
                <c:pt idx="2">
                  <c:v>2016</c:v>
                </c:pt>
                <c:pt idx="3">
                  <c:v>2014</c:v>
                </c:pt>
                <c:pt idx="4">
                  <c:v>2012</c:v>
                </c:pt>
                <c:pt idx="5">
                  <c:v>2009</c:v>
                </c:pt>
              </c:numCache>
            </c:numRef>
          </c:cat>
          <c:val>
            <c:numRef>
              <c:f>'14.'!$B$79:$B$84</c:f>
              <c:numCache>
                <c:formatCode>0.0</c:formatCode>
                <c:ptCount val="6"/>
                <c:pt idx="0">
                  <c:v>66.294927351516691</c:v>
                </c:pt>
                <c:pt idx="1">
                  <c:v>66.84153400868307</c:v>
                </c:pt>
                <c:pt idx="2">
                  <c:v>62.945492662473796</c:v>
                </c:pt>
                <c:pt idx="3">
                  <c:v>62.347826086956523</c:v>
                </c:pt>
                <c:pt idx="4">
                  <c:v>63.759689922480618</c:v>
                </c:pt>
                <c:pt idx="5">
                  <c:v>71.889089269612271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645-49CD-9033-BA7E1B8A3A98}"/>
            </c:ext>
          </c:extLst>
        </c:ser>
        <c:ser>
          <c:idx val="2"/>
          <c:order val="2"/>
          <c:tx>
            <c:strRef>
              <c:f>'14.'!$C$78</c:f>
              <c:strCache>
                <c:ptCount val="1"/>
                <c:pt idx="0">
                  <c:v>Mujeres</c:v>
                </c:pt>
              </c:strCache>
            </c:strRef>
          </c:tx>
          <c:spPr>
            <a:ln w="28575" cap="rnd">
              <a:solidFill>
                <a:schemeClr val="accent1">
                  <a:shade val="65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shade val="65000"/>
                </a:schemeClr>
              </a:solidFill>
              <a:ln w="9525">
                <a:solidFill>
                  <a:schemeClr val="accent1">
                    <a:shade val="65000"/>
                  </a:schemeClr>
                </a:solidFill>
              </a:ln>
              <a:effectLst/>
            </c:spPr>
          </c:marker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'14.'!$A$79:$A$84</c:f>
              <c:numCache>
                <c:formatCode>General</c:formatCode>
                <c:ptCount val="6"/>
                <c:pt idx="0">
                  <c:v>2019</c:v>
                </c:pt>
                <c:pt idx="1">
                  <c:v>2017</c:v>
                </c:pt>
                <c:pt idx="2">
                  <c:v>2016</c:v>
                </c:pt>
                <c:pt idx="3">
                  <c:v>2014</c:v>
                </c:pt>
                <c:pt idx="4">
                  <c:v>2012</c:v>
                </c:pt>
                <c:pt idx="5">
                  <c:v>2009</c:v>
                </c:pt>
              </c:numCache>
            </c:numRef>
          </c:cat>
          <c:val>
            <c:numRef>
              <c:f>'14.'!$C$79:$C$84</c:f>
              <c:numCache>
                <c:formatCode>0.0</c:formatCode>
                <c:ptCount val="6"/>
                <c:pt idx="0">
                  <c:v>56.886688668866888</c:v>
                </c:pt>
                <c:pt idx="1">
                  <c:v>58.609893550407008</c:v>
                </c:pt>
                <c:pt idx="2">
                  <c:v>55.634109201653253</c:v>
                </c:pt>
                <c:pt idx="3">
                  <c:v>55.96417682926829</c:v>
                </c:pt>
                <c:pt idx="4">
                  <c:v>56.648731744811684</c:v>
                </c:pt>
                <c:pt idx="5">
                  <c:v>65.575916230366488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645-49CD-9033-BA7E1B8A3A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5175680"/>
        <c:axId val="1865179008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'14.'!$A$78</c15:sqref>
                        </c15:formulaRef>
                      </c:ext>
                    </c:extLst>
                    <c:strCache>
                      <c:ptCount val="1"/>
                      <c:pt idx="0">
                        <c:v>Percepción seguridad en el BARRIO de NOCHE</c:v>
                      </c:pt>
                    </c:strCache>
                  </c:strRef>
                </c:tx>
                <c:spPr>
                  <a:ln w="28575" cap="rnd">
                    <a:solidFill>
                      <a:schemeClr val="accent1">
                        <a:tint val="65000"/>
                      </a:schemeClr>
                    </a:solidFill>
                    <a:round/>
                  </a:ln>
                  <a:effectLst/>
                </c:spPr>
                <c:marker>
                  <c:symbol val="circle"/>
                  <c:size val="5"/>
                  <c:spPr>
                    <a:solidFill>
                      <a:schemeClr val="accent1">
                        <a:tint val="65000"/>
                      </a:schemeClr>
                    </a:solidFill>
                    <a:ln w="9525">
                      <a:solidFill>
                        <a:schemeClr val="accent1">
                          <a:tint val="65000"/>
                        </a:schemeClr>
                      </a:solidFill>
                    </a:ln>
                    <a:effectLst/>
                  </c:spPr>
                </c:marker>
                <c:cat>
                  <c:numRef>
                    <c:extLst>
                      <c:ext uri="{02D57815-91ED-43cb-92C2-25804820EDAC}">
                        <c15:formulaRef>
                          <c15:sqref>'14.'!$A$79:$A$84</c15:sqref>
                        </c15:formulaRef>
                      </c:ext>
                    </c:extLst>
                    <c:numCache>
                      <c:formatCode>General</c:formatCode>
                      <c:ptCount val="6"/>
                      <c:pt idx="0">
                        <c:v>2019</c:v>
                      </c:pt>
                      <c:pt idx="1">
                        <c:v>2017</c:v>
                      </c:pt>
                      <c:pt idx="2">
                        <c:v>2016</c:v>
                      </c:pt>
                      <c:pt idx="3">
                        <c:v>2014</c:v>
                      </c:pt>
                      <c:pt idx="4">
                        <c:v>2012</c:v>
                      </c:pt>
                      <c:pt idx="5">
                        <c:v>2009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'14.'!$A$79:$A$84</c15:sqref>
                        </c15:formulaRef>
                      </c:ext>
                    </c:extLst>
                    <c:numCache>
                      <c:formatCode>General</c:formatCode>
                      <c:ptCount val="6"/>
                      <c:pt idx="0">
                        <c:v>2019</c:v>
                      </c:pt>
                      <c:pt idx="1">
                        <c:v>2017</c:v>
                      </c:pt>
                      <c:pt idx="2">
                        <c:v>2016</c:v>
                      </c:pt>
                      <c:pt idx="3">
                        <c:v>2014</c:v>
                      </c:pt>
                      <c:pt idx="4">
                        <c:v>2012</c:v>
                      </c:pt>
                      <c:pt idx="5">
                        <c:v>2009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2-1645-49CD-9033-BA7E1B8A3A98}"/>
                  </c:ext>
                </c:extLst>
              </c15:ser>
            </c15:filteredLineSeries>
          </c:ext>
        </c:extLst>
      </c:lineChart>
      <c:catAx>
        <c:axId val="1865175680"/>
        <c:scaling>
          <c:orientation val="maxMin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es-ES"/>
          </a:p>
        </c:txPr>
        <c:crossAx val="1865179008"/>
        <c:crosses val="autoZero"/>
        <c:auto val="1"/>
        <c:lblAlgn val="ctr"/>
        <c:lblOffset val="100"/>
        <c:noMultiLvlLbl val="0"/>
      </c:catAx>
      <c:valAx>
        <c:axId val="1865179008"/>
        <c:scaling>
          <c:orientation val="minMax"/>
          <c:min val="50"/>
        </c:scaling>
        <c:delete val="0"/>
        <c:axPos val="r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18651756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100" b="0" i="0" baseline="0">
                <a:effectLst/>
                <a:latin typeface="Century Gothic" panose="020B0502020202020204" pitchFamily="34" charset="0"/>
              </a:rPr>
              <a:t>Percepción seguridad en el BARRIO de NOCHE por edad</a:t>
            </a:r>
            <a:endParaRPr lang="es-ES" sz="1100">
              <a:effectLst/>
              <a:latin typeface="Century Gothic" panose="020B0502020202020204" pitchFamily="34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'14.'!$G$78</c:f>
              <c:strCache>
                <c:ptCount val="1"/>
                <c:pt idx="0">
                  <c:v>Hasta 29 años</c:v>
                </c:pt>
              </c:strCache>
            </c:strRef>
          </c:tx>
          <c:spPr>
            <a:solidFill>
              <a:schemeClr val="accent1">
                <a:tint val="70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-18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'14.'!$F$79:$F$84</c:f>
              <c:numCache>
                <c:formatCode>General</c:formatCode>
                <c:ptCount val="6"/>
                <c:pt idx="0">
                  <c:v>2019</c:v>
                </c:pt>
                <c:pt idx="1">
                  <c:v>2017</c:v>
                </c:pt>
                <c:pt idx="2">
                  <c:v>2016</c:v>
                </c:pt>
                <c:pt idx="3">
                  <c:v>2014</c:v>
                </c:pt>
                <c:pt idx="4">
                  <c:v>2012</c:v>
                </c:pt>
                <c:pt idx="5">
                  <c:v>2009</c:v>
                </c:pt>
              </c:numCache>
            </c:numRef>
          </c:cat>
          <c:val>
            <c:numRef>
              <c:f>'14.'!$G$79:$G$84</c:f>
              <c:numCache>
                <c:formatCode>0.0</c:formatCode>
                <c:ptCount val="6"/>
                <c:pt idx="0">
                  <c:v>63.584831899921817</c:v>
                </c:pt>
                <c:pt idx="1">
                  <c:v>64.534883720930225</c:v>
                </c:pt>
                <c:pt idx="2">
                  <c:v>61.1417033773862</c:v>
                </c:pt>
                <c:pt idx="3">
                  <c:v>62.277777777777771</c:v>
                </c:pt>
                <c:pt idx="4">
                  <c:v>63.914027149321264</c:v>
                </c:pt>
                <c:pt idx="5">
                  <c:v>70.630081300813018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D3C-400F-9AC5-56A066B38EEC}"/>
            </c:ext>
          </c:extLst>
        </c:ser>
        <c:ser>
          <c:idx val="2"/>
          <c:order val="2"/>
          <c:tx>
            <c:strRef>
              <c:f>'14.'!$H$78</c:f>
              <c:strCache>
                <c:ptCount val="1"/>
                <c:pt idx="0">
                  <c:v>30-44 años</c:v>
                </c:pt>
              </c:strCache>
            </c:strRef>
          </c:tx>
          <c:spPr>
            <a:solidFill>
              <a:schemeClr val="accent1">
                <a:tint val="90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-18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'14.'!$F$79:$F$84</c:f>
              <c:numCache>
                <c:formatCode>General</c:formatCode>
                <c:ptCount val="6"/>
                <c:pt idx="0">
                  <c:v>2019</c:v>
                </c:pt>
                <c:pt idx="1">
                  <c:v>2017</c:v>
                </c:pt>
                <c:pt idx="2">
                  <c:v>2016</c:v>
                </c:pt>
                <c:pt idx="3">
                  <c:v>2014</c:v>
                </c:pt>
                <c:pt idx="4">
                  <c:v>2012</c:v>
                </c:pt>
                <c:pt idx="5">
                  <c:v>2009</c:v>
                </c:pt>
              </c:numCache>
            </c:numRef>
          </c:cat>
          <c:val>
            <c:numRef>
              <c:f>'14.'!$H$79:$H$84</c:f>
              <c:numCache>
                <c:formatCode>0.0</c:formatCode>
                <c:ptCount val="6"/>
                <c:pt idx="0">
                  <c:v>63.991021804189828</c:v>
                </c:pt>
                <c:pt idx="1">
                  <c:v>64.588305489260136</c:v>
                </c:pt>
                <c:pt idx="2">
                  <c:v>62.234268707482997</c:v>
                </c:pt>
                <c:pt idx="3">
                  <c:v>61.085219707057263</c:v>
                </c:pt>
                <c:pt idx="4">
                  <c:v>63.807947019867555</c:v>
                </c:pt>
                <c:pt idx="5">
                  <c:v>71.106020942408378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D3C-400F-9AC5-56A066B38EEC}"/>
            </c:ext>
          </c:extLst>
        </c:ser>
        <c:ser>
          <c:idx val="3"/>
          <c:order val="3"/>
          <c:tx>
            <c:strRef>
              <c:f>'14.'!$I$78</c:f>
              <c:strCache>
                <c:ptCount val="1"/>
                <c:pt idx="0">
                  <c:v>45-54 años</c:v>
                </c:pt>
              </c:strCache>
            </c:strRef>
          </c:tx>
          <c:spPr>
            <a:solidFill>
              <a:schemeClr val="accent1">
                <a:shade val="90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-18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'14.'!$F$79:$F$84</c:f>
              <c:numCache>
                <c:formatCode>General</c:formatCode>
                <c:ptCount val="6"/>
                <c:pt idx="0">
                  <c:v>2019</c:v>
                </c:pt>
                <c:pt idx="1">
                  <c:v>2017</c:v>
                </c:pt>
                <c:pt idx="2">
                  <c:v>2016</c:v>
                </c:pt>
                <c:pt idx="3">
                  <c:v>2014</c:v>
                </c:pt>
                <c:pt idx="4">
                  <c:v>2012</c:v>
                </c:pt>
                <c:pt idx="5">
                  <c:v>2009</c:v>
                </c:pt>
              </c:numCache>
            </c:numRef>
          </c:cat>
          <c:val>
            <c:numRef>
              <c:f>'14.'!$I$79:$I$84</c:f>
              <c:numCache>
                <c:formatCode>0.0</c:formatCode>
                <c:ptCount val="6"/>
                <c:pt idx="0">
                  <c:v>59.70125786163522</c:v>
                </c:pt>
                <c:pt idx="1">
                  <c:v>61.770428015564207</c:v>
                </c:pt>
                <c:pt idx="2">
                  <c:v>59.577819785759289</c:v>
                </c:pt>
                <c:pt idx="3">
                  <c:v>60.195852534562214</c:v>
                </c:pt>
                <c:pt idx="4">
                  <c:v>58.806146572104019</c:v>
                </c:pt>
                <c:pt idx="5">
                  <c:v>64.763231197771589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D3C-400F-9AC5-56A066B38EEC}"/>
            </c:ext>
          </c:extLst>
        </c:ser>
        <c:ser>
          <c:idx val="4"/>
          <c:order val="4"/>
          <c:tx>
            <c:strRef>
              <c:f>'14.'!$J$78</c:f>
              <c:strCache>
                <c:ptCount val="1"/>
                <c:pt idx="0">
                  <c:v>55-64 años</c:v>
                </c:pt>
              </c:strCache>
            </c:strRef>
          </c:tx>
          <c:spPr>
            <a:solidFill>
              <a:schemeClr val="accent1">
                <a:shade val="70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-18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'14.'!$F$79:$F$84</c:f>
              <c:numCache>
                <c:formatCode>General</c:formatCode>
                <c:ptCount val="6"/>
                <c:pt idx="0">
                  <c:v>2019</c:v>
                </c:pt>
                <c:pt idx="1">
                  <c:v>2017</c:v>
                </c:pt>
                <c:pt idx="2">
                  <c:v>2016</c:v>
                </c:pt>
                <c:pt idx="3">
                  <c:v>2014</c:v>
                </c:pt>
                <c:pt idx="4">
                  <c:v>2012</c:v>
                </c:pt>
                <c:pt idx="5">
                  <c:v>2009</c:v>
                </c:pt>
              </c:numCache>
            </c:numRef>
          </c:cat>
          <c:val>
            <c:numRef>
              <c:f>'14.'!$J$79:$J$84</c:f>
              <c:numCache>
                <c:formatCode>0.0</c:formatCode>
                <c:ptCount val="6"/>
                <c:pt idx="0">
                  <c:v>59.95729813664596</c:v>
                </c:pt>
                <c:pt idx="1">
                  <c:v>61.990950226244344</c:v>
                </c:pt>
                <c:pt idx="2">
                  <c:v>57.058823529411761</c:v>
                </c:pt>
                <c:pt idx="3">
                  <c:v>57.096774193548384</c:v>
                </c:pt>
                <c:pt idx="4">
                  <c:v>55.711920529801326</c:v>
                </c:pt>
                <c:pt idx="5">
                  <c:v>68.821839080459768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D3C-400F-9AC5-56A066B38EEC}"/>
            </c:ext>
          </c:extLst>
        </c:ser>
        <c:ser>
          <c:idx val="5"/>
          <c:order val="5"/>
          <c:tx>
            <c:strRef>
              <c:f>'14.'!$K$78</c:f>
              <c:strCache>
                <c:ptCount val="1"/>
                <c:pt idx="0">
                  <c:v>Más 65 años</c:v>
                </c:pt>
              </c:strCache>
            </c:strRef>
          </c:tx>
          <c:spPr>
            <a:solidFill>
              <a:schemeClr val="accent1">
                <a:shade val="50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-18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'14.'!$F$79:$F$84</c:f>
              <c:numCache>
                <c:formatCode>General</c:formatCode>
                <c:ptCount val="6"/>
                <c:pt idx="0">
                  <c:v>2019</c:v>
                </c:pt>
                <c:pt idx="1">
                  <c:v>2017</c:v>
                </c:pt>
                <c:pt idx="2">
                  <c:v>2016</c:v>
                </c:pt>
                <c:pt idx="3">
                  <c:v>2014</c:v>
                </c:pt>
                <c:pt idx="4">
                  <c:v>2012</c:v>
                </c:pt>
                <c:pt idx="5">
                  <c:v>2009</c:v>
                </c:pt>
              </c:numCache>
            </c:numRef>
          </c:cat>
          <c:val>
            <c:numRef>
              <c:f>'14.'!$K$79:$K$84</c:f>
              <c:numCache>
                <c:formatCode>0.0</c:formatCode>
                <c:ptCount val="6"/>
                <c:pt idx="0">
                  <c:v>58.557302231237323</c:v>
                </c:pt>
                <c:pt idx="1">
                  <c:v>59.536423841059602</c:v>
                </c:pt>
                <c:pt idx="2">
                  <c:v>54.170816733067724</c:v>
                </c:pt>
                <c:pt idx="3">
                  <c:v>52.99806576402321</c:v>
                </c:pt>
                <c:pt idx="4">
                  <c:v>54.81481481481481</c:v>
                </c:pt>
                <c:pt idx="5">
                  <c:v>64.758403361344534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D3C-400F-9AC5-56A066B38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8644160"/>
        <c:axId val="68645408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'14.'!$F$78</c15:sqref>
                        </c15:formulaRef>
                      </c:ext>
                    </c:extLst>
                    <c:strCache>
                      <c:ptCount val="1"/>
                      <c:pt idx="0">
                        <c:v>Percepción seguridad en el BARRIO de NOCHE</c:v>
                      </c:pt>
                    </c:strCache>
                  </c:strRef>
                </c:tx>
                <c:spPr>
                  <a:solidFill>
                    <a:schemeClr val="accent1">
                      <a:tint val="5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numRef>
                    <c:extLst>
                      <c:ext uri="{02D57815-91ED-43cb-92C2-25804820EDAC}">
                        <c15:formulaRef>
                          <c15:sqref>'14.'!$F$79:$F$84</c15:sqref>
                        </c15:formulaRef>
                      </c:ext>
                    </c:extLst>
                    <c:numCache>
                      <c:formatCode>General</c:formatCode>
                      <c:ptCount val="6"/>
                      <c:pt idx="0">
                        <c:v>2019</c:v>
                      </c:pt>
                      <c:pt idx="1">
                        <c:v>2017</c:v>
                      </c:pt>
                      <c:pt idx="2">
                        <c:v>2016</c:v>
                      </c:pt>
                      <c:pt idx="3">
                        <c:v>2014</c:v>
                      </c:pt>
                      <c:pt idx="4">
                        <c:v>2012</c:v>
                      </c:pt>
                      <c:pt idx="5">
                        <c:v>2009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'14.'!$F$79:$F$84</c15:sqref>
                        </c15:formulaRef>
                      </c:ext>
                    </c:extLst>
                    <c:numCache>
                      <c:formatCode>General</c:formatCode>
                      <c:ptCount val="6"/>
                      <c:pt idx="0">
                        <c:v>2019</c:v>
                      </c:pt>
                      <c:pt idx="1">
                        <c:v>2017</c:v>
                      </c:pt>
                      <c:pt idx="2">
                        <c:v>2016</c:v>
                      </c:pt>
                      <c:pt idx="3">
                        <c:v>2014</c:v>
                      </c:pt>
                      <c:pt idx="4">
                        <c:v>2012</c:v>
                      </c:pt>
                      <c:pt idx="5">
                        <c:v>2009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5-5D3C-400F-9AC5-56A066B38EEC}"/>
                  </c:ext>
                </c:extLst>
              </c15:ser>
            </c15:filteredBarSeries>
          </c:ext>
        </c:extLst>
      </c:barChart>
      <c:catAx>
        <c:axId val="68644160"/>
        <c:scaling>
          <c:orientation val="maxMin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es-ES"/>
          </a:p>
        </c:txPr>
        <c:crossAx val="68645408"/>
        <c:crosses val="autoZero"/>
        <c:auto val="1"/>
        <c:lblAlgn val="ctr"/>
        <c:lblOffset val="100"/>
        <c:noMultiLvlLbl val="0"/>
      </c:catAx>
      <c:valAx>
        <c:axId val="68645408"/>
        <c:scaling>
          <c:orientation val="minMax"/>
          <c:max val="100"/>
        </c:scaling>
        <c:delete val="0"/>
        <c:axPos val="r"/>
        <c:numFmt formatCode="0.0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686441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r>
              <a:rPr lang="en-US" sz="1200" b="0" i="0" baseline="0">
                <a:effectLst/>
                <a:latin typeface="Century Gothic" panose="020B0502020202020204" pitchFamily="34" charset="0"/>
              </a:rPr>
              <a:t>Percepción seguridad en el BARRIO de DÍA por distrito en 2019</a:t>
            </a:r>
            <a:endParaRPr lang="es-ES" sz="1200">
              <a:effectLst/>
              <a:latin typeface="Century Gothic" panose="020B0502020202020204" pitchFamily="34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accent1">
                  <a:lumMod val="5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7A5-4EEF-9B05-338FDAD2CF19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Gráficos!$V$56:$AQ$56</c15:sqref>
                  </c15:fullRef>
                </c:ext>
              </c:extLst>
              <c:f>Gráficos!$W$56:$AQ$56</c:f>
              <c:strCache>
                <c:ptCount val="21"/>
                <c:pt idx="0">
                  <c:v>Arganzuela</c:v>
                </c:pt>
                <c:pt idx="1">
                  <c:v>Barajas</c:v>
                </c:pt>
                <c:pt idx="2">
                  <c:v>Carabanchel</c:v>
                </c:pt>
                <c:pt idx="3">
                  <c:v>Centro</c:v>
                </c:pt>
                <c:pt idx="4">
                  <c:v>Chamartín</c:v>
                </c:pt>
                <c:pt idx="5">
                  <c:v>Chamberí</c:v>
                </c:pt>
                <c:pt idx="6">
                  <c:v>Ciudad Lineal</c:v>
                </c:pt>
                <c:pt idx="7">
                  <c:v>Fuencarral-El Pardo</c:v>
                </c:pt>
                <c:pt idx="8">
                  <c:v>Hortaleza</c:v>
                </c:pt>
                <c:pt idx="9">
                  <c:v>Latina</c:v>
                </c:pt>
                <c:pt idx="10">
                  <c:v>Moncloa-Aravaca</c:v>
                </c:pt>
                <c:pt idx="11">
                  <c:v>Moratalaz</c:v>
                </c:pt>
                <c:pt idx="12">
                  <c:v>Puente de Vallecas</c:v>
                </c:pt>
                <c:pt idx="13">
                  <c:v>Retiro</c:v>
                </c:pt>
                <c:pt idx="14">
                  <c:v>Salamanca</c:v>
                </c:pt>
                <c:pt idx="15">
                  <c:v>San Blas-Canillejas</c:v>
                </c:pt>
                <c:pt idx="16">
                  <c:v>Tetuán</c:v>
                </c:pt>
                <c:pt idx="17">
                  <c:v>Usera</c:v>
                </c:pt>
                <c:pt idx="18">
                  <c:v>Vicálvaro</c:v>
                </c:pt>
                <c:pt idx="19">
                  <c:v>Villa de Vallecas</c:v>
                </c:pt>
                <c:pt idx="20">
                  <c:v>Villaverde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Gráficos!$V$57:$AQ$57</c15:sqref>
                  </c15:fullRef>
                </c:ext>
              </c:extLst>
              <c:f>Gráficos!$W$57:$AQ$57</c:f>
              <c:numCache>
                <c:formatCode>0.00</c:formatCode>
                <c:ptCount val="21"/>
                <c:pt idx="0">
                  <c:v>84.8125</c:v>
                </c:pt>
                <c:pt idx="1">
                  <c:v>81.5625</c:v>
                </c:pt>
                <c:pt idx="2">
                  <c:v>71.349009900990097</c:v>
                </c:pt>
                <c:pt idx="3">
                  <c:v>82.6875</c:v>
                </c:pt>
                <c:pt idx="4">
                  <c:v>86.78304239401497</c:v>
                </c:pt>
                <c:pt idx="5">
                  <c:v>81.416464891041159</c:v>
                </c:pt>
                <c:pt idx="6">
                  <c:v>70.258620689655174</c:v>
                </c:pt>
                <c:pt idx="7">
                  <c:v>73.452380952380949</c:v>
                </c:pt>
                <c:pt idx="8">
                  <c:v>76.433915211970074</c:v>
                </c:pt>
                <c:pt idx="9">
                  <c:v>72.241784037558688</c:v>
                </c:pt>
                <c:pt idx="10">
                  <c:v>83.530805687203795</c:v>
                </c:pt>
                <c:pt idx="11">
                  <c:v>81.2807881773399</c:v>
                </c:pt>
                <c:pt idx="12">
                  <c:v>70.125</c:v>
                </c:pt>
                <c:pt idx="13">
                  <c:v>81.099033816425134</c:v>
                </c:pt>
                <c:pt idx="14">
                  <c:v>81.670822942643383</c:v>
                </c:pt>
                <c:pt idx="15">
                  <c:v>75.990099009900987</c:v>
                </c:pt>
                <c:pt idx="16">
                  <c:v>80.773809523809518</c:v>
                </c:pt>
                <c:pt idx="17">
                  <c:v>67.331670822942641</c:v>
                </c:pt>
                <c:pt idx="18">
                  <c:v>71.316425120772948</c:v>
                </c:pt>
                <c:pt idx="19">
                  <c:v>74.166666666666657</c:v>
                </c:pt>
                <c:pt idx="20">
                  <c:v>62.0625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38D-498B-B48C-CB3BFFC0949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509742704"/>
        <c:axId val="509741872"/>
      </c:barChart>
      <c:catAx>
        <c:axId val="509742704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es-ES"/>
          </a:p>
        </c:txPr>
        <c:crossAx val="509741872"/>
        <c:crosses val="autoZero"/>
        <c:auto val="1"/>
        <c:lblAlgn val="ctr"/>
        <c:lblOffset val="100"/>
        <c:noMultiLvlLbl val="0"/>
      </c:catAx>
      <c:valAx>
        <c:axId val="509741872"/>
        <c:scaling>
          <c:orientation val="minMax"/>
        </c:scaling>
        <c:delete val="0"/>
        <c:axPos val="t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0974270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r>
              <a:rPr lang="en-US"/>
              <a:t>Percepción seguridad en el BARRIO de NOCHE por distrito en 2019</a:t>
            </a:r>
            <a:endParaRPr lang="es-E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accent1">
                  <a:lumMod val="5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9E1-441C-AE10-4AB0B6D5810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Gráficos!$V$111:$AQ$111</c15:sqref>
                  </c15:fullRef>
                </c:ext>
              </c:extLst>
              <c:f>Gráficos!$W$111:$AQ$111</c:f>
              <c:strCache>
                <c:ptCount val="21"/>
                <c:pt idx="0">
                  <c:v>Arganzuela</c:v>
                </c:pt>
                <c:pt idx="1">
                  <c:v>Barajas</c:v>
                </c:pt>
                <c:pt idx="2">
                  <c:v>Carabanchel</c:v>
                </c:pt>
                <c:pt idx="3">
                  <c:v>Centro</c:v>
                </c:pt>
                <c:pt idx="4">
                  <c:v>Chamartín</c:v>
                </c:pt>
                <c:pt idx="5">
                  <c:v>Chamberí</c:v>
                </c:pt>
                <c:pt idx="6">
                  <c:v>Ciudad Lineal</c:v>
                </c:pt>
                <c:pt idx="7">
                  <c:v>Fuencarral-El Pardo</c:v>
                </c:pt>
                <c:pt idx="8">
                  <c:v>Hortaleza</c:v>
                </c:pt>
                <c:pt idx="9">
                  <c:v>Latina</c:v>
                </c:pt>
                <c:pt idx="10">
                  <c:v>Moncloa-Aravaca</c:v>
                </c:pt>
                <c:pt idx="11">
                  <c:v>Moratalaz</c:v>
                </c:pt>
                <c:pt idx="12">
                  <c:v>Puente de Vallecas</c:v>
                </c:pt>
                <c:pt idx="13">
                  <c:v>Retiro</c:v>
                </c:pt>
                <c:pt idx="14">
                  <c:v>Salamanca</c:v>
                </c:pt>
                <c:pt idx="15">
                  <c:v>San Blas-Canillejas</c:v>
                </c:pt>
                <c:pt idx="16">
                  <c:v>Tetuán</c:v>
                </c:pt>
                <c:pt idx="17">
                  <c:v>Usera</c:v>
                </c:pt>
                <c:pt idx="18">
                  <c:v>Vicálvaro</c:v>
                </c:pt>
                <c:pt idx="19">
                  <c:v>Villa de Vallecas</c:v>
                </c:pt>
                <c:pt idx="20">
                  <c:v>Villaverde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Gráficos!$V$112:$AQ$112</c15:sqref>
                  </c15:fullRef>
                </c:ext>
              </c:extLst>
              <c:f>Gráficos!$W$112:$AQ$112</c:f>
              <c:numCache>
                <c:formatCode>0.00</c:formatCode>
                <c:ptCount val="21"/>
                <c:pt idx="0">
                  <c:v>68.622448979591837</c:v>
                </c:pt>
                <c:pt idx="1">
                  <c:v>67.625</c:v>
                </c:pt>
                <c:pt idx="2">
                  <c:v>49.127182044887775</c:v>
                </c:pt>
                <c:pt idx="3">
                  <c:v>69.84732824427482</c:v>
                </c:pt>
                <c:pt idx="4">
                  <c:v>73.012820512820511</c:v>
                </c:pt>
                <c:pt idx="5">
                  <c:v>75.244498777506109</c:v>
                </c:pt>
                <c:pt idx="6">
                  <c:v>56.141439205955329</c:v>
                </c:pt>
                <c:pt idx="7">
                  <c:v>67.261904761904759</c:v>
                </c:pt>
                <c:pt idx="8">
                  <c:v>60.9375</c:v>
                </c:pt>
                <c:pt idx="9">
                  <c:v>54.479418886198545</c:v>
                </c:pt>
                <c:pt idx="10">
                  <c:v>70.535714285714292</c:v>
                </c:pt>
                <c:pt idx="11">
                  <c:v>61.04218362282878</c:v>
                </c:pt>
                <c:pt idx="12">
                  <c:v>46.835443037974684</c:v>
                </c:pt>
                <c:pt idx="13">
                  <c:v>66.604938271604937</c:v>
                </c:pt>
                <c:pt idx="14">
                  <c:v>73.042929292929287</c:v>
                </c:pt>
                <c:pt idx="15">
                  <c:v>65.960099750623442</c:v>
                </c:pt>
                <c:pt idx="16">
                  <c:v>60.396634615384613</c:v>
                </c:pt>
                <c:pt idx="17">
                  <c:v>44.87341772151899</c:v>
                </c:pt>
                <c:pt idx="18">
                  <c:v>59.793187347931877</c:v>
                </c:pt>
                <c:pt idx="19">
                  <c:v>52.542372881355931</c:v>
                </c:pt>
                <c:pt idx="20">
                  <c:v>41.645408163265309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818-43A5-AD83-164A1C49194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999371824"/>
        <c:axId val="999370160"/>
      </c:barChart>
      <c:catAx>
        <c:axId val="999371824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es-ES"/>
          </a:p>
        </c:txPr>
        <c:crossAx val="999370160"/>
        <c:crosses val="autoZero"/>
        <c:auto val="1"/>
        <c:lblAlgn val="ctr"/>
        <c:lblOffset val="100"/>
        <c:noMultiLvlLbl val="0"/>
      </c:catAx>
      <c:valAx>
        <c:axId val="999370160"/>
        <c:scaling>
          <c:orientation val="minMax"/>
          <c:max val="100"/>
        </c:scaling>
        <c:delete val="0"/>
        <c:axPos val="t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es-ES"/>
          </a:p>
        </c:txPr>
        <c:crossAx val="99937182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latin typeface="Century Gothic" panose="020B0502020202020204" pitchFamily="34" charset="0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withinLinearReversed" id="25">
  <a:schemeClr val="accent5"/>
</cs:colorStyle>
</file>

<file path=xl/charts/colors6.xml><?xml version="1.0" encoding="utf-8"?>
<cs:colorStyle xmlns:cs="http://schemas.microsoft.com/office/drawing/2012/chartStyle" xmlns:a="http://schemas.openxmlformats.org/drawingml/2006/main" meth="withinLinearReversed" id="25">
  <a:schemeClr val="accent5"/>
</cs:colorStyle>
</file>

<file path=xl/charts/colors7.xml><?xml version="1.0" encoding="utf-8"?>
<cs:colorStyle xmlns:cs="http://schemas.microsoft.com/office/drawing/2012/chartStyle" xmlns:a="http://schemas.openxmlformats.org/drawingml/2006/main" meth="withinLinearReversed" id="25">
  <a:schemeClr val="accent5"/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sv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5</xdr:col>
      <xdr:colOff>295275</xdr:colOff>
      <xdr:row>38</xdr:row>
      <xdr:rowOff>120650</xdr:rowOff>
    </xdr:to>
    <xdr:grpSp>
      <xdr:nvGrpSpPr>
        <xdr:cNvPr id="4" name="Grupo 3" descr="Homogeneización de indicadores de indicadores sintéticos de las encuestas de calidad de vida y satisfacción con los servicios públicos de la ciudad de Madrid 2006-2009. Colaboración con NTTDATA.">
          <a:extLst>
            <a:ext uri="{FF2B5EF4-FFF2-40B4-BE49-F238E27FC236}">
              <a16:creationId xmlns:a16="http://schemas.microsoft.com/office/drawing/2014/main" id="{68CC739C-D4A3-432D-8218-DDB7EB930A0F}"/>
            </a:ext>
          </a:extLst>
        </xdr:cNvPr>
        <xdr:cNvGrpSpPr/>
      </xdr:nvGrpSpPr>
      <xdr:grpSpPr>
        <a:xfrm>
          <a:off x="0" y="0"/>
          <a:ext cx="4105275" cy="6273800"/>
          <a:chOff x="0" y="0"/>
          <a:chExt cx="4295775" cy="6153150"/>
        </a:xfrm>
      </xdr:grpSpPr>
      <xdr:pic>
        <xdr:nvPicPr>
          <xdr:cNvPr id="2" name="Gráfico 3" descr="Homogeneización de Indicadores Sintéticos de las Encuestas de Calidad de vida y Satisfacción con los servicios públicos de la ciudad de Madrid 2006-2009. Colaboración con NTTDATA.">
            <a:extLst>
              <a:ext uri="{FF2B5EF4-FFF2-40B4-BE49-F238E27FC236}">
                <a16:creationId xmlns:a16="http://schemas.microsoft.com/office/drawing/2014/main" id="{2F84E929-118A-43A7-8344-28EC2A2CA047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>
            <a:extLst>
              <a:ext uri="{96DAC541-7B7A-43D3-8B79-37D633B846F1}">
                <asvg:svgBlip xmlns:asvg="http://schemas.microsoft.com/office/drawing/2016/SVG/main" r:embed="rId2"/>
              </a:ext>
            </a:extLst>
          </a:blip>
          <a:stretch>
            <a:fillRect/>
          </a:stretch>
        </xdr:blipFill>
        <xdr:spPr>
          <a:xfrm>
            <a:off x="0" y="0"/>
            <a:ext cx="4295775" cy="6076950"/>
          </a:xfrm>
          <a:prstGeom prst="rect">
            <a:avLst/>
          </a:prstGeom>
        </xdr:spPr>
      </xdr:pic>
      <xdr:pic>
        <xdr:nvPicPr>
          <xdr:cNvPr id="3" name="Imagen 2">
            <a:extLst>
              <a:ext uri="{FF2B5EF4-FFF2-40B4-BE49-F238E27FC236}">
                <a16:creationId xmlns:a16="http://schemas.microsoft.com/office/drawing/2014/main" id="{282DBF0F-2CF6-4D14-A4B0-1F37209A2F31}"/>
              </a:ext>
              <a:ext uri="{147F2762-F138-4A5C-976F-8EAC2B608ADB}">
                <a16:predDERef xmlns:a16="http://schemas.microsoft.com/office/drawing/2014/main" pred="{2F84E929-118A-43A7-8344-28EC2A2CA047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2990850" y="5657850"/>
            <a:ext cx="1285875" cy="495300"/>
          </a:xfrm>
          <a:prstGeom prst="rect">
            <a:avLst/>
          </a:prstGeom>
        </xdr:spPr>
      </xdr:pic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315309</xdr:colOff>
      <xdr:row>12</xdr:row>
      <xdr:rowOff>7937</xdr:rowOff>
    </xdr:from>
    <xdr:ext cx="1929759" cy="343171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" name="CuadroTexto 1">
              <a:extLst>
                <a:ext uri="{FF2B5EF4-FFF2-40B4-BE49-F238E27FC236}">
                  <a16:creationId xmlns:a16="http://schemas.microsoft.com/office/drawing/2014/main" id="{3B627AB2-C5D4-47AD-AE1F-A9CA025873D5}"/>
                </a:ext>
              </a:extLst>
            </xdr:cNvPr>
            <xdr:cNvSpPr txBox="1"/>
          </xdr:nvSpPr>
          <xdr:spPr>
            <a:xfrm>
              <a:off x="5369909" y="2611437"/>
              <a:ext cx="1929759" cy="343171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r>
                <a:rPr lang="es-ES" sz="1100" i="0">
                  <a:latin typeface="Century Gothic" panose="020B0502020202020204" pitchFamily="34" charset="0"/>
                </a:rPr>
                <a:t>IS</a:t>
              </a:r>
              <a14:m>
                <m:oMath xmlns:m="http://schemas.openxmlformats.org/officeDocument/2006/math">
                  <m:r>
                    <a:rPr lang="es-ES" sz="1400" i="1">
                      <a:latin typeface="Cambria Math" panose="02040503050406030204" pitchFamily="18" charset="0"/>
                    </a:rPr>
                    <m:t>=</m:t>
                  </m:r>
                  <m:f>
                    <m:fPr>
                      <m:ctrlPr>
                        <a:rPr lang="es-ES" sz="1400" i="1">
                          <a:latin typeface="Cambria Math" panose="02040503050406030204" pitchFamily="18" charset="0"/>
                        </a:rPr>
                      </m:ctrlPr>
                    </m:fPr>
                    <m:num>
                      <m:r>
                        <a:rPr lang="es-ES" sz="1400" b="0" i="1">
                          <a:latin typeface="Cambria Math" panose="02040503050406030204" pitchFamily="18" charset="0"/>
                        </a:rPr>
                        <m:t>(100∗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3)+(50∗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2)+(0∗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1)</m:t>
                      </m:r>
                    </m:num>
                    <m:den>
                      <m:r>
                        <a:rPr lang="es-ES" sz="1400" b="0" i="1">
                          <a:latin typeface="Cambria Math" panose="02040503050406030204" pitchFamily="18" charset="0"/>
                        </a:rPr>
                        <m:t>(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3+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2+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1)</m:t>
                      </m:r>
                    </m:den>
                  </m:f>
                </m:oMath>
              </a14:m>
              <a:endParaRPr lang="es-ES" sz="1100">
                <a:latin typeface="Century Gothic" panose="020B0502020202020204" pitchFamily="34" charset="0"/>
              </a:endParaRPr>
            </a:p>
          </xdr:txBody>
        </xdr:sp>
      </mc:Choice>
      <mc:Fallback xmlns="">
        <xdr:sp macro="" textlink="">
          <xdr:nvSpPr>
            <xdr:cNvPr id="2" name="CuadroTexto 1">
              <a:extLst>
                <a:ext uri="{FF2B5EF4-FFF2-40B4-BE49-F238E27FC236}">
                  <a16:creationId xmlns:a16="http://schemas.microsoft.com/office/drawing/2014/main" id="{3B627AB2-C5D4-47AD-AE1F-A9CA025873D5}"/>
                </a:ext>
              </a:extLst>
            </xdr:cNvPr>
            <xdr:cNvSpPr txBox="1"/>
          </xdr:nvSpPr>
          <xdr:spPr>
            <a:xfrm>
              <a:off x="5369909" y="2611437"/>
              <a:ext cx="1929759" cy="343171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r>
                <a:rPr lang="es-ES" sz="1100" i="0">
                  <a:latin typeface="Century Gothic" panose="020B0502020202020204" pitchFamily="34" charset="0"/>
                </a:rPr>
                <a:t>IS</a:t>
              </a:r>
              <a:r>
                <a:rPr lang="es-ES" sz="1400" i="0">
                  <a:latin typeface="Cambria Math" panose="02040503050406030204" pitchFamily="18" charset="0"/>
                </a:rPr>
                <a:t>=(</a:t>
              </a:r>
              <a:r>
                <a:rPr lang="es-ES" sz="1400" b="0" i="0">
                  <a:latin typeface="Cambria Math" panose="02040503050406030204" pitchFamily="18" charset="0"/>
                </a:rPr>
                <a:t>(100∗𝑃3)+(50∗𝑃2)+(0∗𝑃1))/((𝑃3+𝑃2+𝑃1))</a:t>
              </a:r>
              <a:endParaRPr lang="es-ES" sz="1100">
                <a:latin typeface="Century Gothic" panose="020B0502020202020204" pitchFamily="34" charset="0"/>
              </a:endParaRPr>
            </a:p>
          </xdr:txBody>
        </xdr:sp>
      </mc:Fallback>
    </mc:AlternateContent>
    <xdr:clientData/>
  </xdr:oneCellAnchor>
  <xdr:oneCellAnchor>
    <xdr:from>
      <xdr:col>3</xdr:col>
      <xdr:colOff>292100</xdr:colOff>
      <xdr:row>16</xdr:row>
      <xdr:rowOff>25400</xdr:rowOff>
    </xdr:from>
    <xdr:ext cx="2681760" cy="17325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4" name="CuadroTexto 3">
              <a:extLst>
                <a:ext uri="{FF2B5EF4-FFF2-40B4-BE49-F238E27FC236}">
                  <a16:creationId xmlns:a16="http://schemas.microsoft.com/office/drawing/2014/main" id="{B2B9CFB5-E93A-4828-85A2-435145469C5B}"/>
                </a:ext>
              </a:extLst>
            </xdr:cNvPr>
            <xdr:cNvSpPr txBox="1"/>
          </xdr:nvSpPr>
          <xdr:spPr>
            <a:xfrm>
              <a:off x="5346700" y="3263900"/>
              <a:ext cx="2681760" cy="17325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r>
                <a:rPr lang="es-ES" sz="1100" i="0">
                  <a:latin typeface="Century Gothic" panose="020B0502020202020204" pitchFamily="34" charset="0"/>
                </a:rPr>
                <a:t>IS</a:t>
              </a:r>
              <a14:m>
                <m:oMath xmlns:m="http://schemas.openxmlformats.org/officeDocument/2006/math">
                  <m:r>
                    <a:rPr lang="es-ES" sz="1100" i="1">
                      <a:latin typeface="Cambria Math" panose="02040503050406030204" pitchFamily="18" charset="0"/>
                    </a:rPr>
                    <m:t>=</m:t>
                  </m:r>
                  <m:r>
                    <a:rPr lang="es-ES" sz="1100" b="0" i="1">
                      <a:latin typeface="Cambria Math" panose="02040503050406030204" pitchFamily="18" charset="0"/>
                    </a:rPr>
                    <m:t>50+0,5∗</m:t>
                  </m:r>
                  <m:d>
                    <m:dPr>
                      <m:ctrlPr>
                        <a:rPr lang="es-ES" sz="1100" b="0" i="1">
                          <a:latin typeface="Cambria Math" panose="02040503050406030204" pitchFamily="18" charset="0"/>
                        </a:rPr>
                      </m:ctrlPr>
                    </m:dPr>
                    <m:e>
                      <m:r>
                        <a:rPr lang="es-ES" sz="11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100" b="0" i="1">
                          <a:latin typeface="Cambria Math" panose="02040503050406030204" pitchFamily="18" charset="0"/>
                        </a:rPr>
                        <m:t>4−</m:t>
                      </m:r>
                      <m:r>
                        <a:rPr lang="es-ES" sz="11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100" b="0" i="1">
                          <a:latin typeface="Cambria Math" panose="02040503050406030204" pitchFamily="18" charset="0"/>
                        </a:rPr>
                        <m:t>1</m:t>
                      </m:r>
                    </m:e>
                  </m:d>
                  <m:r>
                    <a:rPr lang="es-ES" sz="1100" b="0" i="1">
                      <a:latin typeface="Cambria Math" panose="02040503050406030204" pitchFamily="18" charset="0"/>
                    </a:rPr>
                    <m:t>+0,25∗(</m:t>
                  </m:r>
                  <m:r>
                    <a:rPr lang="es-ES" sz="1100" b="0" i="1">
                      <a:latin typeface="Cambria Math" panose="02040503050406030204" pitchFamily="18" charset="0"/>
                    </a:rPr>
                    <m:t>𝑃</m:t>
                  </m:r>
                  <m:r>
                    <a:rPr lang="es-ES" sz="1100" b="0" i="1">
                      <a:latin typeface="Cambria Math" panose="02040503050406030204" pitchFamily="18" charset="0"/>
                    </a:rPr>
                    <m:t>3−</m:t>
                  </m:r>
                  <m:r>
                    <a:rPr lang="es-ES" sz="1100" b="0" i="1">
                      <a:latin typeface="Cambria Math" panose="02040503050406030204" pitchFamily="18" charset="0"/>
                    </a:rPr>
                    <m:t>𝑃</m:t>
                  </m:r>
                  <m:r>
                    <a:rPr lang="es-ES" sz="1100" b="0" i="1">
                      <a:latin typeface="Cambria Math" panose="02040503050406030204" pitchFamily="18" charset="0"/>
                    </a:rPr>
                    <m:t>2)</m:t>
                  </m:r>
                </m:oMath>
              </a14:m>
              <a:endParaRPr lang="es-ES" sz="1100">
                <a:latin typeface="Century Gothic" panose="020B0502020202020204" pitchFamily="34" charset="0"/>
              </a:endParaRPr>
            </a:p>
          </xdr:txBody>
        </xdr:sp>
      </mc:Choice>
      <mc:Fallback xmlns="">
        <xdr:sp macro="" textlink="">
          <xdr:nvSpPr>
            <xdr:cNvPr id="4" name="CuadroTexto 3">
              <a:extLst>
                <a:ext uri="{FF2B5EF4-FFF2-40B4-BE49-F238E27FC236}">
                  <a16:creationId xmlns:a16="http://schemas.microsoft.com/office/drawing/2014/main" id="{B2B9CFB5-E93A-4828-85A2-435145469C5B}"/>
                </a:ext>
              </a:extLst>
            </xdr:cNvPr>
            <xdr:cNvSpPr txBox="1"/>
          </xdr:nvSpPr>
          <xdr:spPr>
            <a:xfrm>
              <a:off x="5346700" y="3263900"/>
              <a:ext cx="2681760" cy="17325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r>
                <a:rPr lang="es-ES" sz="1100" i="0">
                  <a:latin typeface="Century Gothic" panose="020B0502020202020204" pitchFamily="34" charset="0"/>
                </a:rPr>
                <a:t>IS</a:t>
              </a:r>
              <a:r>
                <a:rPr lang="es-ES" sz="1100" i="0">
                  <a:latin typeface="Cambria Math" panose="02040503050406030204" pitchFamily="18" charset="0"/>
                </a:rPr>
                <a:t>=</a:t>
              </a:r>
              <a:r>
                <a:rPr lang="es-ES" sz="1100" b="0" i="0">
                  <a:latin typeface="Cambria Math" panose="02040503050406030204" pitchFamily="18" charset="0"/>
                </a:rPr>
                <a:t>50+0,5∗(𝑃4−𝑃1)+0,25∗(𝑃3−𝑃2)</a:t>
              </a:r>
              <a:endParaRPr lang="es-ES" sz="1100">
                <a:latin typeface="Century Gothic" panose="020B0502020202020204" pitchFamily="34" charset="0"/>
              </a:endParaRPr>
            </a:p>
          </xdr:txBody>
        </xdr:sp>
      </mc:Fallback>
    </mc:AlternateContent>
    <xdr:clientData/>
  </xdr:oneCellAnchor>
  <xdr:oneCellAnchor>
    <xdr:from>
      <xdr:col>3</xdr:col>
      <xdr:colOff>315309</xdr:colOff>
      <xdr:row>12</xdr:row>
      <xdr:rowOff>7937</xdr:rowOff>
    </xdr:from>
    <xdr:ext cx="1929759" cy="343171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5" name="CuadroTexto 4">
              <a:extLst>
                <a:ext uri="{FF2B5EF4-FFF2-40B4-BE49-F238E27FC236}">
                  <a16:creationId xmlns:a16="http://schemas.microsoft.com/office/drawing/2014/main" id="{6CEE21B3-94FA-4BB7-B254-F4A7C6FE1B21}"/>
                </a:ext>
              </a:extLst>
            </xdr:cNvPr>
            <xdr:cNvSpPr txBox="1"/>
          </xdr:nvSpPr>
          <xdr:spPr>
            <a:xfrm>
              <a:off x="5916009" y="2325687"/>
              <a:ext cx="1929759" cy="343171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r>
                <a:rPr lang="es-ES" sz="1100" i="0">
                  <a:latin typeface="Century Gothic" panose="020B0502020202020204" pitchFamily="34" charset="0"/>
                </a:rPr>
                <a:t>IS</a:t>
              </a:r>
              <a14:m>
                <m:oMath xmlns:m="http://schemas.openxmlformats.org/officeDocument/2006/math">
                  <m:r>
                    <a:rPr lang="es-ES" sz="1400" i="1">
                      <a:latin typeface="Cambria Math" panose="02040503050406030204" pitchFamily="18" charset="0"/>
                    </a:rPr>
                    <m:t>=</m:t>
                  </m:r>
                  <m:f>
                    <m:fPr>
                      <m:ctrlPr>
                        <a:rPr lang="es-ES" sz="1400" i="1">
                          <a:latin typeface="Cambria Math" panose="02040503050406030204" pitchFamily="18" charset="0"/>
                        </a:rPr>
                      </m:ctrlPr>
                    </m:fPr>
                    <m:num>
                      <m:r>
                        <a:rPr lang="es-ES" sz="1400" b="0" i="1">
                          <a:latin typeface="Cambria Math" panose="02040503050406030204" pitchFamily="18" charset="0"/>
                        </a:rPr>
                        <m:t>(100∗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3)+(50∗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2)+(0∗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1)</m:t>
                      </m:r>
                    </m:num>
                    <m:den>
                      <m:r>
                        <a:rPr lang="es-ES" sz="1400" b="0" i="1">
                          <a:latin typeface="Cambria Math" panose="02040503050406030204" pitchFamily="18" charset="0"/>
                        </a:rPr>
                        <m:t>(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3+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2+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1)</m:t>
                      </m:r>
                    </m:den>
                  </m:f>
                </m:oMath>
              </a14:m>
              <a:endParaRPr lang="es-ES" sz="1100">
                <a:latin typeface="Century Gothic" panose="020B0502020202020204" pitchFamily="34" charset="0"/>
              </a:endParaRPr>
            </a:p>
          </xdr:txBody>
        </xdr:sp>
      </mc:Choice>
      <mc:Fallback xmlns="">
        <xdr:sp macro="" textlink="">
          <xdr:nvSpPr>
            <xdr:cNvPr id="5" name="CuadroTexto 4">
              <a:extLst>
                <a:ext uri="{FF2B5EF4-FFF2-40B4-BE49-F238E27FC236}">
                  <a16:creationId xmlns:a16="http://schemas.microsoft.com/office/drawing/2014/main" id="{6CEE21B3-94FA-4BB7-B254-F4A7C6FE1B21}"/>
                </a:ext>
              </a:extLst>
            </xdr:cNvPr>
            <xdr:cNvSpPr txBox="1"/>
          </xdr:nvSpPr>
          <xdr:spPr>
            <a:xfrm>
              <a:off x="5916009" y="2325687"/>
              <a:ext cx="1929759" cy="343171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r>
                <a:rPr lang="es-ES" sz="1100" i="0">
                  <a:latin typeface="Century Gothic" panose="020B0502020202020204" pitchFamily="34" charset="0"/>
                </a:rPr>
                <a:t>IS</a:t>
              </a:r>
              <a:r>
                <a:rPr lang="es-ES" sz="1400" i="0">
                  <a:latin typeface="Cambria Math" panose="02040503050406030204" pitchFamily="18" charset="0"/>
                </a:rPr>
                <a:t>=(</a:t>
              </a:r>
              <a:r>
                <a:rPr lang="es-ES" sz="1400" b="0" i="0">
                  <a:latin typeface="Cambria Math" panose="02040503050406030204" pitchFamily="18" charset="0"/>
                </a:rPr>
                <a:t>(100∗𝑃3)+(50∗𝑃2)+(0∗𝑃1))/((𝑃3+𝑃2+𝑃1))</a:t>
              </a:r>
              <a:endParaRPr lang="es-ES" sz="1100">
                <a:latin typeface="Century Gothic" panose="020B0502020202020204" pitchFamily="34" charset="0"/>
              </a:endParaRPr>
            </a:p>
          </xdr:txBody>
        </xdr:sp>
      </mc:Fallback>
    </mc:AlternateContent>
    <xdr:clientData/>
  </xdr:oneCellAnchor>
  <xdr:oneCellAnchor>
    <xdr:from>
      <xdr:col>3</xdr:col>
      <xdr:colOff>292100</xdr:colOff>
      <xdr:row>16</xdr:row>
      <xdr:rowOff>25400</xdr:rowOff>
    </xdr:from>
    <xdr:ext cx="2681760" cy="17325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7" name="CuadroTexto 6">
              <a:extLst>
                <a:ext uri="{FF2B5EF4-FFF2-40B4-BE49-F238E27FC236}">
                  <a16:creationId xmlns:a16="http://schemas.microsoft.com/office/drawing/2014/main" id="{E4BC27F9-F203-4D82-A149-67329CB34D97}"/>
                </a:ext>
              </a:extLst>
            </xdr:cNvPr>
            <xdr:cNvSpPr txBox="1"/>
          </xdr:nvSpPr>
          <xdr:spPr>
            <a:xfrm>
              <a:off x="5892800" y="2978150"/>
              <a:ext cx="2681760" cy="17325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r>
                <a:rPr lang="es-ES" sz="1100" i="0">
                  <a:latin typeface="Century Gothic" panose="020B0502020202020204" pitchFamily="34" charset="0"/>
                </a:rPr>
                <a:t>IS</a:t>
              </a:r>
              <a14:m>
                <m:oMath xmlns:m="http://schemas.openxmlformats.org/officeDocument/2006/math">
                  <m:r>
                    <a:rPr lang="es-ES" sz="1100" i="1">
                      <a:latin typeface="Cambria Math" panose="02040503050406030204" pitchFamily="18" charset="0"/>
                    </a:rPr>
                    <m:t>=</m:t>
                  </m:r>
                  <m:r>
                    <a:rPr lang="es-ES" sz="1100" b="0" i="1">
                      <a:latin typeface="Cambria Math" panose="02040503050406030204" pitchFamily="18" charset="0"/>
                    </a:rPr>
                    <m:t>50+0,5∗</m:t>
                  </m:r>
                  <m:d>
                    <m:dPr>
                      <m:ctrlPr>
                        <a:rPr lang="es-ES" sz="1100" b="0" i="1">
                          <a:latin typeface="Cambria Math" panose="02040503050406030204" pitchFamily="18" charset="0"/>
                        </a:rPr>
                      </m:ctrlPr>
                    </m:dPr>
                    <m:e>
                      <m:r>
                        <a:rPr lang="es-ES" sz="11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100" b="0" i="1">
                          <a:latin typeface="Cambria Math" panose="02040503050406030204" pitchFamily="18" charset="0"/>
                        </a:rPr>
                        <m:t>4−</m:t>
                      </m:r>
                      <m:r>
                        <a:rPr lang="es-ES" sz="11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100" b="0" i="1">
                          <a:latin typeface="Cambria Math" panose="02040503050406030204" pitchFamily="18" charset="0"/>
                        </a:rPr>
                        <m:t>1</m:t>
                      </m:r>
                    </m:e>
                  </m:d>
                  <m:r>
                    <a:rPr lang="es-ES" sz="1100" b="0" i="1">
                      <a:latin typeface="Cambria Math" panose="02040503050406030204" pitchFamily="18" charset="0"/>
                    </a:rPr>
                    <m:t>+0,25∗(</m:t>
                  </m:r>
                  <m:r>
                    <a:rPr lang="es-ES" sz="1100" b="0" i="1">
                      <a:latin typeface="Cambria Math" panose="02040503050406030204" pitchFamily="18" charset="0"/>
                    </a:rPr>
                    <m:t>𝑃</m:t>
                  </m:r>
                  <m:r>
                    <a:rPr lang="es-ES" sz="1100" b="0" i="1">
                      <a:latin typeface="Cambria Math" panose="02040503050406030204" pitchFamily="18" charset="0"/>
                    </a:rPr>
                    <m:t>3−</m:t>
                  </m:r>
                  <m:r>
                    <a:rPr lang="es-ES" sz="1100" b="0" i="1">
                      <a:latin typeface="Cambria Math" panose="02040503050406030204" pitchFamily="18" charset="0"/>
                    </a:rPr>
                    <m:t>𝑃</m:t>
                  </m:r>
                  <m:r>
                    <a:rPr lang="es-ES" sz="1100" b="0" i="1">
                      <a:latin typeface="Cambria Math" panose="02040503050406030204" pitchFamily="18" charset="0"/>
                    </a:rPr>
                    <m:t>2)</m:t>
                  </m:r>
                </m:oMath>
              </a14:m>
              <a:endParaRPr lang="es-ES" sz="1100">
                <a:latin typeface="Century Gothic" panose="020B0502020202020204" pitchFamily="34" charset="0"/>
              </a:endParaRPr>
            </a:p>
          </xdr:txBody>
        </xdr:sp>
      </mc:Choice>
      <mc:Fallback xmlns="">
        <xdr:sp macro="" textlink="">
          <xdr:nvSpPr>
            <xdr:cNvPr id="7" name="CuadroTexto 6">
              <a:extLst>
                <a:ext uri="{FF2B5EF4-FFF2-40B4-BE49-F238E27FC236}">
                  <a16:creationId xmlns:a16="http://schemas.microsoft.com/office/drawing/2014/main" id="{E4BC27F9-F203-4D82-A149-67329CB34D97}"/>
                </a:ext>
              </a:extLst>
            </xdr:cNvPr>
            <xdr:cNvSpPr txBox="1"/>
          </xdr:nvSpPr>
          <xdr:spPr>
            <a:xfrm>
              <a:off x="5892800" y="2978150"/>
              <a:ext cx="2681760" cy="17325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r>
                <a:rPr lang="es-ES" sz="1100" i="0">
                  <a:latin typeface="Century Gothic" panose="020B0502020202020204" pitchFamily="34" charset="0"/>
                </a:rPr>
                <a:t>IS</a:t>
              </a:r>
              <a:r>
                <a:rPr lang="es-ES" sz="1100" i="0">
                  <a:latin typeface="Cambria Math" panose="02040503050406030204" pitchFamily="18" charset="0"/>
                </a:rPr>
                <a:t>=</a:t>
              </a:r>
              <a:r>
                <a:rPr lang="es-ES" sz="1100" b="0" i="0">
                  <a:latin typeface="Cambria Math" panose="02040503050406030204" pitchFamily="18" charset="0"/>
                </a:rPr>
                <a:t>50+0,5∗(𝑃4−𝑃1)+0,25∗(𝑃3−𝑃2)</a:t>
              </a:r>
              <a:endParaRPr lang="es-ES" sz="1100">
                <a:latin typeface="Century Gothic" panose="020B0502020202020204" pitchFamily="34" charset="0"/>
              </a:endParaRPr>
            </a:p>
          </xdr:txBody>
        </xdr:sp>
      </mc:Fallback>
    </mc:AlternateContent>
    <xdr:clientData/>
  </xdr:oneCellAnchor>
  <xdr:oneCellAnchor>
    <xdr:from>
      <xdr:col>3</xdr:col>
      <xdr:colOff>292100</xdr:colOff>
      <xdr:row>19</xdr:row>
      <xdr:rowOff>127000</xdr:rowOff>
    </xdr:from>
    <xdr:ext cx="3089051" cy="348750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8" name="CuadroTexto 7">
              <a:extLst>
                <a:ext uri="{FF2B5EF4-FFF2-40B4-BE49-F238E27FC236}">
                  <a16:creationId xmlns:a16="http://schemas.microsoft.com/office/drawing/2014/main" id="{FAE7E304-25EC-4453-BBC0-BE27E274062E}"/>
                </a:ext>
              </a:extLst>
            </xdr:cNvPr>
            <xdr:cNvSpPr txBox="1"/>
          </xdr:nvSpPr>
          <xdr:spPr>
            <a:xfrm>
              <a:off x="5892800" y="4191000"/>
              <a:ext cx="3089051" cy="34875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r>
                <a:rPr lang="es-ES" sz="1100">
                  <a:latin typeface="Century Gothic" panose="020B0502020202020204" pitchFamily="34" charset="0"/>
                </a:rPr>
                <a:t>IS</a:t>
              </a:r>
              <a14:m>
                <m:oMath xmlns:m="http://schemas.openxmlformats.org/officeDocument/2006/math">
                  <m:r>
                    <a:rPr lang="es-ES" sz="1400" i="1">
                      <a:latin typeface="Cambria Math" panose="02040503050406030204" pitchFamily="18" charset="0"/>
                    </a:rPr>
                    <m:t>=</m:t>
                  </m:r>
                  <m:f>
                    <m:fPr>
                      <m:ctrlPr>
                        <a:rPr lang="es-ES" sz="1400" i="1">
                          <a:latin typeface="Cambria Math" panose="02040503050406030204" pitchFamily="18" charset="0"/>
                        </a:rPr>
                      </m:ctrlPr>
                    </m:fPr>
                    <m:num>
                      <m:d>
                        <m:dPr>
                          <m:ctrlPr>
                            <a:rPr lang="es-ES" sz="1400" b="0" i="1">
                              <a:latin typeface="Cambria Math" panose="02040503050406030204" pitchFamily="18" charset="0"/>
                            </a:rPr>
                          </m:ctrlPr>
                        </m:dPr>
                        <m:e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100∗</m:t>
                          </m:r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𝑃</m:t>
                          </m:r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5</m:t>
                          </m:r>
                        </m:e>
                      </m:d>
                      <m:r>
                        <a:rPr lang="es-ES" sz="1400" b="0" i="1">
                          <a:latin typeface="Cambria Math" panose="02040503050406030204" pitchFamily="18" charset="0"/>
                        </a:rPr>
                        <m:t>+</m:t>
                      </m:r>
                      <m:d>
                        <m:dPr>
                          <m:ctrlPr>
                            <a:rPr lang="es-ES" sz="1400" b="0" i="1">
                              <a:latin typeface="Cambria Math" panose="02040503050406030204" pitchFamily="18" charset="0"/>
                            </a:rPr>
                          </m:ctrlPr>
                        </m:dPr>
                        <m:e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75∗</m:t>
                          </m:r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𝑃</m:t>
                          </m:r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4</m:t>
                          </m:r>
                        </m:e>
                      </m:d>
                      <m:r>
                        <a:rPr lang="es-ES" sz="1400" b="0" i="1">
                          <a:latin typeface="Cambria Math" panose="02040503050406030204" pitchFamily="18" charset="0"/>
                        </a:rPr>
                        <m:t>+</m:t>
                      </m:r>
                      <m:d>
                        <m:dPr>
                          <m:ctrlPr>
                            <a:rPr lang="es-ES" sz="1400" b="0" i="1">
                              <a:latin typeface="Cambria Math" panose="02040503050406030204" pitchFamily="18" charset="0"/>
                            </a:rPr>
                          </m:ctrlPr>
                        </m:dPr>
                        <m:e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50∗</m:t>
                          </m:r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𝑃</m:t>
                          </m:r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3</m:t>
                          </m:r>
                        </m:e>
                      </m:d>
                      <m:r>
                        <a:rPr lang="es-ES" sz="1400" b="0" i="1">
                          <a:latin typeface="Cambria Math" panose="02040503050406030204" pitchFamily="18" charset="0"/>
                        </a:rPr>
                        <m:t>+</m:t>
                      </m:r>
                      <m:d>
                        <m:dPr>
                          <m:ctrlPr>
                            <a:rPr lang="es-ES" sz="1400" b="0" i="1">
                              <a:latin typeface="Cambria Math" panose="02040503050406030204" pitchFamily="18" charset="0"/>
                            </a:rPr>
                          </m:ctrlPr>
                        </m:dPr>
                        <m:e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25∗</m:t>
                          </m:r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𝑃</m:t>
                          </m:r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2</m:t>
                          </m:r>
                        </m:e>
                      </m:d>
                      <m:r>
                        <a:rPr lang="es-ES" sz="1400" b="0" i="1">
                          <a:latin typeface="Cambria Math" panose="02040503050406030204" pitchFamily="18" charset="0"/>
                        </a:rPr>
                        <m:t>+(0∗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1)</m:t>
                      </m:r>
                    </m:num>
                    <m:den>
                      <m:r>
                        <a:rPr lang="es-ES" sz="1400" b="0" i="1">
                          <a:latin typeface="Cambria Math" panose="02040503050406030204" pitchFamily="18" charset="0"/>
                        </a:rPr>
                        <m:t>(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5+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4+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3+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2+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1)</m:t>
                      </m:r>
                    </m:den>
                  </m:f>
                </m:oMath>
              </a14:m>
              <a:endParaRPr lang="es-ES" sz="1100">
                <a:latin typeface="Century Gothic" panose="020B0502020202020204" pitchFamily="34" charset="0"/>
              </a:endParaRPr>
            </a:p>
          </xdr:txBody>
        </xdr:sp>
      </mc:Choice>
      <mc:Fallback xmlns="">
        <xdr:sp macro="" textlink="">
          <xdr:nvSpPr>
            <xdr:cNvPr id="8" name="CuadroTexto 7">
              <a:extLst>
                <a:ext uri="{FF2B5EF4-FFF2-40B4-BE49-F238E27FC236}">
                  <a16:creationId xmlns:a16="http://schemas.microsoft.com/office/drawing/2014/main" id="{FAE7E304-25EC-4453-BBC0-BE27E274062E}"/>
                </a:ext>
              </a:extLst>
            </xdr:cNvPr>
            <xdr:cNvSpPr txBox="1"/>
          </xdr:nvSpPr>
          <xdr:spPr>
            <a:xfrm>
              <a:off x="5892800" y="4191000"/>
              <a:ext cx="3089051" cy="34875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r>
                <a:rPr lang="es-ES" sz="1100">
                  <a:latin typeface="Century Gothic" panose="020B0502020202020204" pitchFamily="34" charset="0"/>
                </a:rPr>
                <a:t>IS</a:t>
              </a:r>
              <a:r>
                <a:rPr lang="es-ES" sz="1400" i="0">
                  <a:latin typeface="Cambria Math" panose="02040503050406030204" pitchFamily="18" charset="0"/>
                </a:rPr>
                <a:t>=(</a:t>
              </a:r>
              <a:r>
                <a:rPr lang="es-ES" sz="1400" b="0" i="0">
                  <a:latin typeface="Cambria Math" panose="02040503050406030204" pitchFamily="18" charset="0"/>
                </a:rPr>
                <a:t>(100∗𝑃5)+(75∗𝑃4)+(50∗𝑃3)+(25∗𝑃2)+(0∗𝑃1))/((𝑃5+𝑃4+𝑃3+𝑃2+𝑃1))</a:t>
              </a:r>
              <a:endParaRPr lang="es-ES" sz="1100">
                <a:latin typeface="Century Gothic" panose="020B0502020202020204" pitchFamily="34" charset="0"/>
              </a:endParaRPr>
            </a:p>
          </xdr:txBody>
        </xdr:sp>
      </mc:Fallback>
    </mc:AlternateContent>
    <xdr:clientData/>
  </xdr:oneCellAnchor>
  <xdr:oneCellAnchor>
    <xdr:from>
      <xdr:col>3</xdr:col>
      <xdr:colOff>292100</xdr:colOff>
      <xdr:row>19</xdr:row>
      <xdr:rowOff>127000</xdr:rowOff>
    </xdr:from>
    <xdr:ext cx="3089051" cy="348750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9" name="CuadroTexto 8">
              <a:extLst>
                <a:ext uri="{FF2B5EF4-FFF2-40B4-BE49-F238E27FC236}">
                  <a16:creationId xmlns:a16="http://schemas.microsoft.com/office/drawing/2014/main" id="{B4C794A7-84D5-40D0-8F54-7A0C2A913871}"/>
                </a:ext>
              </a:extLst>
            </xdr:cNvPr>
            <xdr:cNvSpPr txBox="1"/>
          </xdr:nvSpPr>
          <xdr:spPr>
            <a:xfrm>
              <a:off x="5892800" y="4191000"/>
              <a:ext cx="3089051" cy="34875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r>
                <a:rPr lang="es-ES" sz="1100">
                  <a:latin typeface="Century Gothic" panose="020B0502020202020204" pitchFamily="34" charset="0"/>
                </a:rPr>
                <a:t>IS</a:t>
              </a:r>
              <a14:m>
                <m:oMath xmlns:m="http://schemas.openxmlformats.org/officeDocument/2006/math">
                  <m:r>
                    <a:rPr lang="es-ES" sz="1400" i="1">
                      <a:latin typeface="Cambria Math" panose="02040503050406030204" pitchFamily="18" charset="0"/>
                    </a:rPr>
                    <m:t>=</m:t>
                  </m:r>
                  <m:f>
                    <m:fPr>
                      <m:ctrlPr>
                        <a:rPr lang="es-ES" sz="1400" i="1">
                          <a:latin typeface="Cambria Math" panose="02040503050406030204" pitchFamily="18" charset="0"/>
                        </a:rPr>
                      </m:ctrlPr>
                    </m:fPr>
                    <m:num>
                      <m:d>
                        <m:dPr>
                          <m:ctrlPr>
                            <a:rPr lang="es-ES" sz="1400" b="0" i="1">
                              <a:latin typeface="Cambria Math" panose="02040503050406030204" pitchFamily="18" charset="0"/>
                            </a:rPr>
                          </m:ctrlPr>
                        </m:dPr>
                        <m:e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100∗</m:t>
                          </m:r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𝑃</m:t>
                          </m:r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5</m:t>
                          </m:r>
                        </m:e>
                      </m:d>
                      <m:r>
                        <a:rPr lang="es-ES" sz="1400" b="0" i="1">
                          <a:latin typeface="Cambria Math" panose="02040503050406030204" pitchFamily="18" charset="0"/>
                        </a:rPr>
                        <m:t>+</m:t>
                      </m:r>
                      <m:d>
                        <m:dPr>
                          <m:ctrlPr>
                            <a:rPr lang="es-ES" sz="1400" b="0" i="1">
                              <a:latin typeface="Cambria Math" panose="02040503050406030204" pitchFamily="18" charset="0"/>
                            </a:rPr>
                          </m:ctrlPr>
                        </m:dPr>
                        <m:e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75∗</m:t>
                          </m:r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𝑃</m:t>
                          </m:r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4</m:t>
                          </m:r>
                        </m:e>
                      </m:d>
                      <m:r>
                        <a:rPr lang="es-ES" sz="1400" b="0" i="1">
                          <a:latin typeface="Cambria Math" panose="02040503050406030204" pitchFamily="18" charset="0"/>
                        </a:rPr>
                        <m:t>+</m:t>
                      </m:r>
                      <m:d>
                        <m:dPr>
                          <m:ctrlPr>
                            <a:rPr lang="es-ES" sz="1400" b="0" i="1">
                              <a:latin typeface="Cambria Math" panose="02040503050406030204" pitchFamily="18" charset="0"/>
                            </a:rPr>
                          </m:ctrlPr>
                        </m:dPr>
                        <m:e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50∗</m:t>
                          </m:r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𝑃</m:t>
                          </m:r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3</m:t>
                          </m:r>
                        </m:e>
                      </m:d>
                      <m:r>
                        <a:rPr lang="es-ES" sz="1400" b="0" i="1">
                          <a:latin typeface="Cambria Math" panose="02040503050406030204" pitchFamily="18" charset="0"/>
                        </a:rPr>
                        <m:t>+</m:t>
                      </m:r>
                      <m:d>
                        <m:dPr>
                          <m:ctrlPr>
                            <a:rPr lang="es-ES" sz="1400" b="0" i="1">
                              <a:latin typeface="Cambria Math" panose="02040503050406030204" pitchFamily="18" charset="0"/>
                            </a:rPr>
                          </m:ctrlPr>
                        </m:dPr>
                        <m:e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25∗</m:t>
                          </m:r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𝑃</m:t>
                          </m:r>
                          <m:r>
                            <a:rPr lang="es-ES" sz="1400" b="0" i="1">
                              <a:latin typeface="Cambria Math" panose="02040503050406030204" pitchFamily="18" charset="0"/>
                            </a:rPr>
                            <m:t>2</m:t>
                          </m:r>
                        </m:e>
                      </m:d>
                      <m:r>
                        <a:rPr lang="es-ES" sz="1400" b="0" i="1">
                          <a:latin typeface="Cambria Math" panose="02040503050406030204" pitchFamily="18" charset="0"/>
                        </a:rPr>
                        <m:t>+(0∗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1)</m:t>
                      </m:r>
                    </m:num>
                    <m:den>
                      <m:r>
                        <a:rPr lang="es-ES" sz="1400" b="0" i="1">
                          <a:latin typeface="Cambria Math" panose="02040503050406030204" pitchFamily="18" charset="0"/>
                        </a:rPr>
                        <m:t>(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5+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4+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3+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2+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𝑃</m:t>
                      </m:r>
                      <m:r>
                        <a:rPr lang="es-ES" sz="1400" b="0" i="1">
                          <a:latin typeface="Cambria Math" panose="02040503050406030204" pitchFamily="18" charset="0"/>
                        </a:rPr>
                        <m:t>1)</m:t>
                      </m:r>
                    </m:den>
                  </m:f>
                </m:oMath>
              </a14:m>
              <a:endParaRPr lang="es-ES" sz="1100">
                <a:latin typeface="Century Gothic" panose="020B0502020202020204" pitchFamily="34" charset="0"/>
              </a:endParaRPr>
            </a:p>
          </xdr:txBody>
        </xdr:sp>
      </mc:Choice>
      <mc:Fallback xmlns="">
        <xdr:sp macro="" textlink="">
          <xdr:nvSpPr>
            <xdr:cNvPr id="9" name="CuadroTexto 8">
              <a:extLst>
                <a:ext uri="{FF2B5EF4-FFF2-40B4-BE49-F238E27FC236}">
                  <a16:creationId xmlns:a16="http://schemas.microsoft.com/office/drawing/2014/main" id="{B4C794A7-84D5-40D0-8F54-7A0C2A913871}"/>
                </a:ext>
              </a:extLst>
            </xdr:cNvPr>
            <xdr:cNvSpPr txBox="1"/>
          </xdr:nvSpPr>
          <xdr:spPr>
            <a:xfrm>
              <a:off x="5892800" y="4191000"/>
              <a:ext cx="3089051" cy="34875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r>
                <a:rPr lang="es-ES" sz="1100">
                  <a:latin typeface="Century Gothic" panose="020B0502020202020204" pitchFamily="34" charset="0"/>
                </a:rPr>
                <a:t>IS</a:t>
              </a:r>
              <a:r>
                <a:rPr lang="es-ES" sz="1400" i="0">
                  <a:latin typeface="Cambria Math" panose="02040503050406030204" pitchFamily="18" charset="0"/>
                </a:rPr>
                <a:t>=(</a:t>
              </a:r>
              <a:r>
                <a:rPr lang="es-ES" sz="1400" b="0" i="0">
                  <a:latin typeface="Cambria Math" panose="02040503050406030204" pitchFamily="18" charset="0"/>
                </a:rPr>
                <a:t>(100∗𝑃5)+(75∗𝑃4)+(50∗𝑃3)+(25∗𝑃2)+(0∗𝑃1))/((𝑃5+𝑃4+𝑃3+𝑃2+𝑃1))</a:t>
              </a:r>
              <a:endParaRPr lang="es-ES" sz="1100">
                <a:latin typeface="Century Gothic" panose="020B0502020202020204" pitchFamily="34" charset="0"/>
              </a:endParaRPr>
            </a:p>
          </xdr:txBody>
        </xdr:sp>
      </mc:Fallback>
    </mc:AlternateContent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138397</xdr:rowOff>
    </xdr:from>
    <xdr:to>
      <xdr:col>8</xdr:col>
      <xdr:colOff>0</xdr:colOff>
      <xdr:row>24</xdr:row>
      <xdr:rowOff>117231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16AF2F56-961D-49CA-836E-DB8B12A3B30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37448</xdr:colOff>
      <xdr:row>6</xdr:row>
      <xdr:rowOff>117231</xdr:rowOff>
    </xdr:from>
    <xdr:to>
      <xdr:col>21</xdr:col>
      <xdr:colOff>29307</xdr:colOff>
      <xdr:row>24</xdr:row>
      <xdr:rowOff>142630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61901AE3-ADCF-4DA0-8342-5C19FA7329E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304800</xdr:colOff>
      <xdr:row>27</xdr:row>
      <xdr:rowOff>139700</xdr:rowOff>
    </xdr:from>
    <xdr:to>
      <xdr:col>17</xdr:col>
      <xdr:colOff>571500</xdr:colOff>
      <xdr:row>46</xdr:row>
      <xdr:rowOff>88900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B9E1A5F8-13EF-4BF8-9774-74C015B4C67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22</xdr:col>
      <xdr:colOff>304800</xdr:colOff>
      <xdr:row>6</xdr:row>
      <xdr:rowOff>31750</xdr:rowOff>
    </xdr:from>
    <xdr:to>
      <xdr:col>36</xdr:col>
      <xdr:colOff>368300</xdr:colOff>
      <xdr:row>46</xdr:row>
      <xdr:rowOff>57727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30A4DF33-5AE2-4572-A672-CA9960B2C8E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54</xdr:row>
      <xdr:rowOff>19538</xdr:rowOff>
    </xdr:from>
    <xdr:to>
      <xdr:col>8</xdr:col>
      <xdr:colOff>58615</xdr:colOff>
      <xdr:row>72</xdr:row>
      <xdr:rowOff>29632</xdr:rowOff>
    </xdr:to>
    <xdr:graphicFrame macro="">
      <xdr:nvGraphicFramePr>
        <xdr:cNvPr id="5" name="Gráfico 1">
          <a:extLst>
            <a:ext uri="{FF2B5EF4-FFF2-40B4-BE49-F238E27FC236}">
              <a16:creationId xmlns:a16="http://schemas.microsoft.com/office/drawing/2014/main" id="{D2D8B9B8-1BA4-4844-BB56-FB00FDFE488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222658</xdr:colOff>
      <xdr:row>54</xdr:row>
      <xdr:rowOff>23365</xdr:rowOff>
    </xdr:from>
    <xdr:to>
      <xdr:col>21</xdr:col>
      <xdr:colOff>29308</xdr:colOff>
      <xdr:row>72</xdr:row>
      <xdr:rowOff>87923</xdr:rowOff>
    </xdr:to>
    <xdr:graphicFrame macro="">
      <xdr:nvGraphicFramePr>
        <xdr:cNvPr id="7" name="Gráfico 2">
          <a:extLst>
            <a:ext uri="{FF2B5EF4-FFF2-40B4-BE49-F238E27FC236}">
              <a16:creationId xmlns:a16="http://schemas.microsoft.com/office/drawing/2014/main" id="{5B7A16D0-9FFC-4C2A-95FA-87D91912E6D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602192</xdr:colOff>
      <xdr:row>76</xdr:row>
      <xdr:rowOff>47624</xdr:rowOff>
    </xdr:from>
    <xdr:to>
      <xdr:col>17</xdr:col>
      <xdr:colOff>736600</xdr:colOff>
      <xdr:row>100</xdr:row>
      <xdr:rowOff>114300</xdr:rowOff>
    </xdr:to>
    <xdr:graphicFrame macro="">
      <xdr:nvGraphicFramePr>
        <xdr:cNvPr id="8" name="Gráfico 1">
          <a:extLst>
            <a:ext uri="{FF2B5EF4-FFF2-40B4-BE49-F238E27FC236}">
              <a16:creationId xmlns:a16="http://schemas.microsoft.com/office/drawing/2014/main" id="{B68BB00D-3F42-49DB-8274-51D8496E79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79376</xdr:colOff>
      <xdr:row>108</xdr:row>
      <xdr:rowOff>161926</xdr:rowOff>
    </xdr:from>
    <xdr:to>
      <xdr:col>10</xdr:col>
      <xdr:colOff>254000</xdr:colOff>
      <xdr:row>125</xdr:row>
      <xdr:rowOff>98426</xdr:rowOff>
    </xdr:to>
    <xdr:graphicFrame macro="">
      <xdr:nvGraphicFramePr>
        <xdr:cNvPr id="9" name="Gráfico 1">
          <a:extLst>
            <a:ext uri="{FF2B5EF4-FFF2-40B4-BE49-F238E27FC236}">
              <a16:creationId xmlns:a16="http://schemas.microsoft.com/office/drawing/2014/main" id="{F40F6D0D-C54C-4F21-BCD5-5AE942BB928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458449</xdr:colOff>
      <xdr:row>108</xdr:row>
      <xdr:rowOff>160385</xdr:rowOff>
    </xdr:from>
    <xdr:to>
      <xdr:col>20</xdr:col>
      <xdr:colOff>750454</xdr:colOff>
      <xdr:row>125</xdr:row>
      <xdr:rowOff>127001</xdr:rowOff>
    </xdr:to>
    <xdr:graphicFrame macro="">
      <xdr:nvGraphicFramePr>
        <xdr:cNvPr id="11" name="Gráfico 5">
          <a:extLst>
            <a:ext uri="{FF2B5EF4-FFF2-40B4-BE49-F238E27FC236}">
              <a16:creationId xmlns:a16="http://schemas.microsoft.com/office/drawing/2014/main" id="{26D17D14-9B35-4D01-9B1C-493A5E502AE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480</xdr:colOff>
      <xdr:row>127</xdr:row>
      <xdr:rowOff>126903</xdr:rowOff>
    </xdr:from>
    <xdr:to>
      <xdr:col>17</xdr:col>
      <xdr:colOff>531091</xdr:colOff>
      <xdr:row>148</xdr:row>
      <xdr:rowOff>115455</xdr:rowOff>
    </xdr:to>
    <xdr:graphicFrame macro="">
      <xdr:nvGraphicFramePr>
        <xdr:cNvPr id="12" name="Gráfico 6">
          <a:extLst>
            <a:ext uri="{FF2B5EF4-FFF2-40B4-BE49-F238E27FC236}">
              <a16:creationId xmlns:a16="http://schemas.microsoft.com/office/drawing/2014/main" id="{F4B6FFBB-839F-4A3E-BF08-C60D0E1708E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22</xdr:col>
      <xdr:colOff>304800</xdr:colOff>
      <xdr:row>52</xdr:row>
      <xdr:rowOff>31750</xdr:rowOff>
    </xdr:from>
    <xdr:to>
      <xdr:col>36</xdr:col>
      <xdr:colOff>698500</xdr:colOff>
      <xdr:row>101</xdr:row>
      <xdr:rowOff>0</xdr:rowOff>
    </xdr:to>
    <xdr:graphicFrame macro="">
      <xdr:nvGraphicFramePr>
        <xdr:cNvPr id="10" name="Gráfico 9">
          <a:extLst>
            <a:ext uri="{FF2B5EF4-FFF2-40B4-BE49-F238E27FC236}">
              <a16:creationId xmlns:a16="http://schemas.microsoft.com/office/drawing/2014/main" id="{FAE69717-361C-4195-A394-908975BE5FB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22</xdr:col>
      <xdr:colOff>304800</xdr:colOff>
      <xdr:row>106</xdr:row>
      <xdr:rowOff>133349</xdr:rowOff>
    </xdr:from>
    <xdr:to>
      <xdr:col>36</xdr:col>
      <xdr:colOff>647700</xdr:colOff>
      <xdr:row>148</xdr:row>
      <xdr:rowOff>34635</xdr:rowOff>
    </xdr:to>
    <xdr:graphicFrame macro="">
      <xdr:nvGraphicFramePr>
        <xdr:cNvPr id="13" name="Gráfico 12">
          <a:extLst>
            <a:ext uri="{FF2B5EF4-FFF2-40B4-BE49-F238E27FC236}">
              <a16:creationId xmlns:a16="http://schemas.microsoft.com/office/drawing/2014/main" id="{A25A258F-291D-4B21-8516-95D7C8B68D8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zoomScaleNormal="100" workbookViewId="0">
      <selection sqref="A1:XFD1048576"/>
    </sheetView>
  </sheetViews>
  <sheetFormatPr baseColWidth="10" defaultColWidth="11.42578125" defaultRowHeight="12.75" x14ac:dyDescent="0.2"/>
  <cols>
    <col min="1" max="16384" width="11.42578125" style="229"/>
  </cols>
  <sheetData/>
  <mergeCells count="1">
    <mergeCell ref="A1:XFD1048576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29"/>
  <sheetViews>
    <sheetView zoomScaleNormal="100" workbookViewId="0"/>
  </sheetViews>
  <sheetFormatPr baseColWidth="10" defaultColWidth="10.85546875" defaultRowHeight="13.5" x14ac:dyDescent="0.25"/>
  <cols>
    <col min="1" max="1" width="10.85546875" style="62"/>
    <col min="2" max="4" width="10.85546875" style="1"/>
    <col min="5" max="5" width="18.140625" style="1" customWidth="1"/>
    <col min="6" max="16384" width="10.85546875" style="1"/>
  </cols>
  <sheetData>
    <row r="1" spans="1:11" s="19" customFormat="1" ht="30" customHeight="1" x14ac:dyDescent="0.2">
      <c r="A1" s="17" t="s">
        <v>0</v>
      </c>
      <c r="B1" s="17"/>
      <c r="C1" s="17"/>
      <c r="D1" s="17"/>
      <c r="E1" s="17"/>
      <c r="F1" s="17"/>
      <c r="G1" s="17"/>
      <c r="H1" s="17"/>
      <c r="I1" s="18"/>
      <c r="J1" s="18"/>
      <c r="K1" s="18"/>
    </row>
    <row r="2" spans="1:11" ht="15" customHeight="1" x14ac:dyDescent="0.25">
      <c r="A2" s="26" t="s">
        <v>1</v>
      </c>
      <c r="B2" s="26"/>
      <c r="C2" s="26"/>
      <c r="D2" s="26"/>
      <c r="E2" s="107"/>
      <c r="F2" s="107"/>
      <c r="G2" s="107"/>
      <c r="H2" s="107"/>
      <c r="I2" s="107"/>
    </row>
    <row r="3" spans="1:11" ht="15" customHeight="1" x14ac:dyDescent="0.25">
      <c r="A3" s="27" t="s">
        <v>2</v>
      </c>
      <c r="B3" s="108"/>
      <c r="C3" s="108"/>
      <c r="D3" s="108"/>
      <c r="E3" s="108"/>
      <c r="F3" s="108"/>
      <c r="G3" s="108"/>
    </row>
    <row r="4" spans="1:11" ht="15" customHeight="1" x14ac:dyDescent="0.25">
      <c r="A4" s="26" t="s">
        <v>3</v>
      </c>
      <c r="B4" s="26"/>
      <c r="C4" s="26"/>
      <c r="D4" s="26"/>
      <c r="E4" s="26"/>
      <c r="F4" s="26"/>
      <c r="G4" s="26"/>
      <c r="H4" s="26"/>
      <c r="I4" s="26"/>
    </row>
    <row r="5" spans="1:11" ht="15" customHeight="1" x14ac:dyDescent="0.25">
      <c r="A5" s="27" t="s">
        <v>4</v>
      </c>
      <c r="B5" s="108"/>
      <c r="C5" s="108"/>
      <c r="D5" s="108"/>
      <c r="E5" s="108"/>
      <c r="F5" s="108"/>
      <c r="G5" s="108"/>
    </row>
    <row r="6" spans="1:11" ht="15" customHeight="1" x14ac:dyDescent="0.25">
      <c r="A6" s="27" t="s">
        <v>5</v>
      </c>
      <c r="B6" s="108"/>
      <c r="C6" s="108"/>
      <c r="D6" s="108"/>
      <c r="E6" s="108"/>
      <c r="F6" s="108"/>
      <c r="G6" s="108"/>
    </row>
    <row r="7" spans="1:11" ht="15" customHeight="1" x14ac:dyDescent="0.25">
      <c r="A7" s="27" t="s">
        <v>6</v>
      </c>
      <c r="B7" s="108"/>
      <c r="C7" s="108"/>
      <c r="D7" s="108"/>
      <c r="E7" s="108"/>
      <c r="F7" s="108"/>
      <c r="G7" s="108"/>
    </row>
    <row r="8" spans="1:11" ht="15" customHeight="1" x14ac:dyDescent="0.25">
      <c r="A8" s="27" t="s">
        <v>169</v>
      </c>
      <c r="B8" s="108"/>
      <c r="C8" s="108"/>
      <c r="D8" s="108"/>
      <c r="E8" s="108"/>
      <c r="F8" s="108"/>
      <c r="G8" s="108"/>
    </row>
    <row r="9" spans="1:11" ht="15" customHeight="1" x14ac:dyDescent="0.25">
      <c r="A9" s="27" t="s">
        <v>7</v>
      </c>
      <c r="B9" s="108"/>
      <c r="C9" s="108"/>
      <c r="D9" s="108"/>
      <c r="E9" s="108"/>
      <c r="F9" s="108"/>
      <c r="G9" s="108"/>
    </row>
    <row r="10" spans="1:11" ht="15" customHeight="1" x14ac:dyDescent="0.25">
      <c r="A10" s="27" t="s">
        <v>8</v>
      </c>
      <c r="B10" s="108"/>
      <c r="C10" s="108"/>
      <c r="D10" s="108"/>
      <c r="E10" s="108"/>
      <c r="F10" s="108"/>
      <c r="G10" s="108"/>
    </row>
    <row r="11" spans="1:11" ht="15" customHeight="1" x14ac:dyDescent="0.25">
      <c r="A11" s="27" t="s">
        <v>170</v>
      </c>
      <c r="B11" s="108"/>
      <c r="C11" s="108"/>
      <c r="D11" s="108"/>
      <c r="E11" s="108"/>
      <c r="F11" s="108"/>
      <c r="G11" s="108"/>
    </row>
    <row r="12" spans="1:11" ht="15" customHeight="1" x14ac:dyDescent="0.25">
      <c r="A12" s="27" t="s">
        <v>9</v>
      </c>
      <c r="B12" s="108"/>
      <c r="C12" s="108"/>
      <c r="D12" s="108"/>
      <c r="E12" s="108"/>
      <c r="F12" s="108"/>
      <c r="G12" s="108"/>
    </row>
    <row r="13" spans="1:11" ht="15" customHeight="1" x14ac:dyDescent="0.25">
      <c r="A13" s="27" t="s">
        <v>10</v>
      </c>
      <c r="B13" s="108"/>
      <c r="C13" s="108"/>
      <c r="D13" s="108"/>
      <c r="E13" s="108"/>
      <c r="F13" s="108"/>
      <c r="G13" s="108"/>
    </row>
    <row r="14" spans="1:11" ht="15" customHeight="1" x14ac:dyDescent="0.25">
      <c r="A14" s="27" t="s">
        <v>11</v>
      </c>
      <c r="B14" s="108"/>
      <c r="C14" s="108"/>
      <c r="D14" s="108"/>
      <c r="E14" s="108"/>
      <c r="F14" s="108"/>
      <c r="G14" s="108"/>
    </row>
    <row r="15" spans="1:11" ht="15" customHeight="1" x14ac:dyDescent="0.25">
      <c r="A15" s="26" t="s">
        <v>12</v>
      </c>
      <c r="B15" s="26"/>
      <c r="C15" s="26"/>
      <c r="D15" s="26"/>
      <c r="E15" s="26"/>
      <c r="F15" s="26"/>
      <c r="G15" s="26"/>
      <c r="H15" s="26"/>
      <c r="I15" s="26"/>
    </row>
    <row r="16" spans="1:11" ht="15" customHeight="1" x14ac:dyDescent="0.25">
      <c r="A16" s="27" t="s">
        <v>13</v>
      </c>
      <c r="B16" s="108"/>
      <c r="C16" s="108"/>
      <c r="D16" s="108"/>
      <c r="E16" s="108"/>
      <c r="F16" s="108"/>
      <c r="G16" s="108"/>
    </row>
    <row r="17" spans="1:7" ht="15" customHeight="1" x14ac:dyDescent="0.25">
      <c r="A17" s="27" t="s">
        <v>14</v>
      </c>
      <c r="B17" s="108"/>
      <c r="C17" s="108"/>
      <c r="D17" s="108"/>
      <c r="E17" s="108"/>
      <c r="F17" s="108"/>
      <c r="G17" s="108"/>
    </row>
    <row r="18" spans="1:7" ht="15" customHeight="1" x14ac:dyDescent="0.25">
      <c r="A18" s="27" t="s">
        <v>15</v>
      </c>
      <c r="B18" s="108"/>
      <c r="C18" s="108"/>
      <c r="D18" s="108"/>
      <c r="E18" s="108"/>
      <c r="F18" s="108"/>
      <c r="G18" s="108"/>
    </row>
    <row r="19" spans="1:7" ht="15" customHeight="1" x14ac:dyDescent="0.25">
      <c r="A19" s="27"/>
      <c r="B19" s="108"/>
      <c r="C19" s="108"/>
      <c r="D19" s="108"/>
      <c r="E19" s="108"/>
      <c r="F19" s="108"/>
      <c r="G19" s="108"/>
    </row>
    <row r="20" spans="1:7" ht="15" customHeight="1" x14ac:dyDescent="0.25">
      <c r="A20" s="61"/>
    </row>
    <row r="21" spans="1:7" ht="15" customHeight="1" x14ac:dyDescent="0.25">
      <c r="A21" s="61"/>
    </row>
    <row r="22" spans="1:7" ht="15" customHeight="1" x14ac:dyDescent="0.25">
      <c r="A22" s="61"/>
    </row>
    <row r="23" spans="1:7" ht="15" customHeight="1" x14ac:dyDescent="0.25">
      <c r="A23" s="61"/>
    </row>
    <row r="24" spans="1:7" ht="15" customHeight="1" x14ac:dyDescent="0.25">
      <c r="A24" s="61"/>
    </row>
    <row r="25" spans="1:7" ht="15" customHeight="1" x14ac:dyDescent="0.25">
      <c r="A25" s="61"/>
    </row>
    <row r="26" spans="1:7" ht="15" customHeight="1" x14ac:dyDescent="0.25">
      <c r="A26" s="61"/>
    </row>
    <row r="27" spans="1:7" ht="15" customHeight="1" x14ac:dyDescent="0.25">
      <c r="A27" s="61"/>
    </row>
    <row r="28" spans="1:7" ht="15" customHeight="1" x14ac:dyDescent="0.25">
      <c r="A28" s="61"/>
    </row>
    <row r="29" spans="1:7" ht="15" customHeight="1" x14ac:dyDescent="0.25">
      <c r="A29" s="61"/>
    </row>
  </sheetData>
  <phoneticPr fontId="35" type="noConversion"/>
  <hyperlinks>
    <hyperlink ref="A3" location="'1.'!A1" display="1. Medios habituales de transporte para desplazamientos cotidianos (% encuestados)" xr:uid="{D656CE20-9C22-49A9-B4D6-4500CC20B972}"/>
    <hyperlink ref="A5" location="'2.'!A1" display="2. Percepción sobre los servicios de la policía municipal" xr:uid="{E076BB90-D35D-4B44-9418-303BCD8395AB}"/>
    <hyperlink ref="A6" location="'3.'!A1" display="3. Percepción sobre los servicios de los bomberos" xr:uid="{684332ED-9E32-4ED9-A60F-51CBC57F09BF}"/>
    <hyperlink ref="A7" location="'4.'!A1" display="4. Percepción sobre los servicios de SAMUR (Protección Civil)" xr:uid="{A9702BF8-0808-4AC5-BE70-911EFCFFB5D6}"/>
    <hyperlink ref="A8" location="'5.'!A1" display="5. Utilización del servicio de la policía muncipal" xr:uid="{B8123AC6-7CF6-4874-9805-B9DFD33E1C73}"/>
    <hyperlink ref="A9" location="'6.'!A1" display="6. Utilización del servicio de los bomberos" xr:uid="{02B0BAF1-111D-4396-81E1-1367F0BCCD9C}"/>
    <hyperlink ref="A10" location="'7.'!A1" display="7. Utilización del servicio de SAMUR (Protección Civil)" xr:uid="{AFF1B412-E829-41D1-954D-D964923D4923}"/>
    <hyperlink ref="A11" location="'8.'!A1" display="8. Suficiencia de servicios de la policía muncipal" xr:uid="{092466B6-5594-47AE-A025-95C193964436}"/>
    <hyperlink ref="A12" location="'9.'!A1" display="9.  Suficiencia del servicio de bomberos" xr:uid="{BA81166A-4728-4D23-812C-2352494C5C8E}"/>
    <hyperlink ref="A13" location="'10.'!A1" display="10.  Suficiencia del servicio de SAMUR (Protección Civil)" xr:uid="{A5B9C036-E1C4-4A08-A674-BA0A503D3175}"/>
    <hyperlink ref="A14" location="'11.'!A1" display="11. ¿Ha sido víctima de algún robo, atraco o agresión en el último año en la ciudad de Madrid?" xr:uid="{A243AF2F-DCF5-4DAD-A15A-1DBB1A6E2F5E}"/>
    <hyperlink ref="A16" location="'12.'!A1" display="12. Percepción seguridad en MADRID" xr:uid="{F4D22749-D80A-465D-8707-0DF2466D13B0}"/>
    <hyperlink ref="A17" location="'13.'!A1" display="13.  Percepción seguridad en el BARRIO de DÍA" xr:uid="{FA4D2F26-525F-4353-9663-ED9F4DABAFCD}"/>
    <hyperlink ref="A18" location="'14.'!A1" display="14. Percepción seguridad en el BARRIO de NOCHE" xr:uid="{969DBB58-E855-472C-B019-538305B46BCA}"/>
  </hyperlink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C77"/>
  <sheetViews>
    <sheetView zoomScaleNormal="100" workbookViewId="0"/>
  </sheetViews>
  <sheetFormatPr baseColWidth="10" defaultColWidth="10.85546875" defaultRowHeight="13.5" x14ac:dyDescent="0.25"/>
  <cols>
    <col min="1" max="1" width="50.7109375" style="106" customWidth="1"/>
    <col min="2" max="10" width="14.7109375" style="1" customWidth="1"/>
    <col min="11" max="11" width="12.42578125" style="101" customWidth="1"/>
    <col min="12" max="29" width="10.85546875" style="101"/>
    <col min="30" max="16384" width="10.85546875" style="1"/>
  </cols>
  <sheetData>
    <row r="1" spans="1:29" s="19" customFormat="1" ht="30" customHeight="1" x14ac:dyDescent="0.2">
      <c r="A1" s="95" t="s">
        <v>16</v>
      </c>
      <c r="B1" s="96"/>
      <c r="C1" s="96"/>
      <c r="D1" s="96"/>
      <c r="E1" s="96"/>
      <c r="F1" s="96"/>
      <c r="G1" s="96"/>
      <c r="H1" s="97"/>
      <c r="I1" s="97"/>
      <c r="J1" s="98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99"/>
      <c r="W1" s="99"/>
      <c r="X1" s="99"/>
      <c r="Y1" s="99"/>
      <c r="Z1" s="99"/>
      <c r="AA1" s="99"/>
      <c r="AB1" s="99"/>
      <c r="AC1" s="99"/>
    </row>
    <row r="2" spans="1:29" s="101" customFormat="1" x14ac:dyDescent="0.25">
      <c r="A2" s="100"/>
      <c r="J2" s="102"/>
    </row>
    <row r="3" spans="1:29" x14ac:dyDescent="0.25">
      <c r="A3" s="158" t="s">
        <v>17</v>
      </c>
      <c r="B3" s="160"/>
      <c r="C3" s="160"/>
      <c r="D3" s="160"/>
      <c r="E3" s="160"/>
      <c r="F3" s="160"/>
      <c r="G3" s="160"/>
      <c r="H3" s="160"/>
      <c r="I3" s="160"/>
      <c r="J3" s="161"/>
    </row>
    <row r="4" spans="1:29" ht="15" customHeight="1" x14ac:dyDescent="0.25">
      <c r="A4" s="236" t="s">
        <v>18</v>
      </c>
      <c r="B4" s="239" t="s">
        <v>19</v>
      </c>
      <c r="C4" s="239"/>
      <c r="D4" s="239"/>
      <c r="E4" s="239"/>
      <c r="F4" s="239"/>
      <c r="G4" s="239"/>
      <c r="H4" s="239"/>
      <c r="I4" s="239"/>
      <c r="J4" s="240"/>
    </row>
    <row r="5" spans="1:29" ht="15" customHeight="1" x14ac:dyDescent="0.25">
      <c r="A5" s="236"/>
      <c r="B5" s="239"/>
      <c r="C5" s="239"/>
      <c r="D5" s="239"/>
      <c r="E5" s="239"/>
      <c r="F5" s="239"/>
      <c r="G5" s="239"/>
      <c r="H5" s="239"/>
      <c r="I5" s="239"/>
      <c r="J5" s="240"/>
    </row>
    <row r="6" spans="1:29" x14ac:dyDescent="0.25">
      <c r="A6" s="158" t="s">
        <v>20</v>
      </c>
      <c r="B6" s="160"/>
      <c r="C6" s="160"/>
      <c r="D6" s="160"/>
      <c r="E6" s="160"/>
      <c r="F6" s="160"/>
      <c r="G6" s="160"/>
      <c r="H6" s="160"/>
      <c r="I6" s="160"/>
      <c r="J6" s="161"/>
    </row>
    <row r="7" spans="1:29" ht="15" customHeight="1" x14ac:dyDescent="0.25">
      <c r="A7" s="236" t="s">
        <v>21</v>
      </c>
      <c r="B7" s="243" t="s">
        <v>171</v>
      </c>
      <c r="C7" s="241"/>
      <c r="D7" s="241"/>
      <c r="E7" s="241"/>
      <c r="F7" s="241"/>
      <c r="G7" s="241"/>
      <c r="H7" s="241"/>
      <c r="I7" s="241"/>
      <c r="J7" s="242"/>
    </row>
    <row r="8" spans="1:29" ht="15" customHeight="1" x14ac:dyDescent="0.25">
      <c r="A8" s="236"/>
      <c r="B8" s="241"/>
      <c r="C8" s="241"/>
      <c r="D8" s="241"/>
      <c r="E8" s="241"/>
      <c r="F8" s="241"/>
      <c r="G8" s="241"/>
      <c r="H8" s="241"/>
      <c r="I8" s="241"/>
      <c r="J8" s="242"/>
    </row>
    <row r="9" spans="1:29" ht="15" customHeight="1" x14ac:dyDescent="0.25">
      <c r="A9" s="236" t="s">
        <v>22</v>
      </c>
      <c r="B9" s="241" t="s">
        <v>23</v>
      </c>
      <c r="C9" s="241"/>
      <c r="D9" s="241"/>
      <c r="E9" s="241"/>
      <c r="F9" s="241"/>
      <c r="G9" s="241"/>
      <c r="H9" s="241"/>
      <c r="I9" s="241"/>
      <c r="J9" s="242"/>
    </row>
    <row r="10" spans="1:29" ht="15" customHeight="1" x14ac:dyDescent="0.25">
      <c r="A10" s="236"/>
      <c r="B10" s="241"/>
      <c r="C10" s="241"/>
      <c r="D10" s="241"/>
      <c r="E10" s="241"/>
      <c r="F10" s="241"/>
      <c r="G10" s="241"/>
      <c r="H10" s="241"/>
      <c r="I10" s="241"/>
      <c r="J10" s="242"/>
    </row>
    <row r="11" spans="1:29" x14ac:dyDescent="0.25">
      <c r="A11" s="158" t="s">
        <v>24</v>
      </c>
      <c r="B11" s="160"/>
      <c r="C11" s="160"/>
      <c r="D11" s="160"/>
      <c r="E11" s="160"/>
      <c r="F11" s="160"/>
      <c r="G11" s="160"/>
      <c r="H11" s="160"/>
      <c r="I11" s="160"/>
      <c r="J11" s="161"/>
    </row>
    <row r="12" spans="1:29" x14ac:dyDescent="0.25">
      <c r="A12" s="236" t="s">
        <v>25</v>
      </c>
      <c r="B12" s="237"/>
      <c r="C12" s="237"/>
      <c r="D12" s="237"/>
      <c r="E12" s="237"/>
      <c r="F12" s="237"/>
      <c r="G12" s="237"/>
      <c r="H12" s="237"/>
      <c r="I12" s="237"/>
      <c r="J12" s="238"/>
    </row>
    <row r="13" spans="1:29" x14ac:dyDescent="0.25">
      <c r="A13" s="236"/>
      <c r="B13" s="237"/>
      <c r="C13" s="237"/>
      <c r="D13" s="237"/>
      <c r="E13" s="237"/>
      <c r="F13" s="237"/>
      <c r="G13" s="237"/>
      <c r="H13" s="237"/>
      <c r="I13" s="237"/>
      <c r="J13" s="238"/>
    </row>
    <row r="14" spans="1:29" x14ac:dyDescent="0.25">
      <c r="A14" s="236"/>
      <c r="B14" s="237"/>
      <c r="C14" s="237"/>
      <c r="D14" s="237"/>
      <c r="E14" s="237"/>
      <c r="F14" s="237"/>
      <c r="G14" s="237"/>
      <c r="H14" s="237"/>
      <c r="I14" s="237"/>
      <c r="J14" s="238"/>
    </row>
    <row r="15" spans="1:29" x14ac:dyDescent="0.25">
      <c r="A15" s="236"/>
      <c r="B15" s="237"/>
      <c r="C15" s="237"/>
      <c r="D15" s="237"/>
      <c r="E15" s="237"/>
      <c r="F15" s="237"/>
      <c r="G15" s="237"/>
      <c r="H15" s="237"/>
      <c r="I15" s="237"/>
      <c r="J15" s="238"/>
    </row>
    <row r="16" spans="1:29" x14ac:dyDescent="0.25">
      <c r="A16" s="236" t="s">
        <v>26</v>
      </c>
      <c r="B16" s="237"/>
      <c r="C16" s="237"/>
      <c r="D16" s="237"/>
      <c r="E16" s="237"/>
      <c r="F16" s="237"/>
      <c r="G16" s="237"/>
      <c r="H16" s="237"/>
      <c r="I16" s="237"/>
      <c r="J16" s="238"/>
    </row>
    <row r="17" spans="1:10" x14ac:dyDescent="0.25">
      <c r="A17" s="236"/>
      <c r="B17" s="237"/>
      <c r="C17" s="237"/>
      <c r="D17" s="237"/>
      <c r="E17" s="237"/>
      <c r="F17" s="237"/>
      <c r="G17" s="237"/>
      <c r="H17" s="237"/>
      <c r="I17" s="237"/>
      <c r="J17" s="238"/>
    </row>
    <row r="18" spans="1:10" x14ac:dyDescent="0.25">
      <c r="A18" s="236"/>
      <c r="B18" s="237"/>
      <c r="C18" s="237"/>
      <c r="D18" s="237"/>
      <c r="E18" s="237"/>
      <c r="F18" s="237"/>
      <c r="G18" s="237"/>
      <c r="H18" s="237"/>
      <c r="I18" s="237"/>
      <c r="J18" s="238"/>
    </row>
    <row r="19" spans="1:10" x14ac:dyDescent="0.25">
      <c r="A19" s="236"/>
      <c r="B19" s="237"/>
      <c r="C19" s="237"/>
      <c r="D19" s="237"/>
      <c r="E19" s="237"/>
      <c r="F19" s="237"/>
      <c r="G19" s="237"/>
      <c r="H19" s="237"/>
      <c r="I19" s="237"/>
      <c r="J19" s="238"/>
    </row>
    <row r="20" spans="1:10" x14ac:dyDescent="0.25">
      <c r="A20" s="236" t="s">
        <v>27</v>
      </c>
      <c r="B20" s="237"/>
      <c r="C20" s="237"/>
      <c r="D20" s="237"/>
      <c r="E20" s="237"/>
      <c r="F20" s="237"/>
      <c r="G20" s="237"/>
      <c r="H20" s="237"/>
      <c r="I20" s="237"/>
      <c r="J20" s="238"/>
    </row>
    <row r="21" spans="1:10" x14ac:dyDescent="0.25">
      <c r="A21" s="236"/>
      <c r="B21" s="237"/>
      <c r="C21" s="237"/>
      <c r="D21" s="237"/>
      <c r="E21" s="237"/>
      <c r="F21" s="237"/>
      <c r="G21" s="237"/>
      <c r="H21" s="237"/>
      <c r="I21" s="237"/>
      <c r="J21" s="238"/>
    </row>
    <row r="22" spans="1:10" x14ac:dyDescent="0.25">
      <c r="A22" s="236"/>
      <c r="B22" s="237"/>
      <c r="C22" s="237"/>
      <c r="D22" s="237"/>
      <c r="E22" s="237"/>
      <c r="F22" s="237"/>
      <c r="G22" s="237"/>
      <c r="H22" s="237"/>
      <c r="I22" s="237"/>
      <c r="J22" s="238"/>
    </row>
    <row r="23" spans="1:10" x14ac:dyDescent="0.25">
      <c r="A23" s="236"/>
      <c r="B23" s="237"/>
      <c r="C23" s="237"/>
      <c r="D23" s="237"/>
      <c r="E23" s="237"/>
      <c r="F23" s="237"/>
      <c r="G23" s="237"/>
      <c r="H23" s="237"/>
      <c r="I23" s="237"/>
      <c r="J23" s="238"/>
    </row>
    <row r="24" spans="1:10" x14ac:dyDescent="0.25">
      <c r="A24" s="236" t="s">
        <v>28</v>
      </c>
      <c r="B24" s="239" t="s">
        <v>29</v>
      </c>
      <c r="C24" s="239"/>
      <c r="D24" s="239"/>
      <c r="E24" s="239"/>
      <c r="F24" s="239"/>
      <c r="G24" s="239"/>
      <c r="H24" s="239"/>
      <c r="I24" s="239"/>
      <c r="J24" s="240"/>
    </row>
    <row r="25" spans="1:10" x14ac:dyDescent="0.25">
      <c r="A25" s="236"/>
      <c r="B25" s="239"/>
      <c r="C25" s="239"/>
      <c r="D25" s="239"/>
      <c r="E25" s="239"/>
      <c r="F25" s="239"/>
      <c r="G25" s="239"/>
      <c r="H25" s="239"/>
      <c r="I25" s="239"/>
      <c r="J25" s="240"/>
    </row>
    <row r="26" spans="1:10" x14ac:dyDescent="0.25">
      <c r="A26" s="236"/>
      <c r="B26" s="239"/>
      <c r="C26" s="239"/>
      <c r="D26" s="239"/>
      <c r="E26" s="239"/>
      <c r="F26" s="239"/>
      <c r="G26" s="239"/>
      <c r="H26" s="239"/>
      <c r="I26" s="239"/>
      <c r="J26" s="240"/>
    </row>
    <row r="27" spans="1:10" x14ac:dyDescent="0.25">
      <c r="A27" s="236"/>
      <c r="B27" s="239"/>
      <c r="C27" s="239"/>
      <c r="D27" s="239"/>
      <c r="E27" s="239"/>
      <c r="F27" s="239"/>
      <c r="G27" s="239"/>
      <c r="H27" s="239"/>
      <c r="I27" s="239"/>
      <c r="J27" s="240"/>
    </row>
    <row r="28" spans="1:10" x14ac:dyDescent="0.25">
      <c r="A28" s="158" t="s">
        <v>30</v>
      </c>
      <c r="B28" s="160"/>
      <c r="C28" s="160"/>
      <c r="D28" s="160"/>
      <c r="E28" s="160"/>
      <c r="F28" s="160"/>
      <c r="G28" s="160"/>
      <c r="H28" s="160"/>
      <c r="I28" s="160"/>
      <c r="J28" s="161"/>
    </row>
    <row r="29" spans="1:10" ht="30" customHeight="1" x14ac:dyDescent="0.25">
      <c r="A29" s="103" t="s">
        <v>31</v>
      </c>
      <c r="B29" s="230" t="s">
        <v>32</v>
      </c>
      <c r="C29" s="230"/>
      <c r="D29" s="230"/>
      <c r="E29" s="230"/>
      <c r="F29" s="230"/>
      <c r="G29" s="230"/>
      <c r="H29" s="230"/>
      <c r="I29" s="230"/>
      <c r="J29" s="231"/>
    </row>
    <row r="30" spans="1:10" ht="30" customHeight="1" x14ac:dyDescent="0.25">
      <c r="A30" s="103" t="s">
        <v>33</v>
      </c>
      <c r="B30" s="232" t="s">
        <v>172</v>
      </c>
      <c r="C30" s="232"/>
      <c r="D30" s="232"/>
      <c r="E30" s="232"/>
      <c r="F30" s="232"/>
      <c r="G30" s="232"/>
      <c r="H30" s="232"/>
      <c r="I30" s="232"/>
      <c r="J30" s="233"/>
    </row>
    <row r="31" spans="1:10" ht="30" customHeight="1" thickBot="1" x14ac:dyDescent="0.3">
      <c r="A31" s="104" t="s">
        <v>34</v>
      </c>
      <c r="B31" s="234" t="s">
        <v>35</v>
      </c>
      <c r="C31" s="234"/>
      <c r="D31" s="234"/>
      <c r="E31" s="234"/>
      <c r="F31" s="234"/>
      <c r="G31" s="234"/>
      <c r="H31" s="234"/>
      <c r="I31" s="234"/>
      <c r="J31" s="235"/>
    </row>
    <row r="32" spans="1:10" x14ac:dyDescent="0.25">
      <c r="A32" s="158" t="s">
        <v>30</v>
      </c>
      <c r="B32" s="160"/>
      <c r="C32" s="160"/>
      <c r="D32" s="160"/>
      <c r="E32" s="160"/>
      <c r="F32" s="160"/>
      <c r="G32" s="160"/>
      <c r="H32" s="160"/>
      <c r="I32" s="160"/>
      <c r="J32" s="161"/>
    </row>
    <row r="33" spans="1:10" s="101" customFormat="1" ht="30" customHeight="1" x14ac:dyDescent="0.25">
      <c r="A33" s="151" t="s">
        <v>36</v>
      </c>
      <c r="B33" s="149"/>
      <c r="C33" s="149"/>
      <c r="D33" s="149"/>
      <c r="E33" s="149"/>
      <c r="F33" s="149"/>
      <c r="G33" s="149"/>
      <c r="H33" s="149"/>
      <c r="I33" s="149"/>
      <c r="J33" s="150"/>
    </row>
    <row r="34" spans="1:10" s="101" customFormat="1" ht="30" customHeight="1" thickBot="1" x14ac:dyDescent="0.3">
      <c r="A34" s="152"/>
      <c r="B34" s="153"/>
      <c r="C34" s="153"/>
      <c r="D34" s="153"/>
      <c r="E34" s="153"/>
      <c r="F34" s="153"/>
      <c r="G34" s="153"/>
      <c r="H34" s="153"/>
      <c r="I34" s="153"/>
      <c r="J34" s="154"/>
    </row>
    <row r="35" spans="1:10" s="101" customFormat="1" x14ac:dyDescent="0.25">
      <c r="A35" s="105"/>
    </row>
    <row r="36" spans="1:10" s="101" customFormat="1" x14ac:dyDescent="0.25">
      <c r="A36" s="105"/>
    </row>
    <row r="37" spans="1:10" s="101" customFormat="1" x14ac:dyDescent="0.25">
      <c r="A37" s="105"/>
    </row>
    <row r="38" spans="1:10" s="101" customFormat="1" x14ac:dyDescent="0.25">
      <c r="A38" s="105"/>
    </row>
    <row r="39" spans="1:10" s="101" customFormat="1" x14ac:dyDescent="0.25">
      <c r="A39" s="105"/>
    </row>
    <row r="40" spans="1:10" s="101" customFormat="1" x14ac:dyDescent="0.25">
      <c r="A40" s="105"/>
    </row>
    <row r="41" spans="1:10" s="101" customFormat="1" x14ac:dyDescent="0.25">
      <c r="A41" s="105"/>
    </row>
    <row r="42" spans="1:10" s="101" customFormat="1" x14ac:dyDescent="0.25">
      <c r="A42" s="105"/>
    </row>
    <row r="43" spans="1:10" s="101" customFormat="1" x14ac:dyDescent="0.25">
      <c r="A43" s="105"/>
    </row>
    <row r="44" spans="1:10" s="101" customFormat="1" x14ac:dyDescent="0.25">
      <c r="A44" s="105"/>
    </row>
    <row r="45" spans="1:10" s="101" customFormat="1" x14ac:dyDescent="0.25">
      <c r="A45" s="105"/>
    </row>
    <row r="46" spans="1:10" s="101" customFormat="1" x14ac:dyDescent="0.25">
      <c r="A46" s="105"/>
    </row>
    <row r="47" spans="1:10" s="101" customFormat="1" x14ac:dyDescent="0.25">
      <c r="A47" s="105"/>
    </row>
    <row r="48" spans="1:10" s="101" customFormat="1" x14ac:dyDescent="0.25">
      <c r="A48" s="105"/>
    </row>
    <row r="49" spans="1:1" s="101" customFormat="1" x14ac:dyDescent="0.25">
      <c r="A49" s="105"/>
    </row>
    <row r="50" spans="1:1" s="101" customFormat="1" x14ac:dyDescent="0.25">
      <c r="A50" s="105"/>
    </row>
    <row r="51" spans="1:1" s="101" customFormat="1" x14ac:dyDescent="0.25">
      <c r="A51" s="105"/>
    </row>
    <row r="52" spans="1:1" s="101" customFormat="1" x14ac:dyDescent="0.25">
      <c r="A52" s="105"/>
    </row>
    <row r="53" spans="1:1" s="101" customFormat="1" x14ac:dyDescent="0.25">
      <c r="A53" s="105"/>
    </row>
    <row r="54" spans="1:1" s="101" customFormat="1" x14ac:dyDescent="0.25">
      <c r="A54" s="105"/>
    </row>
    <row r="55" spans="1:1" s="101" customFormat="1" x14ac:dyDescent="0.25">
      <c r="A55" s="105"/>
    </row>
    <row r="56" spans="1:1" s="101" customFormat="1" x14ac:dyDescent="0.25">
      <c r="A56" s="105"/>
    </row>
    <row r="57" spans="1:1" s="101" customFormat="1" x14ac:dyDescent="0.25">
      <c r="A57" s="105"/>
    </row>
    <row r="58" spans="1:1" s="101" customFormat="1" x14ac:dyDescent="0.25">
      <c r="A58" s="105"/>
    </row>
    <row r="59" spans="1:1" s="101" customFormat="1" x14ac:dyDescent="0.25">
      <c r="A59" s="105"/>
    </row>
    <row r="60" spans="1:1" s="101" customFormat="1" x14ac:dyDescent="0.25">
      <c r="A60" s="105"/>
    </row>
    <row r="61" spans="1:1" s="101" customFormat="1" x14ac:dyDescent="0.25">
      <c r="A61" s="105"/>
    </row>
    <row r="62" spans="1:1" s="101" customFormat="1" x14ac:dyDescent="0.25">
      <c r="A62" s="105"/>
    </row>
    <row r="63" spans="1:1" s="101" customFormat="1" x14ac:dyDescent="0.25">
      <c r="A63" s="105"/>
    </row>
    <row r="64" spans="1:1" s="101" customFormat="1" x14ac:dyDescent="0.25">
      <c r="A64" s="105"/>
    </row>
    <row r="65" spans="1:1" s="101" customFormat="1" x14ac:dyDescent="0.25">
      <c r="A65" s="105"/>
    </row>
    <row r="66" spans="1:1" s="101" customFormat="1" x14ac:dyDescent="0.25">
      <c r="A66" s="105"/>
    </row>
    <row r="67" spans="1:1" s="101" customFormat="1" x14ac:dyDescent="0.25">
      <c r="A67" s="105"/>
    </row>
    <row r="68" spans="1:1" s="101" customFormat="1" x14ac:dyDescent="0.25">
      <c r="A68" s="105"/>
    </row>
    <row r="69" spans="1:1" s="101" customFormat="1" x14ac:dyDescent="0.25">
      <c r="A69" s="105"/>
    </row>
    <row r="70" spans="1:1" s="101" customFormat="1" x14ac:dyDescent="0.25">
      <c r="A70" s="105"/>
    </row>
    <row r="71" spans="1:1" s="101" customFormat="1" x14ac:dyDescent="0.25">
      <c r="A71" s="105"/>
    </row>
    <row r="72" spans="1:1" s="101" customFormat="1" x14ac:dyDescent="0.25">
      <c r="A72" s="105"/>
    </row>
    <row r="73" spans="1:1" s="101" customFormat="1" x14ac:dyDescent="0.25">
      <c r="A73" s="105"/>
    </row>
    <row r="74" spans="1:1" s="101" customFormat="1" x14ac:dyDescent="0.25">
      <c r="A74" s="105"/>
    </row>
    <row r="75" spans="1:1" s="101" customFormat="1" x14ac:dyDescent="0.25">
      <c r="A75" s="105"/>
    </row>
    <row r="76" spans="1:1" s="101" customFormat="1" x14ac:dyDescent="0.25">
      <c r="A76" s="105"/>
    </row>
    <row r="77" spans="1:1" s="101" customFormat="1" x14ac:dyDescent="0.25">
      <c r="A77" s="105"/>
    </row>
  </sheetData>
  <mergeCells count="17">
    <mergeCell ref="A4:A5"/>
    <mergeCell ref="B4:J5"/>
    <mergeCell ref="A12:A15"/>
    <mergeCell ref="A16:A19"/>
    <mergeCell ref="A24:A27"/>
    <mergeCell ref="B12:J15"/>
    <mergeCell ref="B16:J19"/>
    <mergeCell ref="B24:J27"/>
    <mergeCell ref="B9:J10"/>
    <mergeCell ref="A9:A10"/>
    <mergeCell ref="A7:A8"/>
    <mergeCell ref="B7:J8"/>
    <mergeCell ref="B29:J29"/>
    <mergeCell ref="B30:J30"/>
    <mergeCell ref="B31:J31"/>
    <mergeCell ref="A20:A23"/>
    <mergeCell ref="B20:J23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L30"/>
  <sheetViews>
    <sheetView zoomScaleNormal="100" workbookViewId="0"/>
  </sheetViews>
  <sheetFormatPr baseColWidth="10" defaultColWidth="10.85546875" defaultRowHeight="13.5" x14ac:dyDescent="0.25"/>
  <cols>
    <col min="1" max="1" width="8" style="1" customWidth="1"/>
    <col min="2" max="2" width="50.7109375" style="1" customWidth="1"/>
    <col min="3" max="11" width="10.85546875" style="1"/>
    <col min="12" max="12" width="93.85546875" style="1" customWidth="1"/>
    <col min="13" max="16384" width="10.85546875" style="1"/>
  </cols>
  <sheetData>
    <row r="2" spans="1:12" s="19" customFormat="1" ht="30" customHeight="1" x14ac:dyDescent="0.2">
      <c r="A2" s="17"/>
      <c r="B2" s="17" t="s">
        <v>37</v>
      </c>
      <c r="C2" s="17"/>
      <c r="D2" s="17"/>
      <c r="E2" s="17"/>
      <c r="F2" s="17"/>
      <c r="G2" s="17"/>
      <c r="H2" s="17"/>
      <c r="I2" s="18"/>
      <c r="J2" s="18"/>
      <c r="K2" s="18"/>
      <c r="L2" s="18"/>
    </row>
    <row r="4" spans="1:12" x14ac:dyDescent="0.25">
      <c r="B4" s="2"/>
    </row>
    <row r="5" spans="1:12" ht="15" customHeight="1" x14ac:dyDescent="0.25">
      <c r="A5" s="159" t="s">
        <v>38</v>
      </c>
      <c r="B5" s="166"/>
      <c r="C5" s="162">
        <v>2019</v>
      </c>
      <c r="D5" s="162">
        <v>2017</v>
      </c>
      <c r="E5" s="162">
        <v>2016</v>
      </c>
      <c r="F5" s="162">
        <v>2014</v>
      </c>
      <c r="G5" s="162">
        <v>2012</v>
      </c>
      <c r="H5" s="162">
        <v>2009</v>
      </c>
      <c r="I5" s="162">
        <v>2008</v>
      </c>
      <c r="J5" s="162">
        <v>2007</v>
      </c>
      <c r="K5" s="162">
        <v>2006</v>
      </c>
      <c r="L5" s="162" t="s">
        <v>39</v>
      </c>
    </row>
    <row r="6" spans="1:12" s="25" customFormat="1" ht="30" customHeight="1" x14ac:dyDescent="0.2">
      <c r="A6" s="94"/>
      <c r="B6" s="167"/>
      <c r="C6" s="167"/>
      <c r="D6" s="164" t="s">
        <v>40</v>
      </c>
      <c r="E6" s="167"/>
      <c r="F6" s="167"/>
      <c r="G6" s="167"/>
      <c r="H6" s="167"/>
      <c r="I6" s="167"/>
      <c r="J6" s="167"/>
      <c r="K6" s="167"/>
      <c r="L6" s="168"/>
    </row>
    <row r="7" spans="1:12" s="25" customFormat="1" ht="30" customHeight="1" x14ac:dyDescent="0.2">
      <c r="A7" s="94">
        <v>12</v>
      </c>
      <c r="B7" s="163" t="s">
        <v>41</v>
      </c>
      <c r="C7" s="28">
        <f>'12.'!B13</f>
        <v>67.625</v>
      </c>
      <c r="D7" s="28">
        <f>'12.'!C13</f>
        <v>69.150000000000006</v>
      </c>
      <c r="E7" s="28">
        <f>'12.'!D13</f>
        <v>63.774999999999999</v>
      </c>
      <c r="F7" s="28">
        <f>'12.'!E13</f>
        <v>62.975000000000001</v>
      </c>
      <c r="G7" s="28">
        <f>'12.'!F13</f>
        <v>64.674999999999997</v>
      </c>
      <c r="H7" s="28">
        <f>'12.'!G13</f>
        <v>56.628968115888156</v>
      </c>
      <c r="I7" s="28" t="str">
        <f>'12.'!H13</f>
        <v>NA</v>
      </c>
      <c r="J7" s="28" t="str">
        <f>'12.'!I13</f>
        <v>NA</v>
      </c>
      <c r="K7" s="28" t="str">
        <f>'12.'!J13</f>
        <v>NA</v>
      </c>
      <c r="L7" s="139" t="s">
        <v>42</v>
      </c>
    </row>
    <row r="8" spans="1:12" s="25" customFormat="1" ht="30" customHeight="1" x14ac:dyDescent="0.2">
      <c r="A8" s="94">
        <v>13</v>
      </c>
      <c r="B8" s="163" t="s">
        <v>43</v>
      </c>
      <c r="C8" s="28">
        <f>'13.'!B13</f>
        <v>75.95</v>
      </c>
      <c r="D8" s="28">
        <f>'13.'!C13</f>
        <v>75.45</v>
      </c>
      <c r="E8" s="28">
        <f>'13.'!D13</f>
        <v>73.974999999999994</v>
      </c>
      <c r="F8" s="28">
        <f>'13.'!E13</f>
        <v>73.7</v>
      </c>
      <c r="G8" s="28">
        <f>'13.'!F13</f>
        <v>72.7</v>
      </c>
      <c r="H8" s="28">
        <f>'13.'!G13</f>
        <v>77.510280139394808</v>
      </c>
      <c r="I8" s="28" t="str">
        <f>'13.'!H13</f>
        <v>NA</v>
      </c>
      <c r="J8" s="28" t="str">
        <f>'13.'!I13</f>
        <v>NA</v>
      </c>
      <c r="K8" s="28" t="str">
        <f>'13.'!J13</f>
        <v>NA</v>
      </c>
      <c r="L8" s="28" t="s">
        <v>44</v>
      </c>
    </row>
    <row r="9" spans="1:12" s="25" customFormat="1" ht="30" customHeight="1" x14ac:dyDescent="0.2">
      <c r="A9" s="94">
        <v>14</v>
      </c>
      <c r="B9" s="163" t="s">
        <v>45</v>
      </c>
      <c r="C9" s="28">
        <f>'14.'!B13</f>
        <v>60.225000000000001</v>
      </c>
      <c r="D9" s="28">
        <f>'14.'!C13</f>
        <v>61.725000000000009</v>
      </c>
      <c r="E9" s="28">
        <f>'14.'!D13</f>
        <v>58.825000000000003</v>
      </c>
      <c r="F9" s="28">
        <f>'14.'!E13</f>
        <v>58.274999999999999</v>
      </c>
      <c r="G9" s="28">
        <f>'14.'!F13</f>
        <v>58.8</v>
      </c>
      <c r="H9" s="28">
        <f>'14.'!G13</f>
        <v>67.521486539358293</v>
      </c>
      <c r="I9" s="28" t="str">
        <f>'14.'!H13</f>
        <v>NA</v>
      </c>
      <c r="J9" s="28" t="str">
        <f>'14.'!I13</f>
        <v>NA</v>
      </c>
      <c r="K9" s="28" t="str">
        <f>'14.'!J13</f>
        <v>NA</v>
      </c>
      <c r="L9" s="28" t="s">
        <v>44</v>
      </c>
    </row>
    <row r="10" spans="1:12" s="25" customFormat="1" ht="30" customHeight="1" x14ac:dyDescent="0.2">
      <c r="A10" s="94"/>
      <c r="B10" s="169"/>
      <c r="C10" s="165"/>
      <c r="D10" s="165"/>
      <c r="E10" s="165" t="s">
        <v>46</v>
      </c>
      <c r="F10" s="165"/>
      <c r="G10" s="165"/>
      <c r="H10" s="165"/>
      <c r="I10" s="165"/>
      <c r="J10" s="165"/>
      <c r="K10" s="165"/>
      <c r="L10" s="168"/>
    </row>
    <row r="11" spans="1:12" s="25" customFormat="1" ht="35.25" customHeight="1" x14ac:dyDescent="0.2">
      <c r="A11" s="94">
        <v>2</v>
      </c>
      <c r="B11" s="163" t="s">
        <v>47</v>
      </c>
      <c r="C11" s="28">
        <f>'2.'!B5</f>
        <v>6.9751171131551803</v>
      </c>
      <c r="D11" s="28">
        <f>'2.'!C5</f>
        <v>6.9</v>
      </c>
      <c r="E11" s="28">
        <f>'2.'!D5</f>
        <v>6.45</v>
      </c>
      <c r="F11" s="28">
        <f>'2.'!E5</f>
        <v>6.55</v>
      </c>
      <c r="G11" s="28">
        <f>'2.'!F5</f>
        <v>6.33</v>
      </c>
      <c r="H11" s="28">
        <f>'2.'!G5</f>
        <v>7.35</v>
      </c>
      <c r="I11" s="28">
        <f>'2.'!H5</f>
        <v>8.0399999999999991</v>
      </c>
      <c r="J11" s="28">
        <f>'2.'!I5</f>
        <v>6.7957134872443179</v>
      </c>
      <c r="K11" s="28">
        <f>'2.'!J5</f>
        <v>6.7422899999999997</v>
      </c>
      <c r="L11" s="28" t="s">
        <v>173</v>
      </c>
    </row>
    <row r="12" spans="1:12" s="25" customFormat="1" ht="44.25" customHeight="1" x14ac:dyDescent="0.2">
      <c r="A12" s="94">
        <v>3</v>
      </c>
      <c r="B12" s="163" t="s">
        <v>48</v>
      </c>
      <c r="C12" s="28">
        <f>'3.'!B5</f>
        <v>8.3747378842664695</v>
      </c>
      <c r="D12" s="28">
        <f>'3.'!C5</f>
        <v>8.26</v>
      </c>
      <c r="E12" s="28">
        <f>'3.'!D5</f>
        <v>8.0500000000000007</v>
      </c>
      <c r="F12" s="28">
        <f>'3.'!E5</f>
        <v>8.0299999999999994</v>
      </c>
      <c r="G12" s="28">
        <f>'3.'!F5</f>
        <v>7.5</v>
      </c>
      <c r="H12" s="28">
        <f>'3.'!G5</f>
        <v>8.1499999999999986</v>
      </c>
      <c r="I12" s="28">
        <f>'3.'!H5</f>
        <v>8.1999999999999993</v>
      </c>
      <c r="J12" s="28">
        <f>'3.'!I5</f>
        <v>7.8703661848254587</v>
      </c>
      <c r="K12" s="28">
        <f>'3.'!J5</f>
        <v>8.1168154799999996</v>
      </c>
      <c r="L12" s="28" t="s">
        <v>173</v>
      </c>
    </row>
    <row r="13" spans="1:12" s="25" customFormat="1" ht="45.75" customHeight="1" x14ac:dyDescent="0.2">
      <c r="A13" s="94">
        <v>4</v>
      </c>
      <c r="B13" s="163" t="s">
        <v>174</v>
      </c>
      <c r="C13" s="28">
        <f>'4.'!B5</f>
        <v>8.1599353991671393</v>
      </c>
      <c r="D13" s="28">
        <f>'4.'!C5</f>
        <v>8.33</v>
      </c>
      <c r="E13" s="28">
        <f>'4.'!D5</f>
        <v>7.93</v>
      </c>
      <c r="F13" s="28">
        <f>'4.'!E5</f>
        <v>7.75</v>
      </c>
      <c r="G13" s="28">
        <f>'4.'!F5</f>
        <v>7.66</v>
      </c>
      <c r="H13" s="28">
        <f>'4.'!G5</f>
        <v>8.0749999999999993</v>
      </c>
      <c r="I13" s="28">
        <f>'4.'!H5</f>
        <v>8.8839000000000006</v>
      </c>
      <c r="J13" s="28">
        <f>'4.'!I5</f>
        <v>8.0854751725210345</v>
      </c>
      <c r="K13" s="28">
        <f>'4.'!J5</f>
        <v>8.2330544999999997</v>
      </c>
      <c r="L13" s="28" t="s">
        <v>173</v>
      </c>
    </row>
    <row r="14" spans="1:12" ht="30" customHeight="1" x14ac:dyDescent="0.25">
      <c r="A14" s="94"/>
      <c r="B14" s="165"/>
      <c r="C14" s="165"/>
      <c r="D14" s="164" t="s">
        <v>49</v>
      </c>
      <c r="E14" s="165"/>
      <c r="F14" s="165"/>
      <c r="G14" s="165"/>
      <c r="H14" s="165"/>
      <c r="I14" s="165"/>
      <c r="J14" s="165"/>
      <c r="K14" s="165"/>
      <c r="L14" s="170"/>
    </row>
    <row r="15" spans="1:12" s="25" customFormat="1" ht="30" customHeight="1" x14ac:dyDescent="0.2">
      <c r="A15" s="94">
        <v>11</v>
      </c>
      <c r="B15" s="163" t="s">
        <v>50</v>
      </c>
      <c r="C15" s="123">
        <f>'11.'!B5</f>
        <v>0.11821521659930299</v>
      </c>
      <c r="D15" s="123">
        <f>'11.'!C5</f>
        <v>0.104305785593082</v>
      </c>
      <c r="E15" s="123">
        <f>'11.'!D5</f>
        <v>0.112849293379117</v>
      </c>
      <c r="F15" s="123">
        <f>'11.'!E5</f>
        <v>0.12499834130998801</v>
      </c>
      <c r="G15" s="123">
        <f>'11.'!F5</f>
        <v>0.12449250150439201</v>
      </c>
      <c r="H15" s="123" t="str">
        <f>'11.'!G5</f>
        <v>NA</v>
      </c>
      <c r="I15" s="123" t="str">
        <f>'11.'!H5</f>
        <v>NA</v>
      </c>
      <c r="J15" s="123" t="str">
        <f>'11.'!I5</f>
        <v>NA</v>
      </c>
      <c r="K15" s="123" t="str">
        <f>'11.'!J5</f>
        <v>NA</v>
      </c>
      <c r="L15" s="123"/>
    </row>
    <row r="16" spans="1:12" s="25" customFormat="1" ht="30" customHeight="1" x14ac:dyDescent="0.2">
      <c r="A16" s="94"/>
      <c r="B16" s="165"/>
      <c r="C16" s="165"/>
      <c r="D16" s="164" t="s">
        <v>51</v>
      </c>
      <c r="E16" s="165"/>
      <c r="F16" s="165"/>
      <c r="G16" s="165"/>
      <c r="H16" s="165"/>
      <c r="I16" s="165"/>
      <c r="J16" s="165"/>
      <c r="K16" s="165"/>
      <c r="L16" s="165"/>
    </row>
    <row r="17" spans="1:12" s="25" customFormat="1" ht="30" customHeight="1" x14ac:dyDescent="0.2">
      <c r="A17" s="94">
        <v>1</v>
      </c>
      <c r="B17" s="163" t="s">
        <v>51</v>
      </c>
      <c r="C17" s="157" t="s">
        <v>52</v>
      </c>
      <c r="D17" s="155"/>
      <c r="E17" s="155"/>
      <c r="F17" s="155"/>
      <c r="G17" s="155"/>
      <c r="H17" s="155"/>
      <c r="I17" s="155"/>
      <c r="J17" s="155"/>
      <c r="K17" s="155"/>
      <c r="L17" s="155"/>
    </row>
    <row r="21" spans="1:12" x14ac:dyDescent="0.25">
      <c r="H21" s="156"/>
    </row>
    <row r="22" spans="1:12" x14ac:dyDescent="0.25">
      <c r="H22" s="156"/>
    </row>
    <row r="23" spans="1:12" x14ac:dyDescent="0.25">
      <c r="H23" s="156"/>
    </row>
    <row r="24" spans="1:12" x14ac:dyDescent="0.25">
      <c r="H24" s="156"/>
    </row>
    <row r="25" spans="1:12" x14ac:dyDescent="0.25">
      <c r="H25" s="156"/>
    </row>
    <row r="26" spans="1:12" x14ac:dyDescent="0.25">
      <c r="H26" s="156"/>
    </row>
    <row r="27" spans="1:12" x14ac:dyDescent="0.25">
      <c r="H27" s="156"/>
    </row>
    <row r="28" spans="1:12" x14ac:dyDescent="0.25">
      <c r="H28" s="156"/>
    </row>
    <row r="29" spans="1:12" x14ac:dyDescent="0.25">
      <c r="H29" s="156"/>
    </row>
    <row r="30" spans="1:12" x14ac:dyDescent="0.25">
      <c r="H30" s="156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E9CB95-9E99-4D4B-8052-D625E4D8E728}">
  <dimension ref="A1:AS264"/>
  <sheetViews>
    <sheetView zoomScaleNormal="100" workbookViewId="0">
      <selection sqref="A1:N2"/>
    </sheetView>
  </sheetViews>
  <sheetFormatPr baseColWidth="10" defaultColWidth="10.85546875" defaultRowHeight="13.5" x14ac:dyDescent="0.25"/>
  <cols>
    <col min="1" max="16384" width="10.85546875" style="1"/>
  </cols>
  <sheetData>
    <row r="1" spans="1:45" x14ac:dyDescent="0.25">
      <c r="A1" s="245" t="s">
        <v>53</v>
      </c>
      <c r="B1" s="245"/>
      <c r="C1" s="245"/>
      <c r="D1" s="245"/>
      <c r="E1" s="245"/>
      <c r="F1" s="245"/>
      <c r="G1" s="245"/>
      <c r="H1" s="245"/>
      <c r="I1" s="245"/>
      <c r="J1" s="245"/>
      <c r="K1" s="245"/>
      <c r="L1" s="245"/>
      <c r="M1" s="245"/>
      <c r="N1" s="245"/>
    </row>
    <row r="2" spans="1:45" x14ac:dyDescent="0.25">
      <c r="A2" s="245"/>
      <c r="B2" s="245"/>
      <c r="C2" s="245"/>
      <c r="D2" s="245"/>
      <c r="E2" s="245"/>
      <c r="F2" s="245"/>
      <c r="G2" s="245"/>
      <c r="H2" s="245"/>
      <c r="I2" s="245"/>
      <c r="J2" s="245"/>
      <c r="K2" s="245"/>
      <c r="L2" s="245"/>
      <c r="M2" s="245"/>
      <c r="N2" s="245"/>
    </row>
    <row r="5" spans="1:45" ht="12.6" customHeight="1" x14ac:dyDescent="0.25">
      <c r="A5" s="244" t="s">
        <v>54</v>
      </c>
      <c r="B5" s="244"/>
      <c r="C5" s="244"/>
      <c r="D5" s="244"/>
      <c r="E5" s="244"/>
      <c r="F5" s="244"/>
      <c r="G5" s="244"/>
      <c r="H5" s="244"/>
      <c r="I5" s="244"/>
      <c r="J5" s="244"/>
      <c r="K5" s="244"/>
      <c r="L5" s="244"/>
      <c r="M5" s="244"/>
      <c r="N5" s="244"/>
      <c r="O5" s="244"/>
      <c r="P5" s="244"/>
      <c r="Q5" s="244"/>
      <c r="R5" s="244"/>
      <c r="S5" s="244"/>
      <c r="T5" s="244"/>
      <c r="U5" s="244"/>
    </row>
    <row r="6" spans="1:45" ht="12.6" customHeight="1" x14ac:dyDescent="0.25">
      <c r="A6" s="244"/>
      <c r="B6" s="244"/>
      <c r="C6" s="244"/>
      <c r="D6" s="244"/>
      <c r="E6" s="244"/>
      <c r="F6" s="244"/>
      <c r="G6" s="244"/>
      <c r="H6" s="244"/>
      <c r="I6" s="244"/>
      <c r="J6" s="244"/>
      <c r="K6" s="244"/>
      <c r="L6" s="244"/>
      <c r="M6" s="244"/>
      <c r="N6" s="244"/>
      <c r="O6" s="244"/>
      <c r="P6" s="244"/>
      <c r="Q6" s="244"/>
      <c r="R6" s="244"/>
      <c r="S6" s="244"/>
      <c r="T6" s="244"/>
      <c r="U6" s="244"/>
    </row>
    <row r="9" spans="1:45" x14ac:dyDescent="0.25">
      <c r="U9" s="227"/>
      <c r="V9" s="227"/>
      <c r="W9" s="227"/>
      <c r="X9" s="227"/>
      <c r="Y9" s="227"/>
      <c r="Z9" s="227"/>
      <c r="AA9" s="227"/>
      <c r="AB9" s="227"/>
      <c r="AC9" s="227"/>
      <c r="AD9" s="227"/>
      <c r="AE9" s="227"/>
      <c r="AF9" s="227"/>
      <c r="AG9" s="227"/>
      <c r="AH9" s="227"/>
      <c r="AI9" s="227"/>
      <c r="AJ9" s="227"/>
      <c r="AK9" s="227"/>
      <c r="AL9" s="227"/>
      <c r="AM9" s="227"/>
      <c r="AN9" s="227"/>
      <c r="AO9" s="227"/>
      <c r="AP9" s="227"/>
      <c r="AQ9" s="227"/>
      <c r="AR9" s="227"/>
      <c r="AS9" s="227"/>
    </row>
    <row r="10" spans="1:45" ht="28.5" x14ac:dyDescent="0.25">
      <c r="U10" s="227"/>
      <c r="V10" s="220" t="s">
        <v>55</v>
      </c>
      <c r="W10" s="221" t="s">
        <v>56</v>
      </c>
      <c r="X10" s="221" t="s">
        <v>57</v>
      </c>
      <c r="Y10" s="221" t="s">
        <v>58</v>
      </c>
      <c r="Z10" s="221" t="s">
        <v>59</v>
      </c>
      <c r="AA10" s="221" t="s">
        <v>60</v>
      </c>
      <c r="AB10" s="221" t="s">
        <v>61</v>
      </c>
      <c r="AC10" s="221" t="s">
        <v>62</v>
      </c>
      <c r="AD10" s="221" t="s">
        <v>63</v>
      </c>
      <c r="AE10" s="221" t="s">
        <v>64</v>
      </c>
      <c r="AF10" s="221" t="s">
        <v>65</v>
      </c>
      <c r="AG10" s="221" t="s">
        <v>66</v>
      </c>
      <c r="AH10" s="221" t="s">
        <v>67</v>
      </c>
      <c r="AI10" s="221" t="s">
        <v>68</v>
      </c>
      <c r="AJ10" s="221" t="s">
        <v>69</v>
      </c>
      <c r="AK10" s="221" t="s">
        <v>70</v>
      </c>
      <c r="AL10" s="221" t="s">
        <v>71</v>
      </c>
      <c r="AM10" s="221" t="s">
        <v>72</v>
      </c>
      <c r="AN10" s="221" t="s">
        <v>73</v>
      </c>
      <c r="AO10" s="221" t="s">
        <v>74</v>
      </c>
      <c r="AP10" s="221" t="s">
        <v>75</v>
      </c>
      <c r="AQ10" s="221" t="s">
        <v>76</v>
      </c>
      <c r="AR10" s="227"/>
      <c r="AS10" s="227"/>
    </row>
    <row r="11" spans="1:45" ht="14.25" x14ac:dyDescent="0.25">
      <c r="U11" s="227"/>
      <c r="V11" s="222">
        <v>21.75</v>
      </c>
      <c r="W11" s="223">
        <v>47.103274559193956</v>
      </c>
      <c r="X11" s="223">
        <v>37.909319899244338</v>
      </c>
      <c r="Y11" s="223">
        <v>44.154228855721392</v>
      </c>
      <c r="Z11" s="223">
        <v>58.793969849246231</v>
      </c>
      <c r="AA11" s="223">
        <v>56.234413965087285</v>
      </c>
      <c r="AB11" s="223">
        <v>48.780487804878049</v>
      </c>
      <c r="AC11" s="223">
        <v>44.334975369458128</v>
      </c>
      <c r="AD11" s="223">
        <v>37.976190476190474</v>
      </c>
      <c r="AE11" s="223">
        <v>43.609022556390975</v>
      </c>
      <c r="AF11" s="223">
        <v>50</v>
      </c>
      <c r="AG11" s="223">
        <v>49.881235154394297</v>
      </c>
      <c r="AH11" s="223">
        <v>45.78163771712159</v>
      </c>
      <c r="AI11" s="223">
        <v>43.020304568527919</v>
      </c>
      <c r="AJ11" s="223">
        <v>42.682926829268297</v>
      </c>
      <c r="AK11" s="223">
        <v>48.120300751879697</v>
      </c>
      <c r="AL11" s="223">
        <v>46.650124069478906</v>
      </c>
      <c r="AM11" s="223">
        <v>51.312649164677808</v>
      </c>
      <c r="AN11" s="223">
        <v>40.350877192982452</v>
      </c>
      <c r="AO11" s="223">
        <v>41.009852216748769</v>
      </c>
      <c r="AP11" s="223">
        <v>42.961165048543691</v>
      </c>
      <c r="AQ11" s="223">
        <v>38.860759493670884</v>
      </c>
      <c r="AR11" s="227"/>
      <c r="AS11" s="227"/>
    </row>
    <row r="12" spans="1:45" x14ac:dyDescent="0.25">
      <c r="U12" s="227"/>
      <c r="V12" s="227"/>
      <c r="W12" s="227"/>
      <c r="X12" s="227"/>
      <c r="Y12" s="227"/>
      <c r="Z12" s="227"/>
      <c r="AA12" s="227"/>
      <c r="AB12" s="227"/>
      <c r="AC12" s="227"/>
      <c r="AD12" s="227"/>
      <c r="AE12" s="227"/>
      <c r="AF12" s="227"/>
      <c r="AG12" s="227"/>
      <c r="AH12" s="227"/>
      <c r="AI12" s="227"/>
      <c r="AJ12" s="227"/>
      <c r="AK12" s="227"/>
      <c r="AL12" s="227"/>
      <c r="AM12" s="227"/>
      <c r="AN12" s="227"/>
      <c r="AO12" s="227"/>
      <c r="AP12" s="227"/>
      <c r="AQ12" s="227"/>
      <c r="AR12" s="227"/>
      <c r="AS12" s="227"/>
    </row>
    <row r="13" spans="1:45" x14ac:dyDescent="0.25">
      <c r="U13" s="227"/>
      <c r="V13" s="227"/>
      <c r="W13" s="227"/>
      <c r="X13" s="227"/>
      <c r="Y13" s="227"/>
      <c r="Z13" s="227"/>
      <c r="AA13" s="227"/>
      <c r="AB13" s="227"/>
      <c r="AC13" s="227"/>
      <c r="AD13" s="227"/>
      <c r="AE13" s="227"/>
      <c r="AF13" s="227"/>
      <c r="AG13" s="227"/>
      <c r="AH13" s="227"/>
      <c r="AI13" s="227"/>
      <c r="AJ13" s="227"/>
      <c r="AK13" s="227"/>
      <c r="AL13" s="227"/>
      <c r="AM13" s="227"/>
      <c r="AN13" s="227"/>
      <c r="AO13" s="227"/>
      <c r="AP13" s="227"/>
      <c r="AQ13" s="227"/>
      <c r="AR13" s="227"/>
      <c r="AS13" s="227"/>
    </row>
    <row r="14" spans="1:45" x14ac:dyDescent="0.25">
      <c r="U14" s="227"/>
      <c r="V14" s="227"/>
      <c r="W14" s="227"/>
      <c r="X14" s="227"/>
      <c r="Y14" s="227"/>
      <c r="Z14" s="227"/>
      <c r="AA14" s="227"/>
      <c r="AB14" s="227"/>
      <c r="AC14" s="227"/>
      <c r="AD14" s="227"/>
      <c r="AE14" s="227"/>
      <c r="AF14" s="227"/>
      <c r="AG14" s="227"/>
      <c r="AH14" s="227"/>
      <c r="AI14" s="227"/>
      <c r="AJ14" s="227"/>
      <c r="AK14" s="227"/>
      <c r="AL14" s="227"/>
      <c r="AM14" s="227"/>
      <c r="AN14" s="227"/>
      <c r="AO14" s="227"/>
      <c r="AP14" s="227"/>
      <c r="AQ14" s="227"/>
      <c r="AR14" s="227"/>
      <c r="AS14" s="227"/>
    </row>
    <row r="15" spans="1:45" x14ac:dyDescent="0.25">
      <c r="U15" s="227"/>
      <c r="V15" s="227"/>
      <c r="W15" s="227"/>
      <c r="X15" s="227"/>
      <c r="Y15" s="227"/>
      <c r="Z15" s="227"/>
      <c r="AA15" s="227"/>
      <c r="AB15" s="227"/>
      <c r="AC15" s="227"/>
      <c r="AD15" s="227"/>
      <c r="AE15" s="227"/>
      <c r="AF15" s="227"/>
      <c r="AG15" s="227"/>
      <c r="AH15" s="227"/>
      <c r="AI15" s="227"/>
      <c r="AJ15" s="227"/>
      <c r="AK15" s="227"/>
      <c r="AL15" s="227"/>
      <c r="AM15" s="227"/>
      <c r="AN15" s="227"/>
      <c r="AO15" s="227"/>
      <c r="AP15" s="227"/>
      <c r="AQ15" s="227"/>
      <c r="AR15" s="227"/>
      <c r="AS15" s="227"/>
    </row>
    <row r="16" spans="1:45" x14ac:dyDescent="0.25">
      <c r="U16" s="227"/>
      <c r="V16" s="227"/>
      <c r="W16" s="227"/>
      <c r="X16" s="227"/>
      <c r="Y16" s="227"/>
      <c r="Z16" s="227"/>
      <c r="AA16" s="227"/>
      <c r="AB16" s="227"/>
      <c r="AC16" s="227"/>
      <c r="AD16" s="227"/>
      <c r="AE16" s="227"/>
      <c r="AF16" s="227"/>
      <c r="AG16" s="227"/>
      <c r="AH16" s="227"/>
      <c r="AI16" s="227"/>
      <c r="AJ16" s="227"/>
      <c r="AK16" s="227"/>
      <c r="AL16" s="227"/>
      <c r="AM16" s="227"/>
      <c r="AN16" s="227"/>
      <c r="AO16" s="227"/>
      <c r="AP16" s="227"/>
      <c r="AQ16" s="227"/>
      <c r="AR16" s="227"/>
      <c r="AS16" s="227"/>
    </row>
    <row r="17" spans="21:45" x14ac:dyDescent="0.25">
      <c r="U17" s="227"/>
      <c r="V17" s="227"/>
      <c r="W17" s="227"/>
      <c r="X17" s="227"/>
      <c r="Y17" s="227"/>
      <c r="Z17" s="227"/>
      <c r="AA17" s="227"/>
      <c r="AB17" s="227"/>
      <c r="AC17" s="227"/>
      <c r="AD17" s="227"/>
      <c r="AE17" s="227"/>
      <c r="AF17" s="227"/>
      <c r="AG17" s="227"/>
      <c r="AH17" s="227"/>
      <c r="AI17" s="227"/>
      <c r="AJ17" s="227"/>
      <c r="AK17" s="227"/>
      <c r="AL17" s="227"/>
      <c r="AM17" s="227"/>
      <c r="AN17" s="227"/>
      <c r="AO17" s="227"/>
      <c r="AP17" s="227"/>
      <c r="AQ17" s="227"/>
      <c r="AR17" s="227"/>
      <c r="AS17" s="227"/>
    </row>
    <row r="18" spans="21:45" x14ac:dyDescent="0.25">
      <c r="U18" s="227"/>
      <c r="V18" s="227"/>
      <c r="W18" s="227"/>
      <c r="X18" s="227"/>
      <c r="Y18" s="227"/>
      <c r="Z18" s="227"/>
      <c r="AA18" s="227"/>
      <c r="AB18" s="227"/>
      <c r="AC18" s="227"/>
      <c r="AD18" s="227"/>
      <c r="AE18" s="227"/>
      <c r="AF18" s="227"/>
      <c r="AG18" s="227"/>
      <c r="AH18" s="227"/>
      <c r="AI18" s="227"/>
      <c r="AJ18" s="227"/>
      <c r="AK18" s="227"/>
      <c r="AL18" s="227"/>
      <c r="AM18" s="227"/>
      <c r="AN18" s="227"/>
      <c r="AO18" s="227"/>
      <c r="AP18" s="227"/>
      <c r="AQ18" s="227"/>
      <c r="AR18" s="227"/>
      <c r="AS18" s="227"/>
    </row>
    <row r="19" spans="21:45" x14ac:dyDescent="0.25">
      <c r="U19" s="227"/>
      <c r="V19" s="227"/>
      <c r="W19" s="227"/>
      <c r="X19" s="227"/>
      <c r="Y19" s="227"/>
      <c r="Z19" s="227"/>
      <c r="AA19" s="227"/>
      <c r="AB19" s="227"/>
      <c r="AC19" s="227"/>
      <c r="AD19" s="227"/>
      <c r="AE19" s="227"/>
      <c r="AF19" s="227"/>
      <c r="AG19" s="227"/>
      <c r="AH19" s="227"/>
      <c r="AI19" s="227"/>
      <c r="AJ19" s="227"/>
      <c r="AK19" s="227"/>
      <c r="AL19" s="227"/>
      <c r="AM19" s="227"/>
      <c r="AN19" s="227"/>
      <c r="AO19" s="227"/>
      <c r="AP19" s="227"/>
      <c r="AQ19" s="227"/>
      <c r="AR19" s="227"/>
      <c r="AS19" s="227"/>
    </row>
    <row r="20" spans="21:45" x14ac:dyDescent="0.25">
      <c r="U20" s="227"/>
      <c r="V20" s="227"/>
      <c r="W20" s="227"/>
      <c r="X20" s="227"/>
      <c r="Y20" s="227"/>
      <c r="Z20" s="227"/>
      <c r="AA20" s="227"/>
      <c r="AB20" s="227"/>
      <c r="AC20" s="227"/>
      <c r="AD20" s="227"/>
      <c r="AE20" s="227"/>
      <c r="AF20" s="227"/>
      <c r="AG20" s="227"/>
      <c r="AH20" s="227"/>
      <c r="AI20" s="227"/>
      <c r="AJ20" s="227"/>
      <c r="AK20" s="227"/>
      <c r="AL20" s="227"/>
      <c r="AM20" s="227"/>
      <c r="AN20" s="227"/>
      <c r="AO20" s="227"/>
      <c r="AP20" s="227"/>
      <c r="AQ20" s="227"/>
      <c r="AR20" s="227"/>
      <c r="AS20" s="227"/>
    </row>
    <row r="21" spans="21:45" x14ac:dyDescent="0.25">
      <c r="U21" s="227"/>
      <c r="V21" s="227"/>
      <c r="W21" s="227"/>
      <c r="X21" s="227"/>
      <c r="Y21" s="227"/>
      <c r="Z21" s="227"/>
      <c r="AA21" s="227"/>
      <c r="AB21" s="227"/>
      <c r="AC21" s="227"/>
      <c r="AD21" s="227"/>
      <c r="AE21" s="227"/>
      <c r="AF21" s="227"/>
      <c r="AG21" s="227"/>
      <c r="AH21" s="227"/>
      <c r="AI21" s="227"/>
      <c r="AJ21" s="227"/>
      <c r="AK21" s="227"/>
      <c r="AL21" s="227"/>
      <c r="AM21" s="227"/>
      <c r="AN21" s="227"/>
      <c r="AO21" s="227"/>
      <c r="AP21" s="227"/>
      <c r="AQ21" s="227"/>
      <c r="AR21" s="227"/>
      <c r="AS21" s="227"/>
    </row>
    <row r="22" spans="21:45" x14ac:dyDescent="0.25">
      <c r="U22" s="227"/>
      <c r="V22" s="227"/>
      <c r="W22" s="227"/>
      <c r="X22" s="227"/>
      <c r="Y22" s="227"/>
      <c r="Z22" s="227"/>
      <c r="AA22" s="227"/>
      <c r="AB22" s="227"/>
      <c r="AC22" s="227"/>
      <c r="AD22" s="227"/>
      <c r="AE22" s="227"/>
      <c r="AF22" s="227"/>
      <c r="AG22" s="227"/>
      <c r="AH22" s="227"/>
      <c r="AI22" s="227"/>
      <c r="AJ22" s="227"/>
      <c r="AK22" s="227"/>
      <c r="AL22" s="227"/>
      <c r="AM22" s="227"/>
      <c r="AN22" s="227"/>
      <c r="AO22" s="227"/>
      <c r="AP22" s="227"/>
      <c r="AQ22" s="227"/>
      <c r="AR22" s="227"/>
      <c r="AS22" s="227"/>
    </row>
    <row r="23" spans="21:45" x14ac:dyDescent="0.25">
      <c r="U23" s="227"/>
      <c r="V23" s="227"/>
      <c r="W23" s="227"/>
      <c r="X23" s="227"/>
      <c r="Y23" s="227"/>
      <c r="Z23" s="227"/>
      <c r="AA23" s="227"/>
      <c r="AB23" s="227"/>
      <c r="AC23" s="227"/>
      <c r="AD23" s="227"/>
      <c r="AE23" s="227"/>
      <c r="AF23" s="227"/>
      <c r="AG23" s="227"/>
      <c r="AH23" s="227"/>
      <c r="AI23" s="227"/>
      <c r="AJ23" s="227"/>
      <c r="AK23" s="227"/>
      <c r="AL23" s="227"/>
      <c r="AM23" s="227"/>
      <c r="AN23" s="227"/>
      <c r="AO23" s="227"/>
      <c r="AP23" s="227"/>
      <c r="AQ23" s="227"/>
      <c r="AR23" s="227"/>
      <c r="AS23" s="227"/>
    </row>
    <row r="24" spans="21:45" x14ac:dyDescent="0.25">
      <c r="U24" s="227"/>
      <c r="V24" s="227"/>
      <c r="W24" s="227"/>
      <c r="X24" s="227"/>
      <c r="Y24" s="227"/>
      <c r="Z24" s="227"/>
      <c r="AA24" s="227"/>
      <c r="AB24" s="227"/>
      <c r="AC24" s="227"/>
      <c r="AD24" s="227"/>
      <c r="AE24" s="227"/>
      <c r="AF24" s="227"/>
      <c r="AG24" s="227"/>
      <c r="AH24" s="227"/>
      <c r="AI24" s="227"/>
      <c r="AJ24" s="227"/>
      <c r="AK24" s="227"/>
      <c r="AL24" s="227"/>
      <c r="AM24" s="227"/>
      <c r="AN24" s="227"/>
      <c r="AO24" s="227"/>
      <c r="AP24" s="227"/>
      <c r="AQ24" s="227"/>
      <c r="AR24" s="227"/>
      <c r="AS24" s="227"/>
    </row>
    <row r="25" spans="21:45" x14ac:dyDescent="0.25">
      <c r="U25" s="227"/>
      <c r="V25" s="227"/>
      <c r="W25" s="227"/>
      <c r="X25" s="227"/>
      <c r="Y25" s="227"/>
      <c r="Z25" s="227"/>
      <c r="AA25" s="227"/>
      <c r="AB25" s="227"/>
      <c r="AC25" s="227"/>
      <c r="AD25" s="227"/>
      <c r="AE25" s="227"/>
      <c r="AF25" s="227"/>
      <c r="AG25" s="227"/>
      <c r="AH25" s="227"/>
      <c r="AI25" s="227"/>
      <c r="AJ25" s="227"/>
      <c r="AK25" s="227"/>
      <c r="AL25" s="227"/>
      <c r="AM25" s="227"/>
      <c r="AN25" s="227"/>
      <c r="AO25" s="227"/>
      <c r="AP25" s="227"/>
      <c r="AQ25" s="227"/>
      <c r="AR25" s="227"/>
      <c r="AS25" s="227"/>
    </row>
    <row r="26" spans="21:45" x14ac:dyDescent="0.25">
      <c r="U26" s="227"/>
      <c r="V26" s="227"/>
      <c r="W26" s="227"/>
      <c r="X26" s="227"/>
      <c r="Y26" s="227"/>
      <c r="Z26" s="227"/>
      <c r="AA26" s="227"/>
      <c r="AB26" s="227"/>
      <c r="AC26" s="227"/>
      <c r="AD26" s="227"/>
      <c r="AE26" s="227"/>
      <c r="AF26" s="227"/>
      <c r="AG26" s="227"/>
      <c r="AH26" s="227"/>
      <c r="AI26" s="227"/>
      <c r="AJ26" s="227"/>
      <c r="AK26" s="227"/>
      <c r="AL26" s="227"/>
      <c r="AM26" s="227"/>
      <c r="AN26" s="227"/>
      <c r="AO26" s="227"/>
      <c r="AP26" s="227"/>
      <c r="AQ26" s="227"/>
      <c r="AR26" s="227"/>
      <c r="AS26" s="227"/>
    </row>
    <row r="27" spans="21:45" x14ac:dyDescent="0.25">
      <c r="U27" s="227"/>
      <c r="V27" s="227"/>
      <c r="W27" s="227"/>
      <c r="X27" s="227"/>
      <c r="Y27" s="227"/>
      <c r="Z27" s="227"/>
      <c r="AA27" s="227"/>
      <c r="AB27" s="227"/>
      <c r="AC27" s="227"/>
      <c r="AD27" s="227"/>
      <c r="AE27" s="227"/>
      <c r="AF27" s="227"/>
      <c r="AG27" s="227"/>
      <c r="AH27" s="227"/>
      <c r="AI27" s="227"/>
      <c r="AJ27" s="227"/>
      <c r="AK27" s="227"/>
      <c r="AL27" s="227"/>
      <c r="AM27" s="227"/>
      <c r="AN27" s="227"/>
      <c r="AO27" s="227"/>
      <c r="AP27" s="227"/>
      <c r="AQ27" s="227"/>
      <c r="AR27" s="227"/>
      <c r="AS27" s="227"/>
    </row>
    <row r="28" spans="21:45" x14ac:dyDescent="0.25">
      <c r="U28" s="227"/>
      <c r="V28" s="227"/>
      <c r="W28" s="227"/>
      <c r="X28" s="227"/>
      <c r="Y28" s="227"/>
      <c r="Z28" s="227"/>
      <c r="AA28" s="227"/>
      <c r="AB28" s="227"/>
      <c r="AC28" s="227"/>
      <c r="AD28" s="227"/>
      <c r="AE28" s="227"/>
      <c r="AF28" s="227"/>
      <c r="AG28" s="227"/>
      <c r="AH28" s="227"/>
      <c r="AI28" s="227"/>
      <c r="AJ28" s="227"/>
      <c r="AK28" s="227"/>
      <c r="AL28" s="227"/>
      <c r="AM28" s="227"/>
      <c r="AN28" s="227"/>
      <c r="AO28" s="227"/>
      <c r="AP28" s="227"/>
      <c r="AQ28" s="227"/>
      <c r="AR28" s="227"/>
      <c r="AS28" s="227"/>
    </row>
    <row r="29" spans="21:45" x14ac:dyDescent="0.25">
      <c r="U29" s="227"/>
      <c r="V29" s="227"/>
      <c r="W29" s="227"/>
      <c r="X29" s="227"/>
      <c r="Y29" s="227"/>
      <c r="Z29" s="227"/>
      <c r="AA29" s="227"/>
      <c r="AB29" s="227"/>
      <c r="AC29" s="227"/>
      <c r="AD29" s="227"/>
      <c r="AE29" s="227"/>
      <c r="AF29" s="227"/>
      <c r="AG29" s="227"/>
      <c r="AH29" s="227"/>
      <c r="AI29" s="227"/>
      <c r="AJ29" s="227"/>
      <c r="AK29" s="227"/>
      <c r="AL29" s="227"/>
      <c r="AM29" s="227"/>
      <c r="AN29" s="227"/>
      <c r="AO29" s="227"/>
      <c r="AP29" s="227"/>
      <c r="AQ29" s="227"/>
      <c r="AR29" s="227"/>
      <c r="AS29" s="227"/>
    </row>
    <row r="30" spans="21:45" x14ac:dyDescent="0.25">
      <c r="U30" s="227"/>
      <c r="V30" s="227"/>
      <c r="W30" s="227"/>
      <c r="X30" s="227"/>
      <c r="Y30" s="227"/>
      <c r="Z30" s="227"/>
      <c r="AA30" s="227"/>
      <c r="AB30" s="227"/>
      <c r="AC30" s="227"/>
      <c r="AD30" s="227"/>
      <c r="AE30" s="227"/>
      <c r="AF30" s="227"/>
      <c r="AG30" s="227"/>
      <c r="AH30" s="227"/>
      <c r="AI30" s="227"/>
      <c r="AJ30" s="227"/>
      <c r="AK30" s="227"/>
      <c r="AL30" s="227"/>
      <c r="AM30" s="227"/>
      <c r="AN30" s="227"/>
      <c r="AO30" s="227"/>
      <c r="AP30" s="227"/>
      <c r="AQ30" s="227"/>
      <c r="AR30" s="227"/>
      <c r="AS30" s="227"/>
    </row>
    <row r="31" spans="21:45" x14ac:dyDescent="0.25">
      <c r="U31" s="227"/>
      <c r="V31" s="227"/>
      <c r="W31" s="227"/>
      <c r="X31" s="227"/>
      <c r="Y31" s="227"/>
      <c r="Z31" s="227"/>
      <c r="AA31" s="227"/>
      <c r="AB31" s="227"/>
      <c r="AC31" s="227"/>
      <c r="AD31" s="227"/>
      <c r="AE31" s="227"/>
      <c r="AF31" s="227"/>
      <c r="AG31" s="227"/>
      <c r="AH31" s="227"/>
      <c r="AI31" s="227"/>
      <c r="AJ31" s="227"/>
      <c r="AK31" s="227"/>
      <c r="AL31" s="227"/>
      <c r="AM31" s="227"/>
      <c r="AN31" s="227"/>
      <c r="AO31" s="227"/>
      <c r="AP31" s="227"/>
      <c r="AQ31" s="227"/>
      <c r="AR31" s="227"/>
      <c r="AS31" s="227"/>
    </row>
    <row r="32" spans="21:45" x14ac:dyDescent="0.25">
      <c r="U32" s="227"/>
      <c r="V32" s="227"/>
      <c r="W32" s="227"/>
      <c r="X32" s="227"/>
      <c r="Y32" s="227"/>
      <c r="Z32" s="227"/>
      <c r="AA32" s="227"/>
      <c r="AB32" s="227"/>
      <c r="AC32" s="227"/>
      <c r="AD32" s="227"/>
      <c r="AE32" s="227"/>
      <c r="AF32" s="227"/>
      <c r="AG32" s="227"/>
      <c r="AH32" s="227"/>
      <c r="AI32" s="227"/>
      <c r="AJ32" s="227"/>
      <c r="AK32" s="227"/>
      <c r="AL32" s="227"/>
      <c r="AM32" s="227"/>
      <c r="AN32" s="227"/>
      <c r="AO32" s="227"/>
      <c r="AP32" s="227"/>
      <c r="AQ32" s="227"/>
      <c r="AR32" s="227"/>
      <c r="AS32" s="227"/>
    </row>
    <row r="33" spans="21:45" x14ac:dyDescent="0.25">
      <c r="U33" s="227"/>
      <c r="V33" s="227"/>
      <c r="W33" s="227"/>
      <c r="X33" s="227"/>
      <c r="Y33" s="227"/>
      <c r="Z33" s="227"/>
      <c r="AA33" s="227"/>
      <c r="AB33" s="227"/>
      <c r="AC33" s="227"/>
      <c r="AD33" s="227"/>
      <c r="AE33" s="227"/>
      <c r="AF33" s="227"/>
      <c r="AG33" s="227"/>
      <c r="AH33" s="227"/>
      <c r="AI33" s="227"/>
      <c r="AJ33" s="227"/>
      <c r="AK33" s="227"/>
      <c r="AL33" s="227"/>
      <c r="AM33" s="227"/>
      <c r="AN33" s="227"/>
      <c r="AO33" s="227"/>
      <c r="AP33" s="227"/>
      <c r="AQ33" s="227"/>
      <c r="AR33" s="227"/>
      <c r="AS33" s="227"/>
    </row>
    <row r="34" spans="21:45" x14ac:dyDescent="0.25">
      <c r="U34" s="227"/>
      <c r="V34" s="227"/>
      <c r="W34" s="227"/>
      <c r="X34" s="227"/>
      <c r="Y34" s="227"/>
      <c r="Z34" s="227"/>
      <c r="AA34" s="227"/>
      <c r="AB34" s="227"/>
      <c r="AC34" s="227"/>
      <c r="AD34" s="227"/>
      <c r="AE34" s="227"/>
      <c r="AF34" s="227"/>
      <c r="AG34" s="227"/>
      <c r="AH34" s="227"/>
      <c r="AI34" s="227"/>
      <c r="AJ34" s="227"/>
      <c r="AK34" s="227"/>
      <c r="AL34" s="227"/>
      <c r="AM34" s="227"/>
      <c r="AN34" s="227"/>
      <c r="AO34" s="227"/>
      <c r="AP34" s="227"/>
      <c r="AQ34" s="227"/>
      <c r="AR34" s="227"/>
      <c r="AS34" s="227"/>
    </row>
    <row r="35" spans="21:45" x14ac:dyDescent="0.25">
      <c r="U35" s="227"/>
      <c r="V35" s="227"/>
      <c r="W35" s="227"/>
      <c r="X35" s="227"/>
      <c r="Y35" s="227"/>
      <c r="Z35" s="227"/>
      <c r="AA35" s="227"/>
      <c r="AB35" s="227"/>
      <c r="AC35" s="227"/>
      <c r="AD35" s="227"/>
      <c r="AE35" s="227"/>
      <c r="AF35" s="227"/>
      <c r="AG35" s="227"/>
      <c r="AH35" s="227"/>
      <c r="AI35" s="227"/>
      <c r="AJ35" s="227"/>
      <c r="AK35" s="227"/>
      <c r="AL35" s="227"/>
      <c r="AM35" s="227"/>
      <c r="AN35" s="227"/>
      <c r="AO35" s="227"/>
      <c r="AP35" s="227"/>
      <c r="AQ35" s="227"/>
      <c r="AR35" s="227"/>
      <c r="AS35" s="227"/>
    </row>
    <row r="36" spans="21:45" x14ac:dyDescent="0.25">
      <c r="U36" s="227"/>
      <c r="V36" s="227"/>
      <c r="W36" s="227"/>
      <c r="X36" s="227"/>
      <c r="Y36" s="227"/>
      <c r="Z36" s="227"/>
      <c r="AA36" s="227"/>
      <c r="AB36" s="227"/>
      <c r="AC36" s="227"/>
      <c r="AD36" s="227"/>
      <c r="AE36" s="227"/>
      <c r="AF36" s="227"/>
      <c r="AG36" s="227"/>
      <c r="AH36" s="227"/>
      <c r="AI36" s="227"/>
      <c r="AJ36" s="227"/>
      <c r="AK36" s="227"/>
      <c r="AL36" s="227"/>
      <c r="AM36" s="227"/>
      <c r="AN36" s="227"/>
      <c r="AO36" s="227"/>
      <c r="AP36" s="227"/>
      <c r="AQ36" s="227"/>
      <c r="AR36" s="227"/>
      <c r="AS36" s="227"/>
    </row>
    <row r="37" spans="21:45" x14ac:dyDescent="0.25">
      <c r="U37" s="227"/>
      <c r="V37" s="227"/>
      <c r="W37" s="227"/>
      <c r="X37" s="227"/>
      <c r="Y37" s="227"/>
      <c r="Z37" s="227"/>
      <c r="AA37" s="227"/>
      <c r="AB37" s="227"/>
      <c r="AC37" s="227"/>
      <c r="AD37" s="227"/>
      <c r="AE37" s="227"/>
      <c r="AF37" s="227"/>
      <c r="AG37" s="227"/>
      <c r="AH37" s="227"/>
      <c r="AI37" s="227"/>
      <c r="AJ37" s="227"/>
      <c r="AK37" s="227"/>
      <c r="AL37" s="227"/>
      <c r="AM37" s="227"/>
      <c r="AN37" s="227"/>
      <c r="AO37" s="227"/>
      <c r="AP37" s="227"/>
      <c r="AQ37" s="227"/>
      <c r="AR37" s="227"/>
      <c r="AS37" s="227"/>
    </row>
    <row r="38" spans="21:45" x14ac:dyDescent="0.25">
      <c r="U38" s="227"/>
      <c r="V38" s="227"/>
      <c r="W38" s="227"/>
      <c r="X38" s="227"/>
      <c r="Y38" s="227"/>
      <c r="Z38" s="227"/>
      <c r="AA38" s="227"/>
      <c r="AB38" s="227"/>
      <c r="AC38" s="227"/>
      <c r="AD38" s="227"/>
      <c r="AE38" s="227"/>
      <c r="AF38" s="227"/>
      <c r="AG38" s="227"/>
      <c r="AH38" s="227"/>
      <c r="AI38" s="227"/>
      <c r="AJ38" s="227"/>
      <c r="AK38" s="227"/>
      <c r="AL38" s="227"/>
      <c r="AM38" s="227"/>
      <c r="AN38" s="227"/>
      <c r="AO38" s="227"/>
      <c r="AP38" s="227"/>
      <c r="AQ38" s="227"/>
      <c r="AR38" s="227"/>
      <c r="AS38" s="227"/>
    </row>
    <row r="39" spans="21:45" x14ac:dyDescent="0.25">
      <c r="U39" s="227"/>
      <c r="V39" s="227"/>
      <c r="W39" s="227"/>
      <c r="X39" s="227"/>
      <c r="Y39" s="227"/>
      <c r="Z39" s="227"/>
      <c r="AA39" s="227"/>
      <c r="AB39" s="227"/>
      <c r="AC39" s="227"/>
      <c r="AD39" s="227"/>
      <c r="AE39" s="227"/>
      <c r="AF39" s="227"/>
      <c r="AG39" s="227"/>
      <c r="AH39" s="227"/>
      <c r="AI39" s="227"/>
      <c r="AJ39" s="227"/>
      <c r="AK39" s="227"/>
      <c r="AL39" s="227"/>
      <c r="AM39" s="227"/>
      <c r="AN39" s="227"/>
      <c r="AO39" s="227"/>
      <c r="AP39" s="227"/>
      <c r="AQ39" s="227"/>
      <c r="AR39" s="227"/>
      <c r="AS39" s="227"/>
    </row>
    <row r="40" spans="21:45" x14ac:dyDescent="0.25">
      <c r="U40" s="227"/>
      <c r="V40" s="227"/>
      <c r="W40" s="227"/>
      <c r="X40" s="227"/>
      <c r="Y40" s="227"/>
      <c r="Z40" s="227"/>
      <c r="AA40" s="227"/>
      <c r="AB40" s="227"/>
      <c r="AC40" s="227"/>
      <c r="AD40" s="227"/>
      <c r="AE40" s="227"/>
      <c r="AF40" s="227"/>
      <c r="AG40" s="227"/>
      <c r="AH40" s="227"/>
      <c r="AI40" s="227"/>
      <c r="AJ40" s="227"/>
      <c r="AK40" s="227"/>
      <c r="AL40" s="227"/>
      <c r="AM40" s="227"/>
      <c r="AN40" s="227"/>
      <c r="AO40" s="227"/>
      <c r="AP40" s="227"/>
      <c r="AQ40" s="227"/>
      <c r="AR40" s="227"/>
      <c r="AS40" s="227"/>
    </row>
    <row r="41" spans="21:45" x14ac:dyDescent="0.25">
      <c r="U41" s="227"/>
      <c r="V41" s="227"/>
      <c r="W41" s="227"/>
      <c r="X41" s="227"/>
      <c r="Y41" s="227"/>
      <c r="Z41" s="227"/>
      <c r="AA41" s="227"/>
      <c r="AB41" s="227"/>
      <c r="AC41" s="227"/>
      <c r="AD41" s="227"/>
      <c r="AE41" s="227"/>
      <c r="AF41" s="227"/>
      <c r="AG41" s="227"/>
      <c r="AH41" s="227"/>
      <c r="AI41" s="227"/>
      <c r="AJ41" s="227"/>
      <c r="AK41" s="227"/>
      <c r="AL41" s="227"/>
      <c r="AM41" s="227"/>
      <c r="AN41" s="227"/>
      <c r="AO41" s="227"/>
      <c r="AP41" s="227"/>
      <c r="AQ41" s="227"/>
      <c r="AR41" s="227"/>
      <c r="AS41" s="227"/>
    </row>
    <row r="42" spans="21:45" x14ac:dyDescent="0.25">
      <c r="U42" s="227"/>
      <c r="V42" s="227"/>
      <c r="W42" s="227"/>
      <c r="X42" s="227"/>
      <c r="Y42" s="227"/>
      <c r="Z42" s="227"/>
      <c r="AA42" s="227"/>
      <c r="AB42" s="227"/>
      <c r="AC42" s="227"/>
      <c r="AD42" s="227"/>
      <c r="AE42" s="227"/>
      <c r="AF42" s="227"/>
      <c r="AG42" s="227"/>
      <c r="AH42" s="227"/>
      <c r="AI42" s="227"/>
      <c r="AJ42" s="227"/>
      <c r="AK42" s="227"/>
      <c r="AL42" s="227"/>
      <c r="AM42" s="227"/>
      <c r="AN42" s="227"/>
      <c r="AO42" s="227"/>
      <c r="AP42" s="227"/>
      <c r="AQ42" s="227"/>
      <c r="AR42" s="227"/>
      <c r="AS42" s="227"/>
    </row>
    <row r="43" spans="21:45" x14ac:dyDescent="0.25">
      <c r="U43" s="227"/>
      <c r="V43" s="227"/>
      <c r="W43" s="227"/>
      <c r="X43" s="227"/>
      <c r="Y43" s="227"/>
      <c r="Z43" s="227"/>
      <c r="AA43" s="227"/>
      <c r="AB43" s="227"/>
      <c r="AC43" s="227"/>
      <c r="AD43" s="227"/>
      <c r="AE43" s="227"/>
      <c r="AF43" s="227"/>
      <c r="AG43" s="227"/>
      <c r="AH43" s="227"/>
      <c r="AI43" s="227"/>
      <c r="AJ43" s="227"/>
      <c r="AK43" s="227"/>
      <c r="AL43" s="227"/>
      <c r="AM43" s="227"/>
      <c r="AN43" s="227"/>
      <c r="AO43" s="227"/>
      <c r="AP43" s="227"/>
      <c r="AQ43" s="227"/>
      <c r="AR43" s="227"/>
      <c r="AS43" s="227"/>
    </row>
    <row r="44" spans="21:45" x14ac:dyDescent="0.25">
      <c r="U44" s="227"/>
      <c r="V44" s="227"/>
      <c r="W44" s="227"/>
      <c r="X44" s="227"/>
      <c r="Y44" s="227"/>
      <c r="Z44" s="227"/>
      <c r="AA44" s="227"/>
      <c r="AB44" s="227"/>
      <c r="AC44" s="227"/>
      <c r="AD44" s="227"/>
      <c r="AE44" s="227"/>
      <c r="AF44" s="227"/>
      <c r="AG44" s="227"/>
      <c r="AH44" s="227"/>
      <c r="AI44" s="227"/>
      <c r="AJ44" s="227"/>
      <c r="AK44" s="227"/>
      <c r="AL44" s="227"/>
      <c r="AM44" s="227"/>
      <c r="AN44" s="227"/>
      <c r="AO44" s="227"/>
      <c r="AP44" s="227"/>
      <c r="AQ44" s="227"/>
      <c r="AR44" s="227"/>
      <c r="AS44" s="227"/>
    </row>
    <row r="45" spans="21:45" x14ac:dyDescent="0.25">
      <c r="U45" s="227"/>
      <c r="V45" s="227"/>
      <c r="W45" s="227"/>
      <c r="X45" s="227"/>
      <c r="Y45" s="227"/>
      <c r="Z45" s="227"/>
      <c r="AA45" s="227"/>
      <c r="AB45" s="227"/>
      <c r="AC45" s="227"/>
      <c r="AD45" s="227"/>
      <c r="AE45" s="227"/>
      <c r="AF45" s="227"/>
      <c r="AG45" s="227"/>
      <c r="AH45" s="227"/>
      <c r="AI45" s="227"/>
      <c r="AJ45" s="227"/>
      <c r="AK45" s="227"/>
      <c r="AL45" s="227"/>
      <c r="AM45" s="227"/>
      <c r="AN45" s="227"/>
      <c r="AO45" s="227"/>
      <c r="AP45" s="227"/>
      <c r="AQ45" s="227"/>
      <c r="AR45" s="227"/>
      <c r="AS45" s="227"/>
    </row>
    <row r="46" spans="21:45" x14ac:dyDescent="0.25">
      <c r="U46" s="227"/>
      <c r="V46" s="227"/>
      <c r="W46" s="227"/>
      <c r="X46" s="227"/>
      <c r="Y46" s="227"/>
      <c r="Z46" s="227"/>
      <c r="AA46" s="227"/>
      <c r="AB46" s="227"/>
      <c r="AC46" s="227"/>
      <c r="AD46" s="227"/>
      <c r="AE46" s="227"/>
      <c r="AF46" s="227"/>
      <c r="AG46" s="227"/>
      <c r="AH46" s="227"/>
      <c r="AI46" s="227"/>
      <c r="AJ46" s="227"/>
      <c r="AK46" s="227"/>
      <c r="AL46" s="227"/>
      <c r="AM46" s="227"/>
      <c r="AN46" s="227"/>
      <c r="AO46" s="227"/>
      <c r="AP46" s="227"/>
      <c r="AQ46" s="227"/>
      <c r="AR46" s="227"/>
      <c r="AS46" s="227"/>
    </row>
    <row r="47" spans="21:45" x14ac:dyDescent="0.25">
      <c r="U47" s="227"/>
      <c r="V47" s="227"/>
      <c r="W47" s="227"/>
      <c r="X47" s="227"/>
      <c r="Y47" s="227"/>
      <c r="Z47" s="227"/>
      <c r="AA47" s="227"/>
      <c r="AB47" s="227"/>
      <c r="AC47" s="227"/>
      <c r="AD47" s="227"/>
      <c r="AE47" s="227"/>
      <c r="AF47" s="227"/>
      <c r="AG47" s="227"/>
      <c r="AH47" s="227"/>
      <c r="AI47" s="227"/>
      <c r="AJ47" s="227"/>
      <c r="AK47" s="227"/>
      <c r="AL47" s="227"/>
      <c r="AM47" s="227"/>
      <c r="AN47" s="227"/>
      <c r="AO47" s="227"/>
      <c r="AP47" s="227"/>
      <c r="AQ47" s="227"/>
      <c r="AR47" s="227"/>
      <c r="AS47" s="227"/>
    </row>
    <row r="48" spans="21:45" x14ac:dyDescent="0.25">
      <c r="U48" s="227"/>
      <c r="V48" s="227"/>
      <c r="W48" s="227"/>
      <c r="X48" s="227"/>
      <c r="Y48" s="227"/>
      <c r="Z48" s="227"/>
      <c r="AA48" s="227"/>
      <c r="AB48" s="227"/>
      <c r="AC48" s="227"/>
      <c r="AD48" s="227"/>
      <c r="AE48" s="227"/>
      <c r="AF48" s="227"/>
      <c r="AG48" s="227"/>
      <c r="AH48" s="227"/>
      <c r="AI48" s="227"/>
      <c r="AJ48" s="227"/>
      <c r="AK48" s="227"/>
      <c r="AL48" s="227"/>
      <c r="AM48" s="227"/>
      <c r="AN48" s="227"/>
      <c r="AO48" s="227"/>
      <c r="AP48" s="227"/>
      <c r="AQ48" s="227"/>
      <c r="AR48" s="227"/>
      <c r="AS48" s="227"/>
    </row>
    <row r="49" spans="1:45" x14ac:dyDescent="0.25">
      <c r="A49" s="245" t="s">
        <v>77</v>
      </c>
      <c r="B49" s="245"/>
      <c r="C49" s="245"/>
      <c r="D49" s="245"/>
      <c r="E49" s="245"/>
      <c r="F49" s="245"/>
      <c r="G49" s="245"/>
      <c r="H49" s="245"/>
      <c r="I49" s="245"/>
      <c r="J49" s="245"/>
      <c r="K49" s="245"/>
      <c r="L49" s="245"/>
      <c r="M49" s="245"/>
      <c r="N49" s="245"/>
      <c r="U49" s="227"/>
      <c r="V49" s="227"/>
      <c r="W49" s="227"/>
      <c r="X49" s="227"/>
      <c r="Y49" s="227"/>
      <c r="Z49" s="227"/>
      <c r="AA49" s="227"/>
      <c r="AB49" s="227"/>
      <c r="AC49" s="227"/>
      <c r="AD49" s="227"/>
      <c r="AE49" s="227"/>
      <c r="AF49" s="227"/>
      <c r="AG49" s="227"/>
      <c r="AH49" s="227"/>
      <c r="AI49" s="227"/>
      <c r="AJ49" s="227"/>
      <c r="AK49" s="227"/>
      <c r="AL49" s="227"/>
      <c r="AM49" s="227"/>
      <c r="AN49" s="227"/>
      <c r="AO49" s="227"/>
      <c r="AP49" s="227"/>
      <c r="AQ49" s="227"/>
      <c r="AR49" s="227"/>
      <c r="AS49" s="227"/>
    </row>
    <row r="50" spans="1:45" x14ac:dyDescent="0.25">
      <c r="A50" s="245"/>
      <c r="B50" s="245"/>
      <c r="C50" s="245"/>
      <c r="D50" s="245"/>
      <c r="E50" s="245"/>
      <c r="F50" s="245"/>
      <c r="G50" s="245"/>
      <c r="H50" s="245"/>
      <c r="I50" s="245"/>
      <c r="J50" s="245"/>
      <c r="K50" s="245"/>
      <c r="L50" s="245"/>
      <c r="M50" s="245"/>
      <c r="N50" s="245"/>
      <c r="U50" s="227"/>
      <c r="V50" s="227"/>
      <c r="W50" s="227"/>
      <c r="X50" s="227"/>
      <c r="Y50" s="227"/>
      <c r="Z50" s="227"/>
      <c r="AA50" s="227"/>
      <c r="AB50" s="227"/>
      <c r="AC50" s="227"/>
      <c r="AD50" s="227"/>
      <c r="AE50" s="227"/>
      <c r="AF50" s="227"/>
      <c r="AG50" s="227"/>
      <c r="AH50" s="227"/>
      <c r="AI50" s="227"/>
      <c r="AJ50" s="227"/>
      <c r="AK50" s="227"/>
      <c r="AL50" s="227"/>
      <c r="AM50" s="227"/>
      <c r="AN50" s="227"/>
      <c r="AO50" s="227"/>
      <c r="AP50" s="227"/>
      <c r="AQ50" s="227"/>
      <c r="AR50" s="227"/>
      <c r="AS50" s="227"/>
    </row>
    <row r="51" spans="1:45" x14ac:dyDescent="0.25">
      <c r="U51" s="227"/>
      <c r="V51" s="227"/>
      <c r="W51" s="227"/>
      <c r="X51" s="227"/>
      <c r="Y51" s="227"/>
      <c r="Z51" s="227"/>
      <c r="AA51" s="227"/>
      <c r="AB51" s="227"/>
      <c r="AC51" s="227"/>
      <c r="AD51" s="227"/>
      <c r="AE51" s="227"/>
      <c r="AF51" s="227"/>
      <c r="AG51" s="227"/>
      <c r="AH51" s="227"/>
      <c r="AI51" s="227"/>
      <c r="AJ51" s="227"/>
      <c r="AK51" s="227"/>
      <c r="AL51" s="227"/>
      <c r="AM51" s="227"/>
      <c r="AN51" s="227"/>
      <c r="AO51" s="227"/>
      <c r="AP51" s="227"/>
      <c r="AQ51" s="227"/>
      <c r="AR51" s="227"/>
      <c r="AS51" s="227"/>
    </row>
    <row r="52" spans="1:45" ht="12.6" customHeight="1" x14ac:dyDescent="0.25">
      <c r="A52" s="246" t="s">
        <v>78</v>
      </c>
      <c r="B52" s="246"/>
      <c r="C52" s="246"/>
      <c r="D52" s="246"/>
      <c r="E52" s="246"/>
      <c r="F52" s="246"/>
      <c r="G52" s="246"/>
      <c r="H52" s="246"/>
      <c r="I52" s="246"/>
      <c r="J52" s="246"/>
      <c r="K52" s="246"/>
      <c r="L52" s="246"/>
      <c r="M52" s="246"/>
      <c r="N52" s="246"/>
      <c r="O52" s="246"/>
      <c r="P52" s="246"/>
      <c r="Q52" s="246"/>
      <c r="R52" s="246"/>
      <c r="S52" s="246"/>
      <c r="T52" s="246"/>
      <c r="U52" s="246"/>
      <c r="V52" s="227"/>
      <c r="W52" s="227"/>
      <c r="X52" s="227"/>
      <c r="Y52" s="227"/>
      <c r="Z52" s="227"/>
      <c r="AA52" s="227"/>
      <c r="AB52" s="227"/>
      <c r="AC52" s="227"/>
      <c r="AD52" s="227"/>
      <c r="AE52" s="227"/>
      <c r="AF52" s="227"/>
      <c r="AG52" s="227"/>
      <c r="AH52" s="227"/>
      <c r="AI52" s="227"/>
      <c r="AJ52" s="227"/>
      <c r="AK52" s="227"/>
      <c r="AL52" s="227"/>
      <c r="AM52" s="227"/>
      <c r="AN52" s="227"/>
      <c r="AO52" s="227"/>
      <c r="AP52" s="227"/>
      <c r="AQ52" s="227"/>
      <c r="AR52" s="227"/>
      <c r="AS52" s="227"/>
    </row>
    <row r="53" spans="1:45" ht="12.6" customHeight="1" x14ac:dyDescent="0.25">
      <c r="A53" s="246"/>
      <c r="B53" s="246"/>
      <c r="C53" s="246"/>
      <c r="D53" s="246"/>
      <c r="E53" s="246"/>
      <c r="F53" s="246"/>
      <c r="G53" s="246"/>
      <c r="H53" s="246"/>
      <c r="I53" s="246"/>
      <c r="J53" s="246"/>
      <c r="K53" s="246"/>
      <c r="L53" s="246"/>
      <c r="M53" s="246"/>
      <c r="N53" s="246"/>
      <c r="O53" s="246"/>
      <c r="P53" s="246"/>
      <c r="Q53" s="246"/>
      <c r="R53" s="246"/>
      <c r="S53" s="246"/>
      <c r="T53" s="246"/>
      <c r="U53" s="246"/>
      <c r="V53" s="227"/>
      <c r="W53" s="227"/>
      <c r="X53" s="227"/>
      <c r="Y53" s="227"/>
      <c r="Z53" s="227"/>
      <c r="AA53" s="227"/>
      <c r="AB53" s="227"/>
      <c r="AC53" s="227"/>
      <c r="AD53" s="227"/>
      <c r="AE53" s="227"/>
      <c r="AF53" s="227"/>
      <c r="AG53" s="227"/>
      <c r="AH53" s="227"/>
      <c r="AI53" s="227"/>
      <c r="AJ53" s="227"/>
      <c r="AK53" s="227"/>
      <c r="AL53" s="227"/>
      <c r="AM53" s="227"/>
      <c r="AN53" s="227"/>
      <c r="AO53" s="227"/>
      <c r="AP53" s="227"/>
      <c r="AQ53" s="227"/>
      <c r="AR53" s="227"/>
      <c r="AS53" s="227"/>
    </row>
    <row r="54" spans="1:45" x14ac:dyDescent="0.25">
      <c r="U54" s="227"/>
      <c r="V54" s="227"/>
      <c r="W54" s="227"/>
      <c r="X54" s="227"/>
      <c r="Y54" s="227"/>
      <c r="Z54" s="227"/>
      <c r="AA54" s="227"/>
      <c r="AB54" s="227"/>
      <c r="AC54" s="227"/>
      <c r="AD54" s="227"/>
      <c r="AE54" s="227"/>
      <c r="AF54" s="227"/>
      <c r="AG54" s="227"/>
      <c r="AH54" s="227"/>
      <c r="AI54" s="227"/>
      <c r="AJ54" s="227"/>
      <c r="AK54" s="227"/>
      <c r="AL54" s="227"/>
      <c r="AM54" s="227"/>
      <c r="AN54" s="227"/>
      <c r="AO54" s="227"/>
      <c r="AP54" s="227"/>
      <c r="AQ54" s="227"/>
      <c r="AR54" s="227"/>
      <c r="AS54" s="227"/>
    </row>
    <row r="55" spans="1:45" x14ac:dyDescent="0.25">
      <c r="U55" s="227"/>
      <c r="V55" s="227"/>
      <c r="W55" s="227"/>
      <c r="X55" s="227"/>
      <c r="Y55" s="227"/>
      <c r="Z55" s="227"/>
      <c r="AA55" s="227"/>
      <c r="AB55" s="227"/>
      <c r="AC55" s="227"/>
      <c r="AD55" s="227"/>
      <c r="AE55" s="227"/>
      <c r="AF55" s="227"/>
      <c r="AG55" s="227"/>
      <c r="AH55" s="227"/>
      <c r="AI55" s="227"/>
      <c r="AJ55" s="227"/>
      <c r="AK55" s="227"/>
      <c r="AL55" s="227"/>
      <c r="AM55" s="227"/>
      <c r="AN55" s="227"/>
      <c r="AO55" s="227"/>
      <c r="AP55" s="227"/>
      <c r="AQ55" s="227"/>
      <c r="AR55" s="227"/>
      <c r="AS55" s="227"/>
    </row>
    <row r="56" spans="1:45" ht="28.5" x14ac:dyDescent="0.25">
      <c r="U56" s="227"/>
      <c r="V56" s="220" t="s">
        <v>55</v>
      </c>
      <c r="W56" s="221" t="s">
        <v>56</v>
      </c>
      <c r="X56" s="221" t="s">
        <v>57</v>
      </c>
      <c r="Y56" s="221" t="s">
        <v>58</v>
      </c>
      <c r="Z56" s="221" t="s">
        <v>59</v>
      </c>
      <c r="AA56" s="221" t="s">
        <v>60</v>
      </c>
      <c r="AB56" s="221" t="s">
        <v>61</v>
      </c>
      <c r="AC56" s="221" t="s">
        <v>62</v>
      </c>
      <c r="AD56" s="221" t="s">
        <v>63</v>
      </c>
      <c r="AE56" s="221" t="s">
        <v>64</v>
      </c>
      <c r="AF56" s="221" t="s">
        <v>65</v>
      </c>
      <c r="AG56" s="221" t="s">
        <v>66</v>
      </c>
      <c r="AH56" s="221" t="s">
        <v>67</v>
      </c>
      <c r="AI56" s="221" t="s">
        <v>68</v>
      </c>
      <c r="AJ56" s="221" t="s">
        <v>69</v>
      </c>
      <c r="AK56" s="221" t="s">
        <v>70</v>
      </c>
      <c r="AL56" s="221" t="s">
        <v>71</v>
      </c>
      <c r="AM56" s="221" t="s">
        <v>72</v>
      </c>
      <c r="AN56" s="221" t="s">
        <v>73</v>
      </c>
      <c r="AO56" s="221" t="s">
        <v>74</v>
      </c>
      <c r="AP56" s="221" t="s">
        <v>75</v>
      </c>
      <c r="AQ56" s="221" t="s">
        <v>76</v>
      </c>
      <c r="AR56" s="227"/>
      <c r="AS56" s="227"/>
    </row>
    <row r="57" spans="1:45" ht="14.25" x14ac:dyDescent="0.25">
      <c r="U57" s="227"/>
      <c r="V57" s="222">
        <v>75.95</v>
      </c>
      <c r="W57" s="224">
        <v>84.8125</v>
      </c>
      <c r="X57" s="224">
        <v>81.5625</v>
      </c>
      <c r="Y57" s="224">
        <v>71.349009900990097</v>
      </c>
      <c r="Z57" s="224">
        <v>82.6875</v>
      </c>
      <c r="AA57" s="224">
        <v>86.78304239401497</v>
      </c>
      <c r="AB57" s="224">
        <v>81.416464891041159</v>
      </c>
      <c r="AC57" s="224">
        <v>70.258620689655174</v>
      </c>
      <c r="AD57" s="224">
        <v>73.452380952380949</v>
      </c>
      <c r="AE57" s="224">
        <v>76.433915211970074</v>
      </c>
      <c r="AF57" s="224">
        <v>72.241784037558688</v>
      </c>
      <c r="AG57" s="224">
        <v>83.530805687203795</v>
      </c>
      <c r="AH57" s="224">
        <v>81.2807881773399</v>
      </c>
      <c r="AI57" s="224">
        <v>70.125</v>
      </c>
      <c r="AJ57" s="224">
        <v>81.099033816425134</v>
      </c>
      <c r="AK57" s="224">
        <v>81.670822942643383</v>
      </c>
      <c r="AL57" s="224">
        <v>75.990099009900987</v>
      </c>
      <c r="AM57" s="224">
        <v>80.773809523809518</v>
      </c>
      <c r="AN57" s="224">
        <v>67.331670822942641</v>
      </c>
      <c r="AO57" s="224">
        <v>71.316425120772948</v>
      </c>
      <c r="AP57" s="224">
        <v>74.166666666666657</v>
      </c>
      <c r="AQ57" s="224">
        <v>62.0625</v>
      </c>
      <c r="AR57" s="227"/>
      <c r="AS57" s="227"/>
    </row>
    <row r="58" spans="1:45" x14ac:dyDescent="0.25">
      <c r="U58" s="227"/>
      <c r="V58" s="227"/>
      <c r="W58" s="227"/>
      <c r="X58" s="227"/>
      <c r="Y58" s="227"/>
      <c r="Z58" s="227"/>
      <c r="AA58" s="227"/>
      <c r="AB58" s="227"/>
      <c r="AC58" s="227"/>
      <c r="AD58" s="227"/>
      <c r="AE58" s="227"/>
      <c r="AF58" s="227"/>
      <c r="AG58" s="227"/>
      <c r="AH58" s="227"/>
      <c r="AI58" s="227"/>
      <c r="AJ58" s="227"/>
      <c r="AK58" s="227"/>
      <c r="AL58" s="227"/>
      <c r="AM58" s="227"/>
      <c r="AN58" s="227"/>
      <c r="AO58" s="227"/>
      <c r="AP58" s="227"/>
      <c r="AQ58" s="227"/>
      <c r="AR58" s="227"/>
      <c r="AS58" s="227"/>
    </row>
    <row r="59" spans="1:45" x14ac:dyDescent="0.25">
      <c r="U59" s="227"/>
      <c r="V59" s="227"/>
      <c r="W59" s="227"/>
      <c r="X59" s="227"/>
      <c r="Y59" s="227"/>
      <c r="Z59" s="227"/>
      <c r="AA59" s="227"/>
      <c r="AB59" s="227"/>
      <c r="AC59" s="227"/>
      <c r="AD59" s="227"/>
      <c r="AE59" s="227"/>
      <c r="AF59" s="227"/>
      <c r="AG59" s="227"/>
      <c r="AH59" s="227"/>
      <c r="AI59" s="227"/>
      <c r="AJ59" s="227"/>
      <c r="AK59" s="227"/>
      <c r="AL59" s="227"/>
      <c r="AM59" s="227"/>
      <c r="AN59" s="227"/>
      <c r="AO59" s="227"/>
      <c r="AP59" s="227"/>
      <c r="AQ59" s="227"/>
      <c r="AR59" s="227"/>
      <c r="AS59" s="227"/>
    </row>
    <row r="60" spans="1:45" x14ac:dyDescent="0.25">
      <c r="U60" s="227"/>
      <c r="V60" s="227"/>
      <c r="W60" s="227"/>
      <c r="X60" s="227"/>
      <c r="Y60" s="227"/>
      <c r="Z60" s="227"/>
      <c r="AA60" s="227"/>
      <c r="AB60" s="227"/>
      <c r="AC60" s="227"/>
      <c r="AD60" s="227"/>
      <c r="AE60" s="227"/>
      <c r="AF60" s="227"/>
      <c r="AG60" s="227"/>
      <c r="AH60" s="227"/>
      <c r="AI60" s="227"/>
      <c r="AJ60" s="227"/>
      <c r="AK60" s="227"/>
      <c r="AL60" s="227"/>
      <c r="AM60" s="227"/>
      <c r="AN60" s="227"/>
      <c r="AO60" s="227"/>
      <c r="AP60" s="227"/>
      <c r="AQ60" s="227"/>
      <c r="AR60" s="227"/>
      <c r="AS60" s="227"/>
    </row>
    <row r="61" spans="1:45" x14ac:dyDescent="0.25">
      <c r="U61" s="227"/>
      <c r="V61" s="227"/>
      <c r="W61" s="227"/>
      <c r="X61" s="227"/>
      <c r="Y61" s="227"/>
      <c r="Z61" s="227"/>
      <c r="AA61" s="227"/>
      <c r="AB61" s="227"/>
      <c r="AC61" s="227"/>
      <c r="AD61" s="227"/>
      <c r="AE61" s="227"/>
      <c r="AF61" s="227"/>
      <c r="AG61" s="227"/>
      <c r="AH61" s="227"/>
      <c r="AI61" s="227"/>
      <c r="AJ61" s="227"/>
      <c r="AK61" s="227"/>
      <c r="AL61" s="227"/>
      <c r="AM61" s="227"/>
      <c r="AN61" s="227"/>
      <c r="AO61" s="227"/>
      <c r="AP61" s="227"/>
      <c r="AQ61" s="227"/>
      <c r="AR61" s="227"/>
      <c r="AS61" s="227"/>
    </row>
    <row r="62" spans="1:45" x14ac:dyDescent="0.25">
      <c r="U62" s="227"/>
      <c r="V62" s="227"/>
      <c r="W62" s="227"/>
      <c r="X62" s="227"/>
      <c r="Y62" s="227"/>
      <c r="Z62" s="227"/>
      <c r="AA62" s="227"/>
      <c r="AB62" s="227"/>
      <c r="AC62" s="227"/>
      <c r="AD62" s="227"/>
      <c r="AE62" s="227"/>
      <c r="AF62" s="227"/>
      <c r="AG62" s="227"/>
      <c r="AH62" s="227"/>
      <c r="AI62" s="227"/>
      <c r="AJ62" s="227"/>
      <c r="AK62" s="227"/>
      <c r="AL62" s="227"/>
      <c r="AM62" s="227"/>
      <c r="AN62" s="227"/>
      <c r="AO62" s="227"/>
      <c r="AP62" s="227"/>
      <c r="AQ62" s="227"/>
      <c r="AR62" s="227"/>
      <c r="AS62" s="227"/>
    </row>
    <row r="63" spans="1:45" x14ac:dyDescent="0.25">
      <c r="U63" s="227"/>
      <c r="V63" s="227"/>
      <c r="W63" s="227"/>
      <c r="X63" s="227"/>
      <c r="Y63" s="227"/>
      <c r="Z63" s="227"/>
      <c r="AA63" s="227"/>
      <c r="AB63" s="227"/>
      <c r="AC63" s="227"/>
      <c r="AD63" s="227"/>
      <c r="AE63" s="227"/>
      <c r="AF63" s="227"/>
      <c r="AG63" s="227"/>
      <c r="AH63" s="227"/>
      <c r="AI63" s="227"/>
      <c r="AJ63" s="227"/>
      <c r="AK63" s="227"/>
      <c r="AL63" s="227"/>
      <c r="AM63" s="227"/>
      <c r="AN63" s="227"/>
      <c r="AO63" s="227"/>
      <c r="AP63" s="227"/>
      <c r="AQ63" s="227"/>
      <c r="AR63" s="227"/>
      <c r="AS63" s="227"/>
    </row>
    <row r="64" spans="1:45" x14ac:dyDescent="0.25">
      <c r="U64" s="227"/>
      <c r="V64" s="227"/>
      <c r="W64" s="227"/>
      <c r="X64" s="227"/>
      <c r="Y64" s="227"/>
      <c r="Z64" s="227"/>
      <c r="AA64" s="227"/>
      <c r="AB64" s="227"/>
      <c r="AC64" s="227"/>
      <c r="AD64" s="227"/>
      <c r="AE64" s="227"/>
      <c r="AF64" s="227"/>
      <c r="AG64" s="227"/>
      <c r="AH64" s="227"/>
      <c r="AI64" s="227"/>
      <c r="AJ64" s="227"/>
      <c r="AK64" s="227"/>
      <c r="AL64" s="227"/>
      <c r="AM64" s="227"/>
      <c r="AN64" s="227"/>
      <c r="AO64" s="227"/>
      <c r="AP64" s="227"/>
      <c r="AQ64" s="227"/>
      <c r="AR64" s="227"/>
      <c r="AS64" s="227"/>
    </row>
    <row r="65" spans="21:45" x14ac:dyDescent="0.25">
      <c r="U65" s="227"/>
      <c r="V65" s="227"/>
      <c r="W65" s="227"/>
      <c r="X65" s="227"/>
      <c r="Y65" s="227"/>
      <c r="Z65" s="227"/>
      <c r="AA65" s="227"/>
      <c r="AB65" s="227"/>
      <c r="AC65" s="227"/>
      <c r="AD65" s="227"/>
      <c r="AE65" s="227"/>
      <c r="AF65" s="227"/>
      <c r="AG65" s="227"/>
      <c r="AH65" s="227"/>
      <c r="AI65" s="227"/>
      <c r="AJ65" s="227"/>
      <c r="AK65" s="227"/>
      <c r="AL65" s="227"/>
      <c r="AM65" s="227"/>
      <c r="AN65" s="227"/>
      <c r="AO65" s="227"/>
      <c r="AP65" s="227"/>
      <c r="AQ65" s="227"/>
      <c r="AR65" s="227"/>
      <c r="AS65" s="227"/>
    </row>
    <row r="66" spans="21:45" x14ac:dyDescent="0.25">
      <c r="U66" s="227"/>
      <c r="V66" s="227"/>
      <c r="W66" s="227"/>
      <c r="X66" s="227"/>
      <c r="Y66" s="227"/>
      <c r="Z66" s="227"/>
      <c r="AA66" s="227"/>
      <c r="AB66" s="227"/>
      <c r="AC66" s="227"/>
      <c r="AD66" s="227"/>
      <c r="AE66" s="227"/>
      <c r="AF66" s="227"/>
      <c r="AG66" s="227"/>
      <c r="AH66" s="227"/>
      <c r="AI66" s="227"/>
      <c r="AJ66" s="227"/>
      <c r="AK66" s="227"/>
      <c r="AL66" s="227"/>
      <c r="AM66" s="227"/>
      <c r="AN66" s="227"/>
      <c r="AO66" s="227"/>
      <c r="AP66" s="227"/>
      <c r="AQ66" s="227"/>
      <c r="AR66" s="227"/>
      <c r="AS66" s="227"/>
    </row>
    <row r="67" spans="21:45" x14ac:dyDescent="0.25">
      <c r="U67" s="227"/>
      <c r="V67" s="227"/>
      <c r="W67" s="227"/>
      <c r="X67" s="227"/>
      <c r="Y67" s="227"/>
      <c r="Z67" s="227"/>
      <c r="AA67" s="227"/>
      <c r="AB67" s="227"/>
      <c r="AC67" s="227"/>
      <c r="AD67" s="227"/>
      <c r="AE67" s="227"/>
      <c r="AF67" s="227"/>
      <c r="AG67" s="227"/>
      <c r="AH67" s="227"/>
      <c r="AI67" s="227"/>
      <c r="AJ67" s="227"/>
      <c r="AK67" s="227"/>
      <c r="AL67" s="227"/>
      <c r="AM67" s="227"/>
      <c r="AN67" s="227"/>
      <c r="AO67" s="227"/>
      <c r="AP67" s="227"/>
      <c r="AQ67" s="227"/>
      <c r="AR67" s="227"/>
      <c r="AS67" s="227"/>
    </row>
    <row r="68" spans="21:45" x14ac:dyDescent="0.25">
      <c r="U68" s="227"/>
      <c r="V68" s="227"/>
      <c r="W68" s="227"/>
      <c r="X68" s="227"/>
      <c r="Y68" s="227"/>
      <c r="Z68" s="227"/>
      <c r="AA68" s="227"/>
      <c r="AB68" s="227"/>
      <c r="AC68" s="227"/>
      <c r="AD68" s="227"/>
      <c r="AE68" s="227"/>
      <c r="AF68" s="227"/>
      <c r="AG68" s="227"/>
      <c r="AH68" s="227"/>
      <c r="AI68" s="227"/>
      <c r="AJ68" s="227"/>
      <c r="AK68" s="227"/>
      <c r="AL68" s="227"/>
      <c r="AM68" s="227"/>
      <c r="AN68" s="227"/>
      <c r="AO68" s="227"/>
      <c r="AP68" s="227"/>
      <c r="AQ68" s="227"/>
      <c r="AR68" s="227"/>
      <c r="AS68" s="227"/>
    </row>
    <row r="69" spans="21:45" x14ac:dyDescent="0.25">
      <c r="U69" s="227"/>
      <c r="V69" s="227"/>
      <c r="W69" s="227"/>
      <c r="X69" s="227"/>
      <c r="Y69" s="227"/>
      <c r="Z69" s="227"/>
      <c r="AA69" s="227"/>
      <c r="AB69" s="227"/>
      <c r="AC69" s="227"/>
      <c r="AD69" s="227"/>
      <c r="AE69" s="227"/>
      <c r="AF69" s="227"/>
      <c r="AG69" s="227"/>
      <c r="AH69" s="227"/>
      <c r="AI69" s="227"/>
      <c r="AJ69" s="227"/>
      <c r="AK69" s="227"/>
      <c r="AL69" s="227"/>
      <c r="AM69" s="227"/>
      <c r="AN69" s="227"/>
      <c r="AO69" s="227"/>
      <c r="AP69" s="227"/>
      <c r="AQ69" s="227"/>
      <c r="AR69" s="227"/>
      <c r="AS69" s="227"/>
    </row>
    <row r="70" spans="21:45" x14ac:dyDescent="0.25">
      <c r="U70" s="227"/>
      <c r="V70" s="227"/>
      <c r="W70" s="227"/>
      <c r="X70" s="227"/>
      <c r="Y70" s="227"/>
      <c r="Z70" s="227"/>
      <c r="AA70" s="227"/>
      <c r="AB70" s="227"/>
      <c r="AC70" s="227"/>
      <c r="AD70" s="227"/>
      <c r="AE70" s="227"/>
      <c r="AF70" s="227"/>
      <c r="AG70" s="227"/>
      <c r="AH70" s="227"/>
      <c r="AI70" s="227"/>
      <c r="AJ70" s="227"/>
      <c r="AK70" s="227"/>
      <c r="AL70" s="227"/>
      <c r="AM70" s="227"/>
      <c r="AN70" s="227"/>
      <c r="AO70" s="227"/>
      <c r="AP70" s="227"/>
      <c r="AQ70" s="227"/>
      <c r="AR70" s="227"/>
      <c r="AS70" s="227"/>
    </row>
    <row r="71" spans="21:45" x14ac:dyDescent="0.25">
      <c r="U71" s="227"/>
      <c r="V71" s="227"/>
      <c r="W71" s="227"/>
      <c r="X71" s="227"/>
      <c r="Y71" s="227"/>
      <c r="Z71" s="227"/>
      <c r="AA71" s="227"/>
      <c r="AB71" s="227"/>
      <c r="AC71" s="227"/>
      <c r="AD71" s="227"/>
      <c r="AE71" s="227"/>
      <c r="AF71" s="227"/>
      <c r="AG71" s="227"/>
      <c r="AH71" s="227"/>
      <c r="AI71" s="227"/>
      <c r="AJ71" s="227"/>
      <c r="AK71" s="227"/>
      <c r="AL71" s="227"/>
      <c r="AM71" s="227"/>
      <c r="AN71" s="227"/>
      <c r="AO71" s="227"/>
      <c r="AP71" s="227"/>
      <c r="AQ71" s="227"/>
      <c r="AR71" s="227"/>
      <c r="AS71" s="227"/>
    </row>
    <row r="72" spans="21:45" x14ac:dyDescent="0.25">
      <c r="U72" s="227"/>
      <c r="V72" s="227"/>
      <c r="W72" s="227"/>
      <c r="X72" s="227"/>
      <c r="Y72" s="227"/>
      <c r="Z72" s="227"/>
      <c r="AA72" s="227"/>
      <c r="AB72" s="227"/>
      <c r="AC72" s="227"/>
      <c r="AD72" s="227"/>
      <c r="AE72" s="227"/>
      <c r="AF72" s="227"/>
      <c r="AG72" s="227"/>
      <c r="AH72" s="227"/>
      <c r="AI72" s="227"/>
      <c r="AJ72" s="227"/>
      <c r="AK72" s="227"/>
      <c r="AL72" s="227"/>
      <c r="AM72" s="227"/>
      <c r="AN72" s="227"/>
      <c r="AO72" s="227"/>
      <c r="AP72" s="227"/>
      <c r="AQ72" s="227"/>
      <c r="AR72" s="227"/>
      <c r="AS72" s="227"/>
    </row>
    <row r="73" spans="21:45" x14ac:dyDescent="0.25">
      <c r="U73" s="227"/>
      <c r="V73" s="227"/>
      <c r="W73" s="227"/>
      <c r="X73" s="227"/>
      <c r="Y73" s="227"/>
      <c r="Z73" s="227"/>
      <c r="AA73" s="227"/>
      <c r="AB73" s="227"/>
      <c r="AC73" s="227"/>
      <c r="AD73" s="227"/>
      <c r="AE73" s="227"/>
      <c r="AF73" s="227"/>
      <c r="AG73" s="227"/>
      <c r="AH73" s="227"/>
      <c r="AI73" s="227"/>
      <c r="AJ73" s="227"/>
      <c r="AK73" s="227"/>
      <c r="AL73" s="227"/>
      <c r="AM73" s="227"/>
      <c r="AN73" s="227"/>
      <c r="AO73" s="227"/>
      <c r="AP73" s="227"/>
      <c r="AQ73" s="227"/>
      <c r="AR73" s="227"/>
      <c r="AS73" s="227"/>
    </row>
    <row r="74" spans="21:45" x14ac:dyDescent="0.25">
      <c r="U74" s="227"/>
      <c r="V74" s="227"/>
      <c r="W74" s="227"/>
      <c r="X74" s="227"/>
      <c r="Y74" s="227"/>
      <c r="Z74" s="227"/>
      <c r="AA74" s="227"/>
      <c r="AB74" s="227"/>
      <c r="AC74" s="227"/>
      <c r="AD74" s="227"/>
      <c r="AE74" s="227"/>
      <c r="AF74" s="227"/>
      <c r="AG74" s="227"/>
      <c r="AH74" s="227"/>
      <c r="AI74" s="227"/>
      <c r="AJ74" s="227"/>
      <c r="AK74" s="227"/>
      <c r="AL74" s="227"/>
      <c r="AM74" s="227"/>
      <c r="AN74" s="227"/>
      <c r="AO74" s="227"/>
      <c r="AP74" s="227"/>
      <c r="AQ74" s="227"/>
      <c r="AR74" s="227"/>
      <c r="AS74" s="227"/>
    </row>
    <row r="75" spans="21:45" x14ac:dyDescent="0.25">
      <c r="U75" s="227"/>
      <c r="V75" s="227"/>
      <c r="W75" s="227"/>
      <c r="X75" s="227"/>
      <c r="Y75" s="227"/>
      <c r="Z75" s="227"/>
      <c r="AA75" s="227"/>
      <c r="AB75" s="227"/>
      <c r="AC75" s="227"/>
      <c r="AD75" s="227"/>
      <c r="AE75" s="227"/>
      <c r="AF75" s="227"/>
      <c r="AG75" s="227"/>
      <c r="AH75" s="227"/>
      <c r="AI75" s="227"/>
      <c r="AJ75" s="227"/>
      <c r="AK75" s="227"/>
      <c r="AL75" s="227"/>
      <c r="AM75" s="227"/>
      <c r="AN75" s="227"/>
      <c r="AO75" s="227"/>
      <c r="AP75" s="227"/>
      <c r="AQ75" s="227"/>
      <c r="AR75" s="227"/>
      <c r="AS75" s="227"/>
    </row>
    <row r="76" spans="21:45" x14ac:dyDescent="0.25">
      <c r="U76" s="227"/>
      <c r="V76" s="227"/>
      <c r="W76" s="227"/>
      <c r="X76" s="227"/>
      <c r="Y76" s="227"/>
      <c r="Z76" s="227"/>
      <c r="AA76" s="227"/>
      <c r="AB76" s="227"/>
      <c r="AC76" s="227"/>
      <c r="AD76" s="227"/>
      <c r="AE76" s="227"/>
      <c r="AF76" s="227"/>
      <c r="AG76" s="227"/>
      <c r="AH76" s="227"/>
      <c r="AI76" s="227"/>
      <c r="AJ76" s="227"/>
      <c r="AK76" s="227"/>
      <c r="AL76" s="227"/>
      <c r="AM76" s="227"/>
      <c r="AN76" s="227"/>
      <c r="AO76" s="227"/>
      <c r="AP76" s="227"/>
      <c r="AQ76" s="227"/>
      <c r="AR76" s="227"/>
      <c r="AS76" s="227"/>
    </row>
    <row r="77" spans="21:45" x14ac:dyDescent="0.25">
      <c r="U77" s="227"/>
      <c r="V77" s="227"/>
      <c r="W77" s="227"/>
      <c r="X77" s="227"/>
      <c r="Y77" s="227"/>
      <c r="Z77" s="227"/>
      <c r="AA77" s="227"/>
      <c r="AB77" s="227"/>
      <c r="AC77" s="227"/>
      <c r="AD77" s="227"/>
      <c r="AE77" s="227"/>
      <c r="AF77" s="227"/>
      <c r="AG77" s="227"/>
      <c r="AH77" s="227"/>
      <c r="AI77" s="227"/>
      <c r="AJ77" s="227"/>
      <c r="AK77" s="227"/>
      <c r="AL77" s="227"/>
      <c r="AM77" s="227"/>
      <c r="AN77" s="227"/>
      <c r="AO77" s="227"/>
      <c r="AP77" s="227"/>
      <c r="AQ77" s="227"/>
      <c r="AR77" s="227"/>
      <c r="AS77" s="227"/>
    </row>
    <row r="78" spans="21:45" x14ac:dyDescent="0.25">
      <c r="U78" s="227"/>
      <c r="V78" s="227"/>
      <c r="W78" s="227"/>
      <c r="X78" s="227"/>
      <c r="Y78" s="227"/>
      <c r="Z78" s="227"/>
      <c r="AA78" s="227"/>
      <c r="AB78" s="227"/>
      <c r="AC78" s="227"/>
      <c r="AD78" s="227"/>
      <c r="AE78" s="227"/>
      <c r="AF78" s="227"/>
      <c r="AG78" s="227"/>
      <c r="AH78" s="227"/>
      <c r="AI78" s="227"/>
      <c r="AJ78" s="227"/>
      <c r="AK78" s="227"/>
      <c r="AL78" s="227"/>
      <c r="AM78" s="227"/>
      <c r="AN78" s="227"/>
      <c r="AO78" s="227"/>
      <c r="AP78" s="227"/>
      <c r="AQ78" s="227"/>
      <c r="AR78" s="227"/>
      <c r="AS78" s="227"/>
    </row>
    <row r="79" spans="21:45" x14ac:dyDescent="0.25">
      <c r="U79" s="227"/>
      <c r="V79" s="227"/>
      <c r="W79" s="227"/>
      <c r="X79" s="227"/>
      <c r="Y79" s="227"/>
      <c r="Z79" s="227"/>
      <c r="AA79" s="227"/>
      <c r="AB79" s="227"/>
      <c r="AC79" s="227"/>
      <c r="AD79" s="227"/>
      <c r="AE79" s="227"/>
      <c r="AF79" s="227"/>
      <c r="AG79" s="227"/>
      <c r="AH79" s="227"/>
      <c r="AI79" s="227"/>
      <c r="AJ79" s="227"/>
      <c r="AK79" s="227"/>
      <c r="AL79" s="227"/>
      <c r="AM79" s="227"/>
      <c r="AN79" s="227"/>
      <c r="AO79" s="227"/>
      <c r="AP79" s="227"/>
      <c r="AQ79" s="227"/>
      <c r="AR79" s="227"/>
      <c r="AS79" s="227"/>
    </row>
    <row r="80" spans="21:45" x14ac:dyDescent="0.25">
      <c r="U80" s="227"/>
      <c r="V80" s="227"/>
      <c r="W80" s="227"/>
      <c r="X80" s="227"/>
      <c r="Y80" s="227"/>
      <c r="Z80" s="227"/>
      <c r="AA80" s="227"/>
      <c r="AB80" s="227"/>
      <c r="AC80" s="227"/>
      <c r="AD80" s="227"/>
      <c r="AE80" s="227"/>
      <c r="AF80" s="227"/>
      <c r="AG80" s="227"/>
      <c r="AH80" s="227"/>
      <c r="AI80" s="227"/>
      <c r="AJ80" s="227"/>
      <c r="AK80" s="227"/>
      <c r="AL80" s="227"/>
      <c r="AM80" s="227"/>
      <c r="AN80" s="227"/>
      <c r="AO80" s="227"/>
      <c r="AP80" s="227"/>
      <c r="AQ80" s="227"/>
      <c r="AR80" s="227"/>
      <c r="AS80" s="227"/>
    </row>
    <row r="81" spans="21:45" x14ac:dyDescent="0.25">
      <c r="U81" s="227"/>
      <c r="V81" s="227"/>
      <c r="W81" s="227"/>
      <c r="X81" s="227"/>
      <c r="Y81" s="227"/>
      <c r="Z81" s="227"/>
      <c r="AA81" s="227"/>
      <c r="AB81" s="227"/>
      <c r="AC81" s="227"/>
      <c r="AD81" s="227"/>
      <c r="AE81" s="227"/>
      <c r="AF81" s="227"/>
      <c r="AG81" s="227"/>
      <c r="AH81" s="227"/>
      <c r="AI81" s="227"/>
      <c r="AJ81" s="227"/>
      <c r="AK81" s="227"/>
      <c r="AL81" s="227"/>
      <c r="AM81" s="227"/>
      <c r="AN81" s="227"/>
      <c r="AO81" s="227"/>
      <c r="AP81" s="227"/>
      <c r="AQ81" s="227"/>
      <c r="AR81" s="227"/>
      <c r="AS81" s="227"/>
    </row>
    <row r="82" spans="21:45" x14ac:dyDescent="0.25">
      <c r="U82" s="227"/>
      <c r="V82" s="227"/>
      <c r="W82" s="227"/>
      <c r="X82" s="227"/>
      <c r="Y82" s="227"/>
      <c r="Z82" s="227"/>
      <c r="AA82" s="227"/>
      <c r="AB82" s="227"/>
      <c r="AC82" s="227"/>
      <c r="AD82" s="227"/>
      <c r="AE82" s="227"/>
      <c r="AF82" s="227"/>
      <c r="AG82" s="227"/>
      <c r="AH82" s="227"/>
      <c r="AI82" s="227"/>
      <c r="AJ82" s="227"/>
      <c r="AK82" s="227"/>
      <c r="AL82" s="227"/>
      <c r="AM82" s="227"/>
      <c r="AN82" s="227"/>
      <c r="AO82" s="227"/>
      <c r="AP82" s="227"/>
      <c r="AQ82" s="227"/>
      <c r="AR82" s="227"/>
      <c r="AS82" s="227"/>
    </row>
    <row r="83" spans="21:45" x14ac:dyDescent="0.25">
      <c r="U83" s="227"/>
      <c r="V83" s="227"/>
      <c r="W83" s="227"/>
      <c r="X83" s="227"/>
      <c r="Y83" s="227"/>
      <c r="Z83" s="227"/>
      <c r="AA83" s="227"/>
      <c r="AB83" s="227"/>
      <c r="AC83" s="227"/>
      <c r="AD83" s="227"/>
      <c r="AE83" s="227"/>
      <c r="AF83" s="227"/>
      <c r="AG83" s="227"/>
      <c r="AH83" s="227"/>
      <c r="AI83" s="227"/>
      <c r="AJ83" s="227"/>
      <c r="AK83" s="227"/>
      <c r="AL83" s="227"/>
      <c r="AM83" s="227"/>
      <c r="AN83" s="227"/>
      <c r="AO83" s="227"/>
      <c r="AP83" s="227"/>
      <c r="AQ83" s="227"/>
      <c r="AR83" s="227"/>
      <c r="AS83" s="227"/>
    </row>
    <row r="84" spans="21:45" x14ac:dyDescent="0.25">
      <c r="U84" s="227"/>
      <c r="V84" s="227"/>
      <c r="W84" s="227"/>
      <c r="X84" s="227"/>
      <c r="Y84" s="227"/>
      <c r="Z84" s="227"/>
      <c r="AA84" s="227"/>
      <c r="AB84" s="227"/>
      <c r="AC84" s="227"/>
      <c r="AD84" s="227"/>
      <c r="AE84" s="227"/>
      <c r="AF84" s="227"/>
      <c r="AG84" s="227"/>
      <c r="AH84" s="227"/>
      <c r="AI84" s="227"/>
      <c r="AJ84" s="227"/>
      <c r="AK84" s="227"/>
      <c r="AL84" s="227"/>
      <c r="AM84" s="227"/>
      <c r="AN84" s="227"/>
      <c r="AO84" s="227"/>
      <c r="AP84" s="227"/>
      <c r="AQ84" s="227"/>
      <c r="AR84" s="227"/>
      <c r="AS84" s="227"/>
    </row>
    <row r="85" spans="21:45" x14ac:dyDescent="0.25">
      <c r="U85" s="227"/>
      <c r="V85" s="227"/>
      <c r="W85" s="227"/>
      <c r="X85" s="227"/>
      <c r="Y85" s="227"/>
      <c r="Z85" s="227"/>
      <c r="AA85" s="227"/>
      <c r="AB85" s="227"/>
      <c r="AC85" s="227"/>
      <c r="AD85" s="227"/>
      <c r="AE85" s="227"/>
      <c r="AF85" s="227"/>
      <c r="AG85" s="227"/>
      <c r="AH85" s="227"/>
      <c r="AI85" s="227"/>
      <c r="AJ85" s="227"/>
      <c r="AK85" s="227"/>
      <c r="AL85" s="227"/>
      <c r="AM85" s="227"/>
      <c r="AN85" s="227"/>
      <c r="AO85" s="227"/>
      <c r="AP85" s="227"/>
      <c r="AQ85" s="227"/>
      <c r="AR85" s="227"/>
      <c r="AS85" s="227"/>
    </row>
    <row r="86" spans="21:45" x14ac:dyDescent="0.25">
      <c r="U86" s="227"/>
      <c r="V86" s="227"/>
      <c r="W86" s="227"/>
      <c r="X86" s="227"/>
      <c r="Y86" s="227"/>
      <c r="Z86" s="227"/>
      <c r="AA86" s="227"/>
      <c r="AB86" s="227"/>
      <c r="AC86" s="227"/>
      <c r="AD86" s="227"/>
      <c r="AE86" s="227"/>
      <c r="AF86" s="227"/>
      <c r="AG86" s="227"/>
      <c r="AH86" s="227"/>
      <c r="AI86" s="227"/>
      <c r="AJ86" s="227"/>
      <c r="AK86" s="227"/>
      <c r="AL86" s="227"/>
      <c r="AM86" s="227"/>
      <c r="AN86" s="227"/>
      <c r="AO86" s="227"/>
      <c r="AP86" s="227"/>
      <c r="AQ86" s="227"/>
      <c r="AR86" s="227"/>
      <c r="AS86" s="227"/>
    </row>
    <row r="87" spans="21:45" x14ac:dyDescent="0.25">
      <c r="U87" s="227"/>
      <c r="V87" s="227"/>
      <c r="W87" s="227"/>
      <c r="X87" s="227"/>
      <c r="Y87" s="227"/>
      <c r="Z87" s="227"/>
      <c r="AA87" s="227"/>
      <c r="AB87" s="227"/>
      <c r="AC87" s="227"/>
      <c r="AD87" s="227"/>
      <c r="AE87" s="227"/>
      <c r="AF87" s="227"/>
      <c r="AG87" s="227"/>
      <c r="AH87" s="227"/>
      <c r="AI87" s="227"/>
      <c r="AJ87" s="227"/>
      <c r="AK87" s="227"/>
      <c r="AL87" s="227"/>
      <c r="AM87" s="227"/>
      <c r="AN87" s="227"/>
      <c r="AO87" s="227"/>
      <c r="AP87" s="227"/>
      <c r="AQ87" s="227"/>
      <c r="AR87" s="227"/>
      <c r="AS87" s="227"/>
    </row>
    <row r="88" spans="21:45" x14ac:dyDescent="0.25">
      <c r="U88" s="227"/>
      <c r="V88" s="227"/>
      <c r="W88" s="227"/>
      <c r="X88" s="227"/>
      <c r="Y88" s="227"/>
      <c r="Z88" s="227"/>
      <c r="AA88" s="227"/>
      <c r="AB88" s="227"/>
      <c r="AC88" s="227"/>
      <c r="AD88" s="227"/>
      <c r="AE88" s="227"/>
      <c r="AF88" s="227"/>
      <c r="AG88" s="227"/>
      <c r="AH88" s="227"/>
      <c r="AI88" s="227"/>
      <c r="AJ88" s="227"/>
      <c r="AK88" s="227"/>
      <c r="AL88" s="227"/>
      <c r="AM88" s="227"/>
      <c r="AN88" s="227"/>
      <c r="AO88" s="227"/>
      <c r="AP88" s="227"/>
      <c r="AQ88" s="227"/>
      <c r="AR88" s="227"/>
      <c r="AS88" s="227"/>
    </row>
    <row r="89" spans="21:45" x14ac:dyDescent="0.25">
      <c r="U89" s="227"/>
      <c r="V89" s="227"/>
      <c r="W89" s="227"/>
      <c r="X89" s="227"/>
      <c r="Y89" s="227"/>
      <c r="Z89" s="227"/>
      <c r="AA89" s="227"/>
      <c r="AB89" s="227"/>
      <c r="AC89" s="227"/>
      <c r="AD89" s="227"/>
      <c r="AE89" s="227"/>
      <c r="AF89" s="227"/>
      <c r="AG89" s="227"/>
      <c r="AH89" s="227"/>
      <c r="AI89" s="227"/>
      <c r="AJ89" s="227"/>
      <c r="AK89" s="227"/>
      <c r="AL89" s="227"/>
      <c r="AM89" s="227"/>
      <c r="AN89" s="227"/>
      <c r="AO89" s="227"/>
      <c r="AP89" s="227"/>
      <c r="AQ89" s="227"/>
      <c r="AR89" s="227"/>
      <c r="AS89" s="227"/>
    </row>
    <row r="90" spans="21:45" x14ac:dyDescent="0.25">
      <c r="U90" s="227"/>
      <c r="V90" s="227"/>
      <c r="W90" s="227"/>
      <c r="X90" s="227"/>
      <c r="Y90" s="227"/>
      <c r="Z90" s="227"/>
      <c r="AA90" s="227"/>
      <c r="AB90" s="227"/>
      <c r="AC90" s="227"/>
      <c r="AD90" s="227"/>
      <c r="AE90" s="227"/>
      <c r="AF90" s="227"/>
      <c r="AG90" s="227"/>
      <c r="AH90" s="227"/>
      <c r="AI90" s="227"/>
      <c r="AJ90" s="227"/>
      <c r="AK90" s="227"/>
      <c r="AL90" s="227"/>
      <c r="AM90" s="227"/>
      <c r="AN90" s="227"/>
      <c r="AO90" s="227"/>
      <c r="AP90" s="227"/>
      <c r="AQ90" s="227"/>
      <c r="AR90" s="227"/>
      <c r="AS90" s="227"/>
    </row>
    <row r="91" spans="21:45" x14ac:dyDescent="0.25">
      <c r="U91" s="227"/>
      <c r="V91" s="227"/>
      <c r="W91" s="227"/>
      <c r="X91" s="227"/>
      <c r="Y91" s="227"/>
      <c r="Z91" s="227"/>
      <c r="AA91" s="227"/>
      <c r="AB91" s="227"/>
      <c r="AC91" s="227"/>
      <c r="AD91" s="227"/>
      <c r="AE91" s="227"/>
      <c r="AF91" s="227"/>
      <c r="AG91" s="227"/>
      <c r="AH91" s="227"/>
      <c r="AI91" s="227"/>
      <c r="AJ91" s="227"/>
      <c r="AK91" s="227"/>
      <c r="AL91" s="227"/>
      <c r="AM91" s="227"/>
      <c r="AN91" s="227"/>
      <c r="AO91" s="227"/>
      <c r="AP91" s="227"/>
      <c r="AQ91" s="227"/>
      <c r="AR91" s="227"/>
      <c r="AS91" s="227"/>
    </row>
    <row r="92" spans="21:45" x14ac:dyDescent="0.25">
      <c r="U92" s="227"/>
      <c r="V92" s="227"/>
      <c r="W92" s="227"/>
      <c r="X92" s="227"/>
      <c r="Y92" s="227"/>
      <c r="Z92" s="227"/>
      <c r="AA92" s="227"/>
      <c r="AB92" s="227"/>
      <c r="AC92" s="227"/>
      <c r="AD92" s="227"/>
      <c r="AE92" s="227"/>
      <c r="AF92" s="227"/>
      <c r="AG92" s="227"/>
      <c r="AH92" s="227"/>
      <c r="AI92" s="227"/>
      <c r="AJ92" s="227"/>
      <c r="AK92" s="227"/>
      <c r="AL92" s="227"/>
      <c r="AM92" s="227"/>
      <c r="AN92" s="227"/>
      <c r="AO92" s="227"/>
      <c r="AP92" s="227"/>
      <c r="AQ92" s="227"/>
      <c r="AR92" s="227"/>
      <c r="AS92" s="227"/>
    </row>
    <row r="93" spans="21:45" x14ac:dyDescent="0.25">
      <c r="U93" s="227"/>
      <c r="V93" s="227"/>
      <c r="W93" s="227"/>
      <c r="X93" s="227"/>
      <c r="Y93" s="227"/>
      <c r="Z93" s="227"/>
      <c r="AA93" s="227"/>
      <c r="AB93" s="227"/>
      <c r="AC93" s="227"/>
      <c r="AD93" s="227"/>
      <c r="AE93" s="227"/>
      <c r="AF93" s="227"/>
      <c r="AG93" s="227"/>
      <c r="AH93" s="227"/>
      <c r="AI93" s="227"/>
      <c r="AJ93" s="227"/>
      <c r="AK93" s="227"/>
      <c r="AL93" s="227"/>
      <c r="AM93" s="227"/>
      <c r="AN93" s="227"/>
      <c r="AO93" s="227"/>
      <c r="AP93" s="227"/>
      <c r="AQ93" s="227"/>
      <c r="AR93" s="227"/>
      <c r="AS93" s="227"/>
    </row>
    <row r="94" spans="21:45" x14ac:dyDescent="0.25">
      <c r="U94" s="227"/>
      <c r="V94" s="227"/>
      <c r="W94" s="227"/>
      <c r="X94" s="227"/>
      <c r="Y94" s="227"/>
      <c r="Z94" s="227"/>
      <c r="AA94" s="227"/>
      <c r="AB94" s="227"/>
      <c r="AC94" s="227"/>
      <c r="AD94" s="227"/>
      <c r="AE94" s="227"/>
      <c r="AF94" s="227"/>
      <c r="AG94" s="227"/>
      <c r="AH94" s="227"/>
      <c r="AI94" s="227"/>
      <c r="AJ94" s="227"/>
      <c r="AK94" s="227"/>
      <c r="AL94" s="227"/>
      <c r="AM94" s="227"/>
      <c r="AN94" s="227"/>
      <c r="AO94" s="227"/>
      <c r="AP94" s="227"/>
      <c r="AQ94" s="227"/>
      <c r="AR94" s="227"/>
      <c r="AS94" s="227"/>
    </row>
    <row r="95" spans="21:45" x14ac:dyDescent="0.25">
      <c r="U95" s="227"/>
      <c r="V95" s="227"/>
      <c r="W95" s="227"/>
      <c r="X95" s="227"/>
      <c r="Y95" s="227"/>
      <c r="Z95" s="227"/>
      <c r="AA95" s="227"/>
      <c r="AB95" s="227"/>
      <c r="AC95" s="227"/>
      <c r="AD95" s="227"/>
      <c r="AE95" s="227"/>
      <c r="AF95" s="227"/>
      <c r="AG95" s="227"/>
      <c r="AH95" s="227"/>
      <c r="AI95" s="227"/>
      <c r="AJ95" s="227"/>
      <c r="AK95" s="227"/>
      <c r="AL95" s="227"/>
      <c r="AM95" s="227"/>
      <c r="AN95" s="227"/>
      <c r="AO95" s="227"/>
      <c r="AP95" s="227"/>
      <c r="AQ95" s="227"/>
      <c r="AR95" s="227"/>
      <c r="AS95" s="227"/>
    </row>
    <row r="96" spans="21:45" x14ac:dyDescent="0.25">
      <c r="U96" s="227"/>
      <c r="V96" s="227"/>
      <c r="W96" s="227"/>
      <c r="X96" s="227"/>
      <c r="Y96" s="227"/>
      <c r="Z96" s="227"/>
      <c r="AA96" s="227"/>
      <c r="AB96" s="227"/>
      <c r="AC96" s="227"/>
      <c r="AD96" s="227"/>
      <c r="AE96" s="227"/>
      <c r="AF96" s="227"/>
      <c r="AG96" s="227"/>
      <c r="AH96" s="227"/>
      <c r="AI96" s="227"/>
      <c r="AJ96" s="227"/>
      <c r="AK96" s="227"/>
      <c r="AL96" s="227"/>
      <c r="AM96" s="227"/>
      <c r="AN96" s="227"/>
      <c r="AO96" s="227"/>
      <c r="AP96" s="227"/>
      <c r="AQ96" s="227"/>
      <c r="AR96" s="227"/>
      <c r="AS96" s="227"/>
    </row>
    <row r="97" spans="1:45" x14ac:dyDescent="0.25">
      <c r="U97" s="227"/>
      <c r="V97" s="227"/>
      <c r="W97" s="227"/>
      <c r="X97" s="227"/>
      <c r="Y97" s="227"/>
      <c r="Z97" s="227"/>
      <c r="AA97" s="227"/>
      <c r="AB97" s="227"/>
      <c r="AC97" s="227"/>
      <c r="AD97" s="227"/>
      <c r="AE97" s="227"/>
      <c r="AF97" s="227"/>
      <c r="AG97" s="227"/>
      <c r="AH97" s="227"/>
      <c r="AI97" s="227"/>
      <c r="AJ97" s="227"/>
      <c r="AK97" s="227"/>
      <c r="AL97" s="227"/>
      <c r="AM97" s="227"/>
      <c r="AN97" s="227"/>
      <c r="AO97" s="227"/>
      <c r="AP97" s="227"/>
      <c r="AQ97" s="227"/>
      <c r="AR97" s="227"/>
      <c r="AS97" s="227"/>
    </row>
    <row r="98" spans="1:45" x14ac:dyDescent="0.25">
      <c r="U98" s="227"/>
      <c r="V98" s="227"/>
      <c r="W98" s="227"/>
      <c r="X98" s="227"/>
      <c r="Y98" s="227"/>
      <c r="Z98" s="227"/>
      <c r="AA98" s="227"/>
      <c r="AB98" s="227"/>
      <c r="AC98" s="227"/>
      <c r="AD98" s="227"/>
      <c r="AE98" s="227"/>
      <c r="AF98" s="227"/>
      <c r="AG98" s="227"/>
      <c r="AH98" s="227"/>
      <c r="AI98" s="227"/>
      <c r="AJ98" s="227"/>
      <c r="AK98" s="227"/>
      <c r="AL98" s="227"/>
      <c r="AM98" s="227"/>
      <c r="AN98" s="227"/>
      <c r="AO98" s="227"/>
      <c r="AP98" s="227"/>
      <c r="AQ98" s="227"/>
      <c r="AR98" s="227"/>
      <c r="AS98" s="227"/>
    </row>
    <row r="99" spans="1:45" x14ac:dyDescent="0.25">
      <c r="U99" s="227"/>
      <c r="V99" s="227"/>
      <c r="W99" s="227"/>
      <c r="X99" s="227"/>
      <c r="Y99" s="227"/>
      <c r="Z99" s="227"/>
      <c r="AA99" s="227"/>
      <c r="AB99" s="227"/>
      <c r="AC99" s="227"/>
      <c r="AD99" s="227"/>
      <c r="AE99" s="227"/>
      <c r="AF99" s="227"/>
      <c r="AG99" s="227"/>
      <c r="AH99" s="227"/>
      <c r="AI99" s="227"/>
      <c r="AJ99" s="227"/>
      <c r="AK99" s="227"/>
      <c r="AL99" s="227"/>
      <c r="AM99" s="227"/>
      <c r="AN99" s="227"/>
      <c r="AO99" s="227"/>
      <c r="AP99" s="227"/>
      <c r="AQ99" s="227"/>
      <c r="AR99" s="227"/>
      <c r="AS99" s="227"/>
    </row>
    <row r="100" spans="1:45" x14ac:dyDescent="0.25">
      <c r="U100" s="227"/>
      <c r="V100" s="227"/>
      <c r="W100" s="227"/>
      <c r="X100" s="227"/>
      <c r="Y100" s="227"/>
      <c r="Z100" s="227"/>
      <c r="AA100" s="227"/>
      <c r="AB100" s="227"/>
      <c r="AC100" s="227"/>
      <c r="AD100" s="227"/>
      <c r="AE100" s="227"/>
      <c r="AF100" s="227"/>
      <c r="AG100" s="227"/>
      <c r="AH100" s="227"/>
      <c r="AI100" s="227"/>
      <c r="AJ100" s="227"/>
      <c r="AK100" s="227"/>
      <c r="AL100" s="227"/>
      <c r="AM100" s="227"/>
      <c r="AN100" s="227"/>
      <c r="AO100" s="227"/>
      <c r="AP100" s="227"/>
      <c r="AQ100" s="227"/>
      <c r="AR100" s="227"/>
      <c r="AS100" s="227"/>
    </row>
    <row r="101" spans="1:45" x14ac:dyDescent="0.25">
      <c r="U101" s="227"/>
      <c r="V101" s="227"/>
      <c r="W101" s="227"/>
      <c r="X101" s="227"/>
      <c r="Y101" s="227"/>
      <c r="Z101" s="227"/>
      <c r="AA101" s="227"/>
      <c r="AB101" s="227"/>
      <c r="AC101" s="227"/>
      <c r="AD101" s="227"/>
      <c r="AE101" s="227"/>
      <c r="AF101" s="227"/>
      <c r="AG101" s="227"/>
      <c r="AH101" s="227"/>
      <c r="AI101" s="227"/>
      <c r="AJ101" s="227"/>
      <c r="AK101" s="227"/>
      <c r="AL101" s="227"/>
      <c r="AM101" s="227"/>
      <c r="AN101" s="227"/>
      <c r="AO101" s="227"/>
      <c r="AP101" s="227"/>
      <c r="AQ101" s="227"/>
      <c r="AR101" s="227"/>
      <c r="AS101" s="227"/>
    </row>
    <row r="102" spans="1:45" x14ac:dyDescent="0.25">
      <c r="U102" s="227"/>
      <c r="V102" s="227"/>
      <c r="W102" s="227"/>
      <c r="X102" s="227"/>
      <c r="Y102" s="227"/>
      <c r="Z102" s="227"/>
      <c r="AA102" s="227"/>
      <c r="AB102" s="227"/>
      <c r="AC102" s="227"/>
      <c r="AD102" s="227"/>
      <c r="AE102" s="227"/>
      <c r="AF102" s="227"/>
      <c r="AG102" s="227"/>
      <c r="AH102" s="227"/>
      <c r="AI102" s="227"/>
      <c r="AJ102" s="227"/>
      <c r="AK102" s="227"/>
      <c r="AL102" s="227"/>
      <c r="AM102" s="227"/>
      <c r="AN102" s="227"/>
      <c r="AO102" s="227"/>
      <c r="AP102" s="227"/>
      <c r="AQ102" s="227"/>
      <c r="AR102" s="227"/>
      <c r="AS102" s="227"/>
    </row>
    <row r="103" spans="1:45" ht="12.6" customHeight="1" x14ac:dyDescent="0.25">
      <c r="A103" s="245" t="s">
        <v>79</v>
      </c>
      <c r="B103" s="245"/>
      <c r="C103" s="245"/>
      <c r="D103" s="245"/>
      <c r="E103" s="245"/>
      <c r="F103" s="245"/>
      <c r="G103" s="245"/>
      <c r="H103" s="245"/>
      <c r="I103" s="245"/>
      <c r="J103" s="245"/>
      <c r="K103" s="245"/>
      <c r="L103" s="245"/>
      <c r="M103" s="245"/>
      <c r="N103" s="245"/>
      <c r="O103" s="245"/>
      <c r="P103" s="245"/>
      <c r="Q103" s="245"/>
      <c r="R103" s="245"/>
      <c r="S103" s="245"/>
      <c r="U103" s="227"/>
      <c r="V103" s="227"/>
      <c r="W103" s="227"/>
      <c r="X103" s="227"/>
      <c r="Y103" s="227"/>
      <c r="Z103" s="227"/>
      <c r="AA103" s="227"/>
      <c r="AB103" s="227"/>
      <c r="AC103" s="227"/>
      <c r="AD103" s="227"/>
      <c r="AE103" s="227"/>
      <c r="AF103" s="227"/>
      <c r="AG103" s="227"/>
      <c r="AH103" s="227"/>
      <c r="AI103" s="227"/>
      <c r="AJ103" s="227"/>
      <c r="AK103" s="227"/>
      <c r="AL103" s="227"/>
      <c r="AM103" s="227"/>
      <c r="AN103" s="227"/>
      <c r="AO103" s="227"/>
      <c r="AP103" s="227"/>
      <c r="AQ103" s="227"/>
      <c r="AR103" s="227"/>
      <c r="AS103" s="227"/>
    </row>
    <row r="104" spans="1:45" ht="12.6" customHeight="1" x14ac:dyDescent="0.25">
      <c r="A104" s="245"/>
      <c r="B104" s="245"/>
      <c r="C104" s="245"/>
      <c r="D104" s="245"/>
      <c r="E104" s="245"/>
      <c r="F104" s="245"/>
      <c r="G104" s="245"/>
      <c r="H104" s="245"/>
      <c r="I104" s="245"/>
      <c r="J104" s="245"/>
      <c r="K104" s="245"/>
      <c r="L104" s="245"/>
      <c r="M104" s="245"/>
      <c r="N104" s="245"/>
      <c r="O104" s="245"/>
      <c r="P104" s="245"/>
      <c r="Q104" s="245"/>
      <c r="R104" s="245"/>
      <c r="S104" s="245"/>
      <c r="U104" s="227"/>
      <c r="V104" s="227"/>
      <c r="W104" s="227"/>
      <c r="X104" s="227"/>
      <c r="Y104" s="227"/>
      <c r="Z104" s="227"/>
      <c r="AA104" s="227"/>
      <c r="AB104" s="227"/>
      <c r="AC104" s="227"/>
      <c r="AD104" s="227"/>
      <c r="AE104" s="227"/>
      <c r="AF104" s="227"/>
      <c r="AG104" s="227"/>
      <c r="AH104" s="227"/>
      <c r="AI104" s="227"/>
      <c r="AJ104" s="227"/>
      <c r="AK104" s="227"/>
      <c r="AL104" s="227"/>
      <c r="AM104" s="227"/>
      <c r="AN104" s="227"/>
      <c r="AO104" s="227"/>
      <c r="AP104" s="227"/>
      <c r="AQ104" s="227"/>
      <c r="AR104" s="227"/>
      <c r="AS104" s="227"/>
    </row>
    <row r="105" spans="1:45" x14ac:dyDescent="0.25">
      <c r="U105" s="227"/>
      <c r="V105" s="227"/>
      <c r="W105" s="227"/>
      <c r="X105" s="227"/>
      <c r="Y105" s="227"/>
      <c r="Z105" s="227"/>
      <c r="AA105" s="227"/>
      <c r="AB105" s="227"/>
      <c r="AC105" s="227"/>
      <c r="AD105" s="227"/>
      <c r="AE105" s="227"/>
      <c r="AF105" s="227"/>
      <c r="AG105" s="227"/>
      <c r="AH105" s="227"/>
      <c r="AI105" s="227"/>
      <c r="AJ105" s="227"/>
      <c r="AK105" s="227"/>
      <c r="AL105" s="227"/>
      <c r="AM105" s="227"/>
      <c r="AN105" s="227"/>
      <c r="AO105" s="227"/>
      <c r="AP105" s="227"/>
      <c r="AQ105" s="227"/>
      <c r="AR105" s="227"/>
      <c r="AS105" s="227"/>
    </row>
    <row r="106" spans="1:45" ht="12.6" customHeight="1" x14ac:dyDescent="0.25">
      <c r="A106" s="244" t="s">
        <v>80</v>
      </c>
      <c r="B106" s="244"/>
      <c r="C106" s="244"/>
      <c r="D106" s="244"/>
      <c r="E106" s="244"/>
      <c r="F106" s="244"/>
      <c r="G106" s="244"/>
      <c r="H106" s="244"/>
      <c r="I106" s="244"/>
      <c r="J106" s="244"/>
      <c r="K106" s="244"/>
      <c r="L106" s="244"/>
      <c r="M106" s="244"/>
      <c r="N106" s="244"/>
      <c r="O106" s="244"/>
      <c r="P106" s="244"/>
      <c r="Q106" s="244"/>
      <c r="R106" s="244"/>
      <c r="S106" s="244"/>
      <c r="T106" s="244"/>
      <c r="U106" s="244"/>
      <c r="V106" s="227"/>
      <c r="W106" s="227"/>
      <c r="X106" s="227"/>
      <c r="Y106" s="227"/>
      <c r="Z106" s="227"/>
      <c r="AA106" s="227"/>
      <c r="AB106" s="227"/>
      <c r="AC106" s="227"/>
      <c r="AD106" s="227"/>
      <c r="AE106" s="227"/>
      <c r="AF106" s="227"/>
      <c r="AG106" s="227"/>
      <c r="AH106" s="227"/>
      <c r="AI106" s="227"/>
      <c r="AJ106" s="227"/>
      <c r="AK106" s="227"/>
      <c r="AL106" s="227"/>
      <c r="AM106" s="227"/>
      <c r="AN106" s="227"/>
      <c r="AO106" s="227"/>
      <c r="AP106" s="227"/>
      <c r="AQ106" s="227"/>
      <c r="AR106" s="227"/>
      <c r="AS106" s="227"/>
    </row>
    <row r="107" spans="1:45" ht="12.6" customHeight="1" x14ac:dyDescent="0.25">
      <c r="A107" s="244"/>
      <c r="B107" s="244"/>
      <c r="C107" s="244"/>
      <c r="D107" s="244"/>
      <c r="E107" s="244"/>
      <c r="F107" s="244"/>
      <c r="G107" s="244"/>
      <c r="H107" s="244"/>
      <c r="I107" s="244"/>
      <c r="J107" s="244"/>
      <c r="K107" s="244"/>
      <c r="L107" s="244"/>
      <c r="M107" s="244"/>
      <c r="N107" s="244"/>
      <c r="O107" s="244"/>
      <c r="P107" s="244"/>
      <c r="Q107" s="244"/>
      <c r="R107" s="244"/>
      <c r="S107" s="244"/>
      <c r="T107" s="244"/>
      <c r="U107" s="244"/>
      <c r="V107" s="227"/>
      <c r="W107" s="227"/>
      <c r="X107" s="227"/>
      <c r="Y107" s="227"/>
      <c r="Z107" s="227"/>
      <c r="AA107" s="227"/>
      <c r="AB107" s="227"/>
      <c r="AC107" s="227"/>
      <c r="AD107" s="227"/>
      <c r="AE107" s="227"/>
      <c r="AF107" s="227"/>
      <c r="AG107" s="227"/>
      <c r="AH107" s="227"/>
      <c r="AI107" s="227"/>
      <c r="AJ107" s="227"/>
      <c r="AK107" s="227"/>
      <c r="AL107" s="227"/>
      <c r="AM107" s="227"/>
      <c r="AN107" s="227"/>
      <c r="AO107" s="227"/>
      <c r="AP107" s="227"/>
      <c r="AQ107" s="227"/>
      <c r="AR107" s="227"/>
      <c r="AS107" s="227"/>
    </row>
    <row r="108" spans="1:45" x14ac:dyDescent="0.25">
      <c r="U108" s="227"/>
      <c r="V108" s="227"/>
      <c r="W108" s="227"/>
      <c r="X108" s="227"/>
      <c r="Y108" s="227"/>
      <c r="Z108" s="227"/>
      <c r="AA108" s="227"/>
      <c r="AB108" s="227"/>
      <c r="AC108" s="227"/>
      <c r="AD108" s="227"/>
      <c r="AE108" s="227"/>
      <c r="AF108" s="227"/>
      <c r="AG108" s="227"/>
      <c r="AH108" s="227"/>
      <c r="AI108" s="227"/>
      <c r="AJ108" s="227"/>
      <c r="AK108" s="227"/>
      <c r="AL108" s="227"/>
      <c r="AM108" s="227"/>
      <c r="AN108" s="227"/>
      <c r="AO108" s="227"/>
      <c r="AP108" s="227"/>
      <c r="AQ108" s="227"/>
      <c r="AR108" s="227"/>
      <c r="AS108" s="227"/>
    </row>
    <row r="109" spans="1:45" x14ac:dyDescent="0.25">
      <c r="U109" s="227"/>
      <c r="V109" s="227"/>
      <c r="W109" s="227"/>
      <c r="X109" s="227"/>
      <c r="Y109" s="227"/>
      <c r="Z109" s="227"/>
      <c r="AA109" s="227"/>
      <c r="AB109" s="227"/>
      <c r="AC109" s="227"/>
      <c r="AD109" s="227"/>
      <c r="AE109" s="227"/>
      <c r="AF109" s="227"/>
      <c r="AG109" s="227"/>
      <c r="AH109" s="227"/>
      <c r="AI109" s="227"/>
      <c r="AJ109" s="227"/>
      <c r="AK109" s="227"/>
      <c r="AL109" s="227"/>
      <c r="AM109" s="227"/>
      <c r="AN109" s="227"/>
      <c r="AO109" s="227"/>
      <c r="AP109" s="227"/>
      <c r="AQ109" s="227"/>
      <c r="AR109" s="227"/>
      <c r="AS109" s="227"/>
    </row>
    <row r="110" spans="1:45" x14ac:dyDescent="0.25">
      <c r="U110" s="227"/>
      <c r="V110" s="227"/>
      <c r="W110" s="227"/>
      <c r="X110" s="227"/>
      <c r="Y110" s="227"/>
      <c r="Z110" s="227"/>
      <c r="AA110" s="227"/>
      <c r="AB110" s="227"/>
      <c r="AC110" s="227"/>
      <c r="AD110" s="227"/>
      <c r="AE110" s="227"/>
      <c r="AF110" s="227"/>
      <c r="AG110" s="227"/>
      <c r="AH110" s="227"/>
      <c r="AI110" s="227"/>
      <c r="AJ110" s="227"/>
      <c r="AK110" s="227"/>
      <c r="AL110" s="227"/>
      <c r="AM110" s="227"/>
      <c r="AN110" s="227"/>
      <c r="AO110" s="227"/>
      <c r="AP110" s="227"/>
      <c r="AQ110" s="227"/>
      <c r="AR110" s="227"/>
      <c r="AS110" s="227"/>
    </row>
    <row r="111" spans="1:45" ht="28.5" x14ac:dyDescent="0.25">
      <c r="U111" s="227"/>
      <c r="V111" s="220" t="s">
        <v>55</v>
      </c>
      <c r="W111" s="221" t="s">
        <v>56</v>
      </c>
      <c r="X111" s="221" t="s">
        <v>57</v>
      </c>
      <c r="Y111" s="221" t="s">
        <v>58</v>
      </c>
      <c r="Z111" s="221" t="s">
        <v>59</v>
      </c>
      <c r="AA111" s="221" t="s">
        <v>60</v>
      </c>
      <c r="AB111" s="221" t="s">
        <v>61</v>
      </c>
      <c r="AC111" s="221" t="s">
        <v>62</v>
      </c>
      <c r="AD111" s="221" t="s">
        <v>63</v>
      </c>
      <c r="AE111" s="221" t="s">
        <v>64</v>
      </c>
      <c r="AF111" s="221" t="s">
        <v>65</v>
      </c>
      <c r="AG111" s="221" t="s">
        <v>66</v>
      </c>
      <c r="AH111" s="221" t="s">
        <v>67</v>
      </c>
      <c r="AI111" s="221" t="s">
        <v>68</v>
      </c>
      <c r="AJ111" s="221" t="s">
        <v>69</v>
      </c>
      <c r="AK111" s="221" t="s">
        <v>70</v>
      </c>
      <c r="AL111" s="221" t="s">
        <v>71</v>
      </c>
      <c r="AM111" s="221" t="s">
        <v>72</v>
      </c>
      <c r="AN111" s="221" t="s">
        <v>73</v>
      </c>
      <c r="AO111" s="221" t="s">
        <v>74</v>
      </c>
      <c r="AP111" s="221" t="s">
        <v>75</v>
      </c>
      <c r="AQ111" s="221" t="s">
        <v>76</v>
      </c>
      <c r="AR111" s="227"/>
      <c r="AS111" s="227"/>
    </row>
    <row r="112" spans="1:45" ht="14.25" x14ac:dyDescent="0.25">
      <c r="U112" s="227"/>
      <c r="V112" s="225">
        <v>60.225000000000001</v>
      </c>
      <c r="W112" s="224">
        <v>68.622448979591837</v>
      </c>
      <c r="X112" s="224">
        <v>67.625</v>
      </c>
      <c r="Y112" s="224">
        <v>49.127182044887775</v>
      </c>
      <c r="Z112" s="224">
        <v>69.84732824427482</v>
      </c>
      <c r="AA112" s="224">
        <v>73.012820512820511</v>
      </c>
      <c r="AB112" s="224">
        <v>75.244498777506109</v>
      </c>
      <c r="AC112" s="224">
        <v>56.141439205955329</v>
      </c>
      <c r="AD112" s="224">
        <v>67.261904761904759</v>
      </c>
      <c r="AE112" s="224">
        <v>60.9375</v>
      </c>
      <c r="AF112" s="224">
        <v>54.479418886198545</v>
      </c>
      <c r="AG112" s="224">
        <v>70.535714285714292</v>
      </c>
      <c r="AH112" s="224">
        <v>61.04218362282878</v>
      </c>
      <c r="AI112" s="224">
        <v>46.835443037974684</v>
      </c>
      <c r="AJ112" s="224">
        <v>66.604938271604937</v>
      </c>
      <c r="AK112" s="224">
        <v>73.042929292929287</v>
      </c>
      <c r="AL112" s="224">
        <v>65.960099750623442</v>
      </c>
      <c r="AM112" s="224">
        <v>60.396634615384613</v>
      </c>
      <c r="AN112" s="224">
        <v>44.87341772151899</v>
      </c>
      <c r="AO112" s="224">
        <v>59.793187347931877</v>
      </c>
      <c r="AP112" s="224">
        <v>52.542372881355931</v>
      </c>
      <c r="AQ112" s="224">
        <v>41.645408163265309</v>
      </c>
      <c r="AR112" s="227"/>
      <c r="AS112" s="227"/>
    </row>
    <row r="113" spans="21:45" x14ac:dyDescent="0.25">
      <c r="U113" s="227"/>
      <c r="V113" s="227"/>
      <c r="W113" s="227"/>
      <c r="X113" s="227"/>
      <c r="Y113" s="227"/>
      <c r="Z113" s="227"/>
      <c r="AA113" s="227"/>
      <c r="AB113" s="227"/>
      <c r="AC113" s="227"/>
      <c r="AD113" s="227"/>
      <c r="AE113" s="227"/>
      <c r="AF113" s="227"/>
      <c r="AG113" s="227"/>
      <c r="AH113" s="227"/>
      <c r="AI113" s="227"/>
      <c r="AJ113" s="227"/>
      <c r="AK113" s="227"/>
      <c r="AL113" s="227"/>
      <c r="AM113" s="227"/>
      <c r="AN113" s="227"/>
      <c r="AO113" s="227"/>
      <c r="AP113" s="227"/>
      <c r="AQ113" s="227"/>
      <c r="AR113" s="227"/>
      <c r="AS113" s="227"/>
    </row>
    <row r="114" spans="21:45" x14ac:dyDescent="0.25">
      <c r="U114" s="227"/>
      <c r="V114" s="227"/>
      <c r="W114" s="227"/>
      <c r="X114" s="227"/>
      <c r="Y114" s="227"/>
      <c r="Z114" s="227"/>
      <c r="AA114" s="227"/>
      <c r="AB114" s="227"/>
      <c r="AC114" s="227"/>
      <c r="AD114" s="227"/>
      <c r="AE114" s="227"/>
      <c r="AF114" s="227"/>
      <c r="AG114" s="227"/>
      <c r="AH114" s="227"/>
      <c r="AI114" s="227"/>
      <c r="AJ114" s="227"/>
      <c r="AK114" s="227"/>
      <c r="AL114" s="227"/>
      <c r="AM114" s="227"/>
      <c r="AN114" s="227"/>
      <c r="AO114" s="227"/>
      <c r="AP114" s="227"/>
      <c r="AQ114" s="227"/>
      <c r="AR114" s="227"/>
      <c r="AS114" s="227"/>
    </row>
    <row r="115" spans="21:45" x14ac:dyDescent="0.25">
      <c r="U115" s="227"/>
      <c r="V115" s="227"/>
      <c r="W115" s="227"/>
      <c r="X115" s="227"/>
      <c r="Y115" s="227"/>
      <c r="Z115" s="227"/>
      <c r="AA115" s="227"/>
      <c r="AB115" s="227"/>
      <c r="AC115" s="227"/>
      <c r="AD115" s="227"/>
      <c r="AE115" s="227"/>
      <c r="AF115" s="227"/>
      <c r="AG115" s="227"/>
      <c r="AH115" s="227"/>
      <c r="AI115" s="227"/>
      <c r="AJ115" s="227"/>
      <c r="AK115" s="227"/>
      <c r="AL115" s="227"/>
      <c r="AM115" s="227"/>
      <c r="AN115" s="227"/>
      <c r="AO115" s="227"/>
      <c r="AP115" s="227"/>
      <c r="AQ115" s="227"/>
      <c r="AR115" s="227"/>
      <c r="AS115" s="227"/>
    </row>
    <row r="116" spans="21:45" x14ac:dyDescent="0.25">
      <c r="U116" s="227"/>
      <c r="V116" s="227"/>
      <c r="W116" s="227"/>
      <c r="X116" s="227"/>
      <c r="Y116" s="227"/>
      <c r="Z116" s="227"/>
      <c r="AA116" s="227"/>
      <c r="AB116" s="227"/>
      <c r="AC116" s="227"/>
      <c r="AD116" s="227"/>
      <c r="AE116" s="227"/>
      <c r="AF116" s="227"/>
      <c r="AG116" s="227"/>
      <c r="AH116" s="227"/>
      <c r="AI116" s="227"/>
      <c r="AJ116" s="227"/>
      <c r="AK116" s="227"/>
      <c r="AL116" s="227"/>
      <c r="AM116" s="227"/>
      <c r="AN116" s="227"/>
      <c r="AO116" s="227"/>
      <c r="AP116" s="227"/>
      <c r="AQ116" s="227"/>
      <c r="AR116" s="227"/>
      <c r="AS116" s="227"/>
    </row>
    <row r="117" spans="21:45" x14ac:dyDescent="0.25">
      <c r="U117" s="227"/>
      <c r="V117" s="227"/>
      <c r="W117" s="227"/>
      <c r="X117" s="227"/>
      <c r="Y117" s="227"/>
      <c r="Z117" s="227"/>
      <c r="AA117" s="227"/>
      <c r="AB117" s="227"/>
      <c r="AC117" s="227"/>
      <c r="AD117" s="227"/>
      <c r="AE117" s="227"/>
      <c r="AF117" s="227"/>
      <c r="AG117" s="227"/>
      <c r="AH117" s="227"/>
      <c r="AI117" s="227"/>
      <c r="AJ117" s="227"/>
      <c r="AK117" s="227"/>
      <c r="AL117" s="227"/>
      <c r="AM117" s="227"/>
      <c r="AN117" s="227"/>
      <c r="AO117" s="227"/>
      <c r="AP117" s="227"/>
      <c r="AQ117" s="227"/>
      <c r="AR117" s="227"/>
      <c r="AS117" s="227"/>
    </row>
    <row r="118" spans="21:45" x14ac:dyDescent="0.25">
      <c r="U118" s="227"/>
      <c r="V118" s="227"/>
      <c r="W118" s="227"/>
      <c r="X118" s="227"/>
      <c r="Y118" s="227"/>
      <c r="Z118" s="227"/>
      <c r="AA118" s="227"/>
      <c r="AB118" s="227"/>
      <c r="AC118" s="227"/>
      <c r="AD118" s="227"/>
      <c r="AE118" s="227"/>
      <c r="AF118" s="227"/>
      <c r="AG118" s="227"/>
      <c r="AH118" s="227"/>
      <c r="AI118" s="227"/>
      <c r="AJ118" s="227"/>
      <c r="AK118" s="227"/>
      <c r="AL118" s="227"/>
      <c r="AM118" s="227"/>
      <c r="AN118" s="227"/>
      <c r="AO118" s="227"/>
      <c r="AP118" s="227"/>
      <c r="AQ118" s="227"/>
      <c r="AR118" s="227"/>
      <c r="AS118" s="227"/>
    </row>
    <row r="119" spans="21:45" x14ac:dyDescent="0.25">
      <c r="U119" s="227"/>
      <c r="V119" s="227"/>
      <c r="W119" s="227"/>
      <c r="X119" s="227"/>
      <c r="Y119" s="227"/>
      <c r="Z119" s="227"/>
      <c r="AA119" s="227"/>
      <c r="AB119" s="227"/>
      <c r="AC119" s="227"/>
      <c r="AD119" s="227"/>
      <c r="AE119" s="227"/>
      <c r="AF119" s="227"/>
      <c r="AG119" s="227"/>
      <c r="AH119" s="227"/>
      <c r="AI119" s="227"/>
      <c r="AJ119" s="227"/>
      <c r="AK119" s="227"/>
      <c r="AL119" s="227"/>
      <c r="AM119" s="227"/>
      <c r="AN119" s="227"/>
      <c r="AO119" s="227"/>
      <c r="AP119" s="227"/>
      <c r="AQ119" s="227"/>
      <c r="AR119" s="227"/>
      <c r="AS119" s="227"/>
    </row>
    <row r="120" spans="21:45" x14ac:dyDescent="0.25">
      <c r="U120" s="227"/>
      <c r="V120" s="227"/>
      <c r="W120" s="227"/>
      <c r="X120" s="227"/>
      <c r="Y120" s="227"/>
      <c r="Z120" s="227"/>
      <c r="AA120" s="227"/>
      <c r="AB120" s="227"/>
      <c r="AC120" s="227"/>
      <c r="AD120" s="227"/>
      <c r="AE120" s="227"/>
      <c r="AF120" s="227"/>
      <c r="AG120" s="227"/>
      <c r="AH120" s="227"/>
      <c r="AI120" s="227"/>
      <c r="AJ120" s="227"/>
      <c r="AK120" s="227"/>
      <c r="AL120" s="227"/>
      <c r="AM120" s="227"/>
      <c r="AN120" s="227"/>
      <c r="AO120" s="227"/>
      <c r="AP120" s="227"/>
      <c r="AQ120" s="227"/>
      <c r="AR120" s="227"/>
      <c r="AS120" s="227"/>
    </row>
    <row r="121" spans="21:45" x14ac:dyDescent="0.25">
      <c r="U121" s="227"/>
      <c r="V121" s="227"/>
      <c r="W121" s="227"/>
      <c r="X121" s="227"/>
      <c r="Y121" s="227"/>
      <c r="Z121" s="227"/>
      <c r="AA121" s="227"/>
      <c r="AB121" s="227"/>
      <c r="AC121" s="227"/>
      <c r="AD121" s="227"/>
      <c r="AE121" s="227"/>
      <c r="AF121" s="227"/>
      <c r="AG121" s="227"/>
      <c r="AH121" s="227"/>
      <c r="AI121" s="227"/>
      <c r="AJ121" s="227"/>
      <c r="AK121" s="227"/>
      <c r="AL121" s="227"/>
      <c r="AM121" s="227"/>
      <c r="AN121" s="227"/>
      <c r="AO121" s="227"/>
      <c r="AP121" s="227"/>
      <c r="AQ121" s="227"/>
      <c r="AR121" s="227"/>
      <c r="AS121" s="227"/>
    </row>
    <row r="122" spans="21:45" x14ac:dyDescent="0.25">
      <c r="U122" s="227"/>
      <c r="V122" s="227"/>
      <c r="W122" s="227"/>
      <c r="X122" s="227"/>
      <c r="Y122" s="227"/>
      <c r="Z122" s="227"/>
      <c r="AA122" s="227"/>
      <c r="AB122" s="227"/>
      <c r="AC122" s="227"/>
      <c r="AD122" s="227"/>
      <c r="AE122" s="227"/>
      <c r="AF122" s="227"/>
      <c r="AG122" s="227"/>
      <c r="AH122" s="227"/>
      <c r="AI122" s="227"/>
      <c r="AJ122" s="227"/>
      <c r="AK122" s="227"/>
      <c r="AL122" s="227"/>
      <c r="AM122" s="227"/>
      <c r="AN122" s="227"/>
      <c r="AO122" s="227"/>
      <c r="AP122" s="227"/>
      <c r="AQ122" s="227"/>
      <c r="AR122" s="227"/>
      <c r="AS122" s="227"/>
    </row>
    <row r="123" spans="21:45" x14ac:dyDescent="0.25">
      <c r="U123" s="227"/>
      <c r="V123" s="227"/>
      <c r="W123" s="227"/>
      <c r="X123" s="227"/>
      <c r="Y123" s="227"/>
      <c r="Z123" s="227"/>
      <c r="AA123" s="227"/>
      <c r="AB123" s="227"/>
      <c r="AC123" s="227"/>
      <c r="AD123" s="227"/>
      <c r="AE123" s="227"/>
      <c r="AF123" s="227"/>
      <c r="AG123" s="227"/>
      <c r="AH123" s="227"/>
      <c r="AI123" s="227"/>
      <c r="AJ123" s="227"/>
      <c r="AK123" s="227"/>
      <c r="AL123" s="227"/>
      <c r="AM123" s="227"/>
      <c r="AN123" s="227"/>
      <c r="AO123" s="227"/>
      <c r="AP123" s="227"/>
      <c r="AQ123" s="227"/>
      <c r="AR123" s="227"/>
      <c r="AS123" s="227"/>
    </row>
    <row r="124" spans="21:45" x14ac:dyDescent="0.25">
      <c r="U124" s="227"/>
      <c r="V124" s="227"/>
      <c r="W124" s="227"/>
      <c r="X124" s="227"/>
      <c r="Y124" s="227"/>
      <c r="Z124" s="227"/>
      <c r="AA124" s="227"/>
      <c r="AB124" s="227"/>
      <c r="AC124" s="227"/>
      <c r="AD124" s="227"/>
      <c r="AE124" s="227"/>
      <c r="AF124" s="227"/>
      <c r="AG124" s="227"/>
      <c r="AH124" s="227"/>
      <c r="AI124" s="227"/>
      <c r="AJ124" s="227"/>
      <c r="AK124" s="227"/>
      <c r="AL124" s="227"/>
      <c r="AM124" s="227"/>
      <c r="AN124" s="227"/>
      <c r="AO124" s="227"/>
      <c r="AP124" s="227"/>
      <c r="AQ124" s="227"/>
      <c r="AR124" s="227"/>
      <c r="AS124" s="227"/>
    </row>
    <row r="125" spans="21:45" x14ac:dyDescent="0.25">
      <c r="U125" s="227"/>
      <c r="V125" s="227"/>
      <c r="W125" s="227"/>
      <c r="X125" s="227"/>
      <c r="Y125" s="227"/>
      <c r="Z125" s="227"/>
      <c r="AA125" s="227"/>
      <c r="AB125" s="227"/>
      <c r="AC125" s="227"/>
      <c r="AD125" s="227"/>
      <c r="AE125" s="227"/>
      <c r="AF125" s="227"/>
      <c r="AG125" s="227"/>
      <c r="AH125" s="227"/>
      <c r="AI125" s="227"/>
      <c r="AJ125" s="227"/>
      <c r="AK125" s="227"/>
      <c r="AL125" s="227"/>
      <c r="AM125" s="227"/>
      <c r="AN125" s="227"/>
      <c r="AO125" s="227"/>
      <c r="AP125" s="227"/>
      <c r="AQ125" s="227"/>
      <c r="AR125" s="227"/>
      <c r="AS125" s="227"/>
    </row>
    <row r="126" spans="21:45" x14ac:dyDescent="0.25">
      <c r="U126" s="227"/>
      <c r="V126" s="227"/>
      <c r="W126" s="227"/>
      <c r="X126" s="227"/>
      <c r="Y126" s="227"/>
      <c r="Z126" s="227"/>
      <c r="AA126" s="227"/>
      <c r="AB126" s="227"/>
      <c r="AC126" s="227"/>
      <c r="AD126" s="227"/>
      <c r="AE126" s="227"/>
      <c r="AF126" s="227"/>
      <c r="AG126" s="227"/>
      <c r="AH126" s="227"/>
      <c r="AI126" s="227"/>
      <c r="AJ126" s="227"/>
      <c r="AK126" s="227"/>
      <c r="AL126" s="227"/>
      <c r="AM126" s="227"/>
      <c r="AN126" s="227"/>
      <c r="AO126" s="227"/>
      <c r="AP126" s="227"/>
      <c r="AQ126" s="227"/>
      <c r="AR126" s="227"/>
      <c r="AS126" s="227"/>
    </row>
    <row r="127" spans="21:45" x14ac:dyDescent="0.25">
      <c r="U127" s="227"/>
      <c r="V127" s="227"/>
      <c r="W127" s="227"/>
      <c r="X127" s="227"/>
      <c r="Y127" s="227"/>
      <c r="Z127" s="227"/>
      <c r="AA127" s="227"/>
      <c r="AB127" s="227"/>
      <c r="AC127" s="227"/>
      <c r="AD127" s="227"/>
      <c r="AE127" s="227"/>
      <c r="AF127" s="227"/>
      <c r="AG127" s="227"/>
      <c r="AH127" s="227"/>
      <c r="AI127" s="227"/>
      <c r="AJ127" s="227"/>
      <c r="AK127" s="227"/>
      <c r="AL127" s="227"/>
      <c r="AM127" s="227"/>
      <c r="AN127" s="227"/>
      <c r="AO127" s="227"/>
      <c r="AP127" s="227"/>
      <c r="AQ127" s="227"/>
      <c r="AR127" s="227"/>
      <c r="AS127" s="227"/>
    </row>
    <row r="128" spans="21:45" x14ac:dyDescent="0.25">
      <c r="U128" s="227"/>
      <c r="V128" s="227"/>
      <c r="W128" s="227"/>
      <c r="X128" s="227"/>
      <c r="Y128" s="227"/>
      <c r="Z128" s="227"/>
      <c r="AA128" s="227"/>
      <c r="AB128" s="227"/>
      <c r="AC128" s="227"/>
      <c r="AD128" s="227"/>
      <c r="AE128" s="227"/>
      <c r="AF128" s="227"/>
      <c r="AG128" s="227"/>
      <c r="AH128" s="227"/>
      <c r="AI128" s="227"/>
      <c r="AJ128" s="227"/>
      <c r="AK128" s="227"/>
      <c r="AL128" s="227"/>
      <c r="AM128" s="227"/>
      <c r="AN128" s="227"/>
      <c r="AO128" s="227"/>
      <c r="AP128" s="227"/>
      <c r="AQ128" s="227"/>
      <c r="AR128" s="227"/>
      <c r="AS128" s="227"/>
    </row>
    <row r="129" spans="21:45" x14ac:dyDescent="0.25">
      <c r="U129" s="227"/>
      <c r="V129" s="227"/>
      <c r="W129" s="227"/>
      <c r="X129" s="227"/>
      <c r="Y129" s="227"/>
      <c r="Z129" s="227"/>
      <c r="AA129" s="227"/>
      <c r="AB129" s="227"/>
      <c r="AC129" s="227"/>
      <c r="AD129" s="227"/>
      <c r="AE129" s="227"/>
      <c r="AF129" s="227"/>
      <c r="AG129" s="227"/>
      <c r="AH129" s="227"/>
      <c r="AI129" s="227"/>
      <c r="AJ129" s="227"/>
      <c r="AK129" s="227"/>
      <c r="AL129" s="227"/>
      <c r="AM129" s="227"/>
      <c r="AN129" s="227"/>
      <c r="AO129" s="227"/>
      <c r="AP129" s="227"/>
      <c r="AQ129" s="227"/>
      <c r="AR129" s="227"/>
      <c r="AS129" s="227"/>
    </row>
    <row r="130" spans="21:45" x14ac:dyDescent="0.25">
      <c r="U130" s="227"/>
      <c r="V130" s="227"/>
      <c r="W130" s="227"/>
      <c r="X130" s="227"/>
      <c r="Y130" s="227"/>
      <c r="Z130" s="227"/>
      <c r="AA130" s="227"/>
      <c r="AB130" s="227"/>
      <c r="AC130" s="227"/>
      <c r="AD130" s="227"/>
      <c r="AE130" s="227"/>
      <c r="AF130" s="227"/>
      <c r="AG130" s="227"/>
      <c r="AH130" s="227"/>
      <c r="AI130" s="227"/>
      <c r="AJ130" s="227"/>
      <c r="AK130" s="227"/>
      <c r="AL130" s="227"/>
      <c r="AM130" s="227"/>
      <c r="AN130" s="227"/>
      <c r="AO130" s="227"/>
      <c r="AP130" s="227"/>
      <c r="AQ130" s="227"/>
      <c r="AR130" s="227"/>
      <c r="AS130" s="227"/>
    </row>
    <row r="131" spans="21:45" x14ac:dyDescent="0.25">
      <c r="U131" s="227"/>
      <c r="V131" s="227"/>
      <c r="W131" s="227"/>
      <c r="X131" s="227"/>
      <c r="Y131" s="227"/>
      <c r="Z131" s="227"/>
      <c r="AA131" s="227"/>
      <c r="AB131" s="227"/>
      <c r="AC131" s="227"/>
      <c r="AD131" s="227"/>
      <c r="AE131" s="227"/>
      <c r="AF131" s="227"/>
      <c r="AG131" s="227"/>
      <c r="AH131" s="227"/>
      <c r="AI131" s="227"/>
      <c r="AJ131" s="227"/>
      <c r="AK131" s="227"/>
      <c r="AL131" s="227"/>
      <c r="AM131" s="227"/>
      <c r="AN131" s="227"/>
      <c r="AO131" s="227"/>
      <c r="AP131" s="227"/>
      <c r="AQ131" s="227"/>
      <c r="AR131" s="227"/>
      <c r="AS131" s="227"/>
    </row>
    <row r="132" spans="21:45" x14ac:dyDescent="0.25">
      <c r="U132" s="227"/>
      <c r="V132" s="227"/>
      <c r="W132" s="227"/>
      <c r="X132" s="227"/>
      <c r="Y132" s="227"/>
      <c r="Z132" s="227"/>
      <c r="AA132" s="227"/>
      <c r="AB132" s="227"/>
      <c r="AC132" s="227"/>
      <c r="AD132" s="227"/>
      <c r="AE132" s="227"/>
      <c r="AF132" s="227"/>
      <c r="AG132" s="227"/>
      <c r="AH132" s="227"/>
      <c r="AI132" s="227"/>
      <c r="AJ132" s="227"/>
      <c r="AK132" s="227"/>
      <c r="AL132" s="227"/>
      <c r="AM132" s="227"/>
      <c r="AN132" s="227"/>
      <c r="AO132" s="227"/>
      <c r="AP132" s="227"/>
      <c r="AQ132" s="227"/>
      <c r="AR132" s="227"/>
      <c r="AS132" s="227"/>
    </row>
    <row r="133" spans="21:45" x14ac:dyDescent="0.25">
      <c r="U133" s="227"/>
      <c r="V133" s="227"/>
      <c r="W133" s="227"/>
      <c r="X133" s="227"/>
      <c r="Y133" s="227"/>
      <c r="Z133" s="227"/>
      <c r="AA133" s="227"/>
      <c r="AB133" s="227"/>
      <c r="AC133" s="227"/>
      <c r="AD133" s="227"/>
      <c r="AE133" s="227"/>
      <c r="AF133" s="227"/>
      <c r="AG133" s="227"/>
      <c r="AH133" s="227"/>
      <c r="AI133" s="227"/>
      <c r="AJ133" s="227"/>
      <c r="AK133" s="227"/>
      <c r="AL133" s="227"/>
      <c r="AM133" s="227"/>
      <c r="AN133" s="227"/>
      <c r="AO133" s="227"/>
      <c r="AP133" s="227"/>
      <c r="AQ133" s="227"/>
      <c r="AR133" s="227"/>
      <c r="AS133" s="227"/>
    </row>
    <row r="134" spans="21:45" x14ac:dyDescent="0.25">
      <c r="U134" s="227"/>
      <c r="V134" s="227"/>
      <c r="W134" s="227"/>
      <c r="X134" s="227"/>
      <c r="Y134" s="227"/>
      <c r="Z134" s="227"/>
      <c r="AA134" s="227"/>
      <c r="AB134" s="227"/>
      <c r="AC134" s="227"/>
      <c r="AD134" s="227"/>
      <c r="AE134" s="227"/>
      <c r="AF134" s="227"/>
      <c r="AG134" s="227"/>
      <c r="AH134" s="227"/>
      <c r="AI134" s="227"/>
      <c r="AJ134" s="227"/>
      <c r="AK134" s="227"/>
      <c r="AL134" s="227"/>
      <c r="AM134" s="227"/>
      <c r="AN134" s="227"/>
      <c r="AO134" s="227"/>
      <c r="AP134" s="227"/>
      <c r="AQ134" s="227"/>
      <c r="AR134" s="227"/>
      <c r="AS134" s="227"/>
    </row>
    <row r="135" spans="21:45" x14ac:dyDescent="0.25">
      <c r="U135" s="227"/>
      <c r="V135" s="227"/>
      <c r="W135" s="227"/>
      <c r="X135" s="227"/>
      <c r="Y135" s="227"/>
      <c r="Z135" s="227"/>
      <c r="AA135" s="227"/>
      <c r="AB135" s="227"/>
      <c r="AC135" s="227"/>
      <c r="AD135" s="227"/>
      <c r="AE135" s="227"/>
      <c r="AF135" s="227"/>
      <c r="AG135" s="227"/>
      <c r="AH135" s="227"/>
      <c r="AI135" s="227"/>
      <c r="AJ135" s="227"/>
      <c r="AK135" s="227"/>
      <c r="AL135" s="227"/>
      <c r="AM135" s="227"/>
      <c r="AN135" s="227"/>
      <c r="AO135" s="227"/>
      <c r="AP135" s="227"/>
      <c r="AQ135" s="227"/>
      <c r="AR135" s="227"/>
      <c r="AS135" s="227"/>
    </row>
    <row r="136" spans="21:45" x14ac:dyDescent="0.25">
      <c r="U136" s="227"/>
      <c r="V136" s="227"/>
      <c r="W136" s="227"/>
      <c r="X136" s="227"/>
      <c r="Y136" s="227"/>
      <c r="Z136" s="227"/>
      <c r="AA136" s="227"/>
      <c r="AB136" s="227"/>
      <c r="AC136" s="227"/>
      <c r="AD136" s="227"/>
      <c r="AE136" s="227"/>
      <c r="AF136" s="227"/>
      <c r="AG136" s="227"/>
      <c r="AH136" s="227"/>
      <c r="AI136" s="227"/>
      <c r="AJ136" s="227"/>
      <c r="AK136" s="227"/>
      <c r="AL136" s="227"/>
      <c r="AM136" s="227"/>
      <c r="AN136" s="227"/>
      <c r="AO136" s="227"/>
      <c r="AP136" s="227"/>
      <c r="AQ136" s="227"/>
      <c r="AR136" s="227"/>
      <c r="AS136" s="227"/>
    </row>
    <row r="137" spans="21:45" x14ac:dyDescent="0.25">
      <c r="U137" s="227"/>
      <c r="V137" s="227"/>
      <c r="W137" s="227"/>
      <c r="X137" s="227"/>
      <c r="Y137" s="227"/>
      <c r="Z137" s="227"/>
      <c r="AA137" s="227"/>
      <c r="AB137" s="227"/>
      <c r="AC137" s="227"/>
      <c r="AD137" s="227"/>
      <c r="AE137" s="227"/>
      <c r="AF137" s="227"/>
      <c r="AG137" s="227"/>
      <c r="AH137" s="227"/>
      <c r="AI137" s="227"/>
      <c r="AJ137" s="227"/>
      <c r="AK137" s="227"/>
      <c r="AL137" s="227"/>
      <c r="AM137" s="227"/>
      <c r="AN137" s="227"/>
      <c r="AO137" s="227"/>
      <c r="AP137" s="227"/>
      <c r="AQ137" s="227"/>
      <c r="AR137" s="227"/>
      <c r="AS137" s="227"/>
    </row>
    <row r="138" spans="21:45" x14ac:dyDescent="0.25">
      <c r="U138" s="227"/>
      <c r="V138" s="227"/>
      <c r="W138" s="227"/>
      <c r="X138" s="227"/>
      <c r="Y138" s="227"/>
      <c r="Z138" s="227"/>
      <c r="AA138" s="227"/>
      <c r="AB138" s="227"/>
      <c r="AC138" s="227"/>
      <c r="AD138" s="227"/>
      <c r="AE138" s="227"/>
      <c r="AF138" s="227"/>
      <c r="AG138" s="227"/>
      <c r="AH138" s="227"/>
      <c r="AI138" s="227"/>
      <c r="AJ138" s="227"/>
      <c r="AK138" s="227"/>
      <c r="AL138" s="227"/>
      <c r="AM138" s="227"/>
      <c r="AN138" s="227"/>
      <c r="AO138" s="227"/>
      <c r="AP138" s="227"/>
      <c r="AQ138" s="227"/>
      <c r="AR138" s="227"/>
      <c r="AS138" s="227"/>
    </row>
    <row r="139" spans="21:45" x14ac:dyDescent="0.25">
      <c r="U139" s="227"/>
      <c r="V139" s="227"/>
      <c r="W139" s="227"/>
      <c r="X139" s="227"/>
      <c r="Y139" s="227"/>
      <c r="Z139" s="227"/>
      <c r="AA139" s="227"/>
      <c r="AB139" s="227"/>
      <c r="AC139" s="227"/>
      <c r="AD139" s="227"/>
      <c r="AE139" s="227"/>
      <c r="AF139" s="227"/>
      <c r="AG139" s="227"/>
      <c r="AH139" s="227"/>
      <c r="AI139" s="227"/>
      <c r="AJ139" s="227"/>
      <c r="AK139" s="227"/>
      <c r="AL139" s="227"/>
      <c r="AM139" s="227"/>
      <c r="AN139" s="227"/>
      <c r="AO139" s="227"/>
      <c r="AP139" s="227"/>
      <c r="AQ139" s="227"/>
      <c r="AR139" s="227"/>
      <c r="AS139" s="227"/>
    </row>
    <row r="140" spans="21:45" x14ac:dyDescent="0.25">
      <c r="U140" s="227"/>
      <c r="V140" s="227"/>
      <c r="W140" s="227"/>
      <c r="X140" s="227"/>
      <c r="Y140" s="227"/>
      <c r="Z140" s="227"/>
      <c r="AA140" s="227"/>
      <c r="AB140" s="227"/>
      <c r="AC140" s="227"/>
      <c r="AD140" s="227"/>
      <c r="AE140" s="227"/>
      <c r="AF140" s="227"/>
      <c r="AG140" s="227"/>
      <c r="AH140" s="227"/>
      <c r="AI140" s="227"/>
      <c r="AJ140" s="227"/>
      <c r="AK140" s="227"/>
      <c r="AL140" s="227"/>
      <c r="AM140" s="227"/>
      <c r="AN140" s="227"/>
      <c r="AO140" s="227"/>
      <c r="AP140" s="227"/>
      <c r="AQ140" s="227"/>
      <c r="AR140" s="227"/>
      <c r="AS140" s="227"/>
    </row>
    <row r="141" spans="21:45" x14ac:dyDescent="0.25">
      <c r="U141" s="227"/>
      <c r="V141" s="227"/>
      <c r="W141" s="227"/>
      <c r="X141" s="227"/>
      <c r="Y141" s="227"/>
      <c r="Z141" s="227"/>
      <c r="AA141" s="227"/>
      <c r="AB141" s="227"/>
      <c r="AC141" s="227"/>
      <c r="AD141" s="227"/>
      <c r="AE141" s="227"/>
      <c r="AF141" s="227"/>
      <c r="AG141" s="227"/>
      <c r="AH141" s="227"/>
      <c r="AI141" s="227"/>
      <c r="AJ141" s="227"/>
      <c r="AK141" s="227"/>
      <c r="AL141" s="227"/>
      <c r="AM141" s="227"/>
      <c r="AN141" s="227"/>
      <c r="AO141" s="227"/>
      <c r="AP141" s="227"/>
      <c r="AQ141" s="227"/>
      <c r="AR141" s="227"/>
      <c r="AS141" s="227"/>
    </row>
    <row r="142" spans="21:45" x14ac:dyDescent="0.25">
      <c r="U142" s="227"/>
      <c r="V142" s="227"/>
      <c r="W142" s="227"/>
      <c r="X142" s="227"/>
      <c r="Y142" s="227"/>
      <c r="Z142" s="227"/>
      <c r="AA142" s="227"/>
      <c r="AB142" s="227"/>
      <c r="AC142" s="227"/>
      <c r="AD142" s="227"/>
      <c r="AE142" s="227"/>
      <c r="AF142" s="227"/>
      <c r="AG142" s="227"/>
      <c r="AH142" s="227"/>
      <c r="AI142" s="227"/>
      <c r="AJ142" s="227"/>
      <c r="AK142" s="227"/>
      <c r="AL142" s="227"/>
      <c r="AM142" s="227"/>
      <c r="AN142" s="227"/>
      <c r="AO142" s="227"/>
      <c r="AP142" s="227"/>
      <c r="AQ142" s="227"/>
      <c r="AR142" s="227"/>
      <c r="AS142" s="227"/>
    </row>
    <row r="143" spans="21:45" x14ac:dyDescent="0.25">
      <c r="U143" s="227"/>
      <c r="V143" s="227"/>
      <c r="W143" s="227"/>
      <c r="X143" s="227"/>
      <c r="Y143" s="227"/>
      <c r="Z143" s="227"/>
      <c r="AA143" s="227"/>
      <c r="AB143" s="227"/>
      <c r="AC143" s="227"/>
      <c r="AD143" s="227"/>
      <c r="AE143" s="227"/>
      <c r="AF143" s="227"/>
      <c r="AG143" s="227"/>
      <c r="AH143" s="227"/>
      <c r="AI143" s="227"/>
      <c r="AJ143" s="227"/>
      <c r="AK143" s="227"/>
      <c r="AL143" s="227"/>
      <c r="AM143" s="227"/>
      <c r="AN143" s="227"/>
      <c r="AO143" s="227"/>
      <c r="AP143" s="227"/>
      <c r="AQ143" s="227"/>
      <c r="AR143" s="227"/>
      <c r="AS143" s="227"/>
    </row>
    <row r="144" spans="21:45" x14ac:dyDescent="0.25">
      <c r="U144" s="227"/>
      <c r="V144" s="227"/>
      <c r="W144" s="227"/>
      <c r="X144" s="227"/>
      <c r="Y144" s="227"/>
      <c r="Z144" s="227"/>
      <c r="AA144" s="227"/>
      <c r="AB144" s="227"/>
      <c r="AC144" s="227"/>
      <c r="AD144" s="227"/>
      <c r="AE144" s="227"/>
      <c r="AF144" s="227"/>
      <c r="AG144" s="227"/>
      <c r="AH144" s="227"/>
      <c r="AI144" s="227"/>
      <c r="AJ144" s="227"/>
      <c r="AK144" s="227"/>
      <c r="AL144" s="227"/>
      <c r="AM144" s="227"/>
      <c r="AN144" s="227"/>
      <c r="AO144" s="227"/>
      <c r="AP144" s="227"/>
      <c r="AQ144" s="227"/>
      <c r="AR144" s="227"/>
      <c r="AS144" s="227"/>
    </row>
    <row r="145" spans="21:45" x14ac:dyDescent="0.25">
      <c r="U145" s="227"/>
      <c r="V145" s="227"/>
      <c r="W145" s="227"/>
      <c r="X145" s="227"/>
      <c r="Y145" s="227"/>
      <c r="Z145" s="227"/>
      <c r="AA145" s="227"/>
      <c r="AB145" s="227"/>
      <c r="AC145" s="227"/>
      <c r="AD145" s="227"/>
      <c r="AE145" s="227"/>
      <c r="AF145" s="227"/>
      <c r="AG145" s="227"/>
      <c r="AH145" s="227"/>
      <c r="AI145" s="227"/>
      <c r="AJ145" s="227"/>
      <c r="AK145" s="227"/>
      <c r="AL145" s="227"/>
      <c r="AM145" s="227"/>
      <c r="AN145" s="227"/>
      <c r="AO145" s="227"/>
      <c r="AP145" s="227"/>
      <c r="AQ145" s="227"/>
      <c r="AR145" s="227"/>
      <c r="AS145" s="227"/>
    </row>
    <row r="146" spans="21:45" x14ac:dyDescent="0.25">
      <c r="U146" s="227"/>
      <c r="V146" s="227"/>
      <c r="W146" s="227"/>
      <c r="X146" s="227"/>
      <c r="Y146" s="227"/>
      <c r="Z146" s="227"/>
      <c r="AA146" s="227"/>
      <c r="AB146" s="227"/>
      <c r="AC146" s="227"/>
      <c r="AD146" s="227"/>
      <c r="AE146" s="227"/>
      <c r="AF146" s="227"/>
      <c r="AG146" s="227"/>
      <c r="AH146" s="227"/>
      <c r="AI146" s="227"/>
      <c r="AJ146" s="227"/>
      <c r="AK146" s="227"/>
      <c r="AL146" s="227"/>
      <c r="AM146" s="227"/>
      <c r="AN146" s="227"/>
      <c r="AO146" s="227"/>
      <c r="AP146" s="227"/>
      <c r="AQ146" s="227"/>
      <c r="AR146" s="227"/>
      <c r="AS146" s="227"/>
    </row>
    <row r="147" spans="21:45" x14ac:dyDescent="0.25">
      <c r="U147" s="227"/>
      <c r="V147" s="227"/>
      <c r="W147" s="227"/>
      <c r="X147" s="227"/>
      <c r="Y147" s="227"/>
      <c r="Z147" s="227"/>
      <c r="AA147" s="227"/>
      <c r="AB147" s="227"/>
      <c r="AC147" s="227"/>
      <c r="AD147" s="227"/>
      <c r="AE147" s="227"/>
      <c r="AF147" s="227"/>
      <c r="AG147" s="227"/>
      <c r="AH147" s="227"/>
      <c r="AI147" s="227"/>
      <c r="AJ147" s="227"/>
      <c r="AK147" s="227"/>
      <c r="AL147" s="227"/>
      <c r="AM147" s="227"/>
      <c r="AN147" s="227"/>
      <c r="AO147" s="227"/>
      <c r="AP147" s="227"/>
      <c r="AQ147" s="227"/>
      <c r="AR147" s="227"/>
      <c r="AS147" s="227"/>
    </row>
    <row r="148" spans="21:45" x14ac:dyDescent="0.25">
      <c r="U148" s="227"/>
      <c r="V148" s="227"/>
      <c r="W148" s="227"/>
      <c r="X148" s="227"/>
      <c r="Y148" s="227"/>
      <c r="Z148" s="227"/>
      <c r="AA148" s="227"/>
      <c r="AB148" s="227"/>
      <c r="AC148" s="227"/>
      <c r="AD148" s="227"/>
      <c r="AE148" s="227"/>
      <c r="AF148" s="227"/>
      <c r="AG148" s="227"/>
      <c r="AH148" s="227"/>
      <c r="AI148" s="227"/>
      <c r="AJ148" s="227"/>
      <c r="AK148" s="227"/>
      <c r="AL148" s="227"/>
      <c r="AM148" s="227"/>
      <c r="AN148" s="227"/>
      <c r="AO148" s="227"/>
      <c r="AP148" s="227"/>
      <c r="AQ148" s="227"/>
      <c r="AR148" s="227"/>
      <c r="AS148" s="227"/>
    </row>
    <row r="149" spans="21:45" x14ac:dyDescent="0.25">
      <c r="U149" s="227"/>
      <c r="V149" s="227"/>
      <c r="W149" s="227"/>
      <c r="X149" s="227"/>
      <c r="Y149" s="227"/>
      <c r="Z149" s="227"/>
      <c r="AA149" s="227"/>
      <c r="AB149" s="227"/>
      <c r="AC149" s="227"/>
      <c r="AD149" s="227"/>
      <c r="AE149" s="227"/>
      <c r="AF149" s="227"/>
      <c r="AG149" s="227"/>
      <c r="AH149" s="227"/>
      <c r="AI149" s="227"/>
      <c r="AJ149" s="227"/>
      <c r="AK149" s="227"/>
      <c r="AL149" s="227"/>
      <c r="AM149" s="227"/>
      <c r="AN149" s="227"/>
      <c r="AO149" s="227"/>
      <c r="AP149" s="227"/>
      <c r="AQ149" s="227"/>
      <c r="AR149" s="227"/>
      <c r="AS149" s="227"/>
    </row>
    <row r="150" spans="21:45" x14ac:dyDescent="0.25">
      <c r="U150" s="227"/>
      <c r="V150" s="227"/>
      <c r="W150" s="227"/>
      <c r="X150" s="227"/>
      <c r="Y150" s="227"/>
      <c r="Z150" s="227"/>
      <c r="AA150" s="227"/>
      <c r="AB150" s="227"/>
      <c r="AC150" s="227"/>
      <c r="AD150" s="227"/>
      <c r="AE150" s="227"/>
      <c r="AF150" s="227"/>
      <c r="AG150" s="227"/>
      <c r="AH150" s="227"/>
      <c r="AI150" s="227"/>
      <c r="AJ150" s="227"/>
      <c r="AK150" s="227"/>
      <c r="AL150" s="227"/>
      <c r="AM150" s="227"/>
      <c r="AN150" s="227"/>
      <c r="AO150" s="227"/>
      <c r="AP150" s="227"/>
      <c r="AQ150" s="227"/>
      <c r="AR150" s="227"/>
      <c r="AS150" s="227"/>
    </row>
    <row r="151" spans="21:45" x14ac:dyDescent="0.25">
      <c r="U151" s="227"/>
      <c r="V151" s="227"/>
      <c r="W151" s="227"/>
      <c r="X151" s="227"/>
      <c r="Y151" s="227"/>
      <c r="Z151" s="227"/>
      <c r="AA151" s="227"/>
      <c r="AB151" s="227"/>
      <c r="AC151" s="227"/>
      <c r="AD151" s="227"/>
      <c r="AE151" s="227"/>
      <c r="AF151" s="227"/>
      <c r="AG151" s="227"/>
      <c r="AH151" s="227"/>
      <c r="AI151" s="227"/>
      <c r="AJ151" s="227"/>
      <c r="AK151" s="227"/>
      <c r="AL151" s="227"/>
      <c r="AM151" s="227"/>
      <c r="AN151" s="227"/>
      <c r="AO151" s="227"/>
      <c r="AP151" s="227"/>
      <c r="AQ151" s="227"/>
      <c r="AR151" s="227"/>
      <c r="AS151" s="227"/>
    </row>
    <row r="152" spans="21:45" x14ac:dyDescent="0.25">
      <c r="U152" s="227"/>
      <c r="V152" s="227"/>
      <c r="W152" s="227"/>
      <c r="X152" s="227"/>
      <c r="Y152" s="227"/>
      <c r="Z152" s="227"/>
      <c r="AA152" s="227"/>
      <c r="AB152" s="227"/>
      <c r="AC152" s="227"/>
      <c r="AD152" s="227"/>
      <c r="AE152" s="227"/>
      <c r="AF152" s="227"/>
      <c r="AG152" s="227"/>
      <c r="AH152" s="227"/>
      <c r="AI152" s="227"/>
      <c r="AJ152" s="227"/>
      <c r="AK152" s="227"/>
      <c r="AL152" s="227"/>
      <c r="AM152" s="227"/>
      <c r="AN152" s="227"/>
      <c r="AO152" s="227"/>
      <c r="AP152" s="227"/>
      <c r="AQ152" s="227"/>
      <c r="AR152" s="227"/>
      <c r="AS152" s="227"/>
    </row>
    <row r="153" spans="21:45" x14ac:dyDescent="0.25">
      <c r="U153" s="227"/>
      <c r="V153" s="227"/>
      <c r="W153" s="227"/>
      <c r="X153" s="227"/>
      <c r="Y153" s="227"/>
      <c r="Z153" s="227"/>
      <c r="AA153" s="227"/>
      <c r="AB153" s="227"/>
      <c r="AC153" s="227"/>
      <c r="AD153" s="227"/>
      <c r="AE153" s="227"/>
      <c r="AF153" s="227"/>
      <c r="AG153" s="227"/>
      <c r="AH153" s="227"/>
      <c r="AI153" s="227"/>
      <c r="AJ153" s="227"/>
      <c r="AK153" s="227"/>
      <c r="AL153" s="227"/>
      <c r="AM153" s="227"/>
      <c r="AN153" s="227"/>
      <c r="AO153" s="227"/>
      <c r="AP153" s="227"/>
      <c r="AQ153" s="227"/>
      <c r="AR153" s="227"/>
      <c r="AS153" s="227"/>
    </row>
    <row r="154" spans="21:45" x14ac:dyDescent="0.25">
      <c r="U154" s="227"/>
      <c r="V154" s="227"/>
      <c r="W154" s="227"/>
      <c r="X154" s="227"/>
      <c r="Y154" s="227"/>
      <c r="Z154" s="227"/>
      <c r="AA154" s="227"/>
      <c r="AB154" s="227"/>
      <c r="AC154" s="227"/>
      <c r="AD154" s="227"/>
      <c r="AE154" s="227"/>
      <c r="AF154" s="227"/>
      <c r="AG154" s="227"/>
      <c r="AH154" s="227"/>
      <c r="AI154" s="227"/>
      <c r="AJ154" s="227"/>
      <c r="AK154" s="227"/>
      <c r="AL154" s="227"/>
      <c r="AM154" s="227"/>
      <c r="AN154" s="227"/>
      <c r="AO154" s="227"/>
      <c r="AP154" s="227"/>
      <c r="AQ154" s="227"/>
      <c r="AR154" s="227"/>
      <c r="AS154" s="227"/>
    </row>
    <row r="155" spans="21:45" x14ac:dyDescent="0.25">
      <c r="U155" s="227"/>
      <c r="V155" s="227"/>
      <c r="W155" s="227"/>
      <c r="X155" s="227"/>
      <c r="Y155" s="227"/>
      <c r="Z155" s="227"/>
      <c r="AA155" s="227"/>
      <c r="AB155" s="227"/>
      <c r="AC155" s="227"/>
      <c r="AD155" s="227"/>
      <c r="AE155" s="227"/>
      <c r="AF155" s="227"/>
      <c r="AG155" s="227"/>
      <c r="AH155" s="227"/>
      <c r="AI155" s="227"/>
      <c r="AJ155" s="227"/>
      <c r="AK155" s="227"/>
      <c r="AL155" s="227"/>
      <c r="AM155" s="227"/>
      <c r="AN155" s="227"/>
      <c r="AO155" s="227"/>
      <c r="AP155" s="227"/>
      <c r="AQ155" s="227"/>
      <c r="AR155" s="227"/>
      <c r="AS155" s="227"/>
    </row>
    <row r="156" spans="21:45" x14ac:dyDescent="0.25">
      <c r="U156" s="227"/>
      <c r="V156" s="227"/>
      <c r="W156" s="227"/>
      <c r="X156" s="227"/>
      <c r="Y156" s="227"/>
      <c r="Z156" s="227"/>
      <c r="AA156" s="227"/>
      <c r="AB156" s="227"/>
      <c r="AC156" s="227"/>
      <c r="AD156" s="227"/>
      <c r="AE156" s="227"/>
      <c r="AF156" s="227"/>
      <c r="AG156" s="227"/>
      <c r="AH156" s="227"/>
      <c r="AI156" s="227"/>
      <c r="AJ156" s="227"/>
      <c r="AK156" s="227"/>
      <c r="AL156" s="227"/>
      <c r="AM156" s="227"/>
      <c r="AN156" s="227"/>
      <c r="AO156" s="227"/>
      <c r="AP156" s="227"/>
      <c r="AQ156" s="227"/>
      <c r="AR156" s="227"/>
      <c r="AS156" s="227"/>
    </row>
    <row r="157" spans="21:45" x14ac:dyDescent="0.25">
      <c r="U157" s="227"/>
      <c r="V157" s="227"/>
      <c r="W157" s="227"/>
      <c r="X157" s="227"/>
      <c r="Y157" s="227"/>
      <c r="Z157" s="227"/>
      <c r="AA157" s="227"/>
      <c r="AB157" s="227"/>
      <c r="AC157" s="227"/>
      <c r="AD157" s="227"/>
      <c r="AE157" s="227"/>
      <c r="AF157" s="227"/>
      <c r="AG157" s="227"/>
      <c r="AH157" s="227"/>
      <c r="AI157" s="227"/>
      <c r="AJ157" s="227"/>
      <c r="AK157" s="227"/>
      <c r="AL157" s="227"/>
      <c r="AM157" s="227"/>
      <c r="AN157" s="227"/>
      <c r="AO157" s="227"/>
      <c r="AP157" s="227"/>
      <c r="AQ157" s="227"/>
      <c r="AR157" s="227"/>
      <c r="AS157" s="227"/>
    </row>
    <row r="158" spans="21:45" x14ac:dyDescent="0.25">
      <c r="U158" s="227"/>
      <c r="V158" s="227"/>
      <c r="W158" s="227"/>
      <c r="X158" s="227"/>
      <c r="Y158" s="227"/>
      <c r="Z158" s="227"/>
      <c r="AA158" s="227"/>
      <c r="AB158" s="227"/>
      <c r="AC158" s="227"/>
      <c r="AD158" s="227"/>
      <c r="AE158" s="227"/>
      <c r="AF158" s="227"/>
      <c r="AG158" s="227"/>
      <c r="AH158" s="227"/>
      <c r="AI158" s="227"/>
      <c r="AJ158" s="227"/>
      <c r="AK158" s="227"/>
      <c r="AL158" s="227"/>
      <c r="AM158" s="227"/>
      <c r="AN158" s="227"/>
      <c r="AO158" s="227"/>
      <c r="AP158" s="227"/>
      <c r="AQ158" s="227"/>
      <c r="AR158" s="227"/>
      <c r="AS158" s="227"/>
    </row>
    <row r="159" spans="21:45" x14ac:dyDescent="0.25">
      <c r="U159" s="227"/>
      <c r="V159" s="227"/>
      <c r="W159" s="227"/>
      <c r="X159" s="227"/>
      <c r="Y159" s="227"/>
      <c r="Z159" s="227"/>
      <c r="AA159" s="227"/>
      <c r="AB159" s="227"/>
      <c r="AC159" s="227"/>
      <c r="AD159" s="227"/>
      <c r="AE159" s="227"/>
      <c r="AF159" s="227"/>
      <c r="AG159" s="227"/>
      <c r="AH159" s="227"/>
      <c r="AI159" s="227"/>
      <c r="AJ159" s="227"/>
      <c r="AK159" s="227"/>
      <c r="AL159" s="227"/>
      <c r="AM159" s="227"/>
      <c r="AN159" s="227"/>
      <c r="AO159" s="227"/>
      <c r="AP159" s="227"/>
      <c r="AQ159" s="227"/>
      <c r="AR159" s="227"/>
      <c r="AS159" s="227"/>
    </row>
    <row r="160" spans="21:45" x14ac:dyDescent="0.25">
      <c r="U160" s="227"/>
      <c r="V160" s="227"/>
      <c r="W160" s="227"/>
      <c r="X160" s="227"/>
      <c r="Y160" s="227"/>
      <c r="Z160" s="227"/>
      <c r="AA160" s="227"/>
      <c r="AB160" s="227"/>
      <c r="AC160" s="227"/>
      <c r="AD160" s="227"/>
      <c r="AE160" s="227"/>
      <c r="AF160" s="227"/>
      <c r="AG160" s="227"/>
      <c r="AH160" s="227"/>
      <c r="AI160" s="227"/>
      <c r="AJ160" s="227"/>
      <c r="AK160" s="227"/>
      <c r="AL160" s="227"/>
      <c r="AM160" s="227"/>
      <c r="AN160" s="227"/>
      <c r="AO160" s="227"/>
      <c r="AP160" s="227"/>
      <c r="AQ160" s="227"/>
      <c r="AR160" s="227"/>
      <c r="AS160" s="227"/>
    </row>
    <row r="161" spans="21:45" x14ac:dyDescent="0.25">
      <c r="U161" s="227"/>
      <c r="V161" s="227"/>
      <c r="W161" s="227"/>
      <c r="X161" s="227"/>
      <c r="Y161" s="227"/>
      <c r="Z161" s="227"/>
      <c r="AA161" s="227"/>
      <c r="AB161" s="227"/>
      <c r="AC161" s="227"/>
      <c r="AD161" s="227"/>
      <c r="AE161" s="227"/>
      <c r="AF161" s="227"/>
      <c r="AG161" s="227"/>
      <c r="AH161" s="227"/>
      <c r="AI161" s="227"/>
      <c r="AJ161" s="227"/>
      <c r="AK161" s="227"/>
      <c r="AL161" s="227"/>
      <c r="AM161" s="227"/>
      <c r="AN161" s="227"/>
      <c r="AO161" s="227"/>
      <c r="AP161" s="227"/>
      <c r="AQ161" s="227"/>
      <c r="AR161" s="227"/>
      <c r="AS161" s="227"/>
    </row>
    <row r="162" spans="21:45" x14ac:dyDescent="0.25">
      <c r="U162" s="227"/>
      <c r="V162" s="227"/>
      <c r="W162" s="227"/>
      <c r="X162" s="227"/>
      <c r="Y162" s="227"/>
      <c r="Z162" s="227"/>
      <c r="AA162" s="227"/>
      <c r="AB162" s="227"/>
      <c r="AC162" s="227"/>
      <c r="AD162" s="227"/>
      <c r="AE162" s="227"/>
      <c r="AF162" s="227"/>
      <c r="AG162" s="227"/>
      <c r="AH162" s="227"/>
      <c r="AI162" s="227"/>
      <c r="AJ162" s="227"/>
      <c r="AK162" s="227"/>
      <c r="AL162" s="227"/>
      <c r="AM162" s="227"/>
      <c r="AN162" s="227"/>
      <c r="AO162" s="227"/>
      <c r="AP162" s="227"/>
      <c r="AQ162" s="227"/>
      <c r="AR162" s="227"/>
      <c r="AS162" s="227"/>
    </row>
    <row r="163" spans="21:45" x14ac:dyDescent="0.25">
      <c r="U163" s="227"/>
      <c r="V163" s="227"/>
      <c r="W163" s="227"/>
      <c r="X163" s="227"/>
      <c r="Y163" s="227"/>
      <c r="Z163" s="227"/>
      <c r="AA163" s="227"/>
      <c r="AB163" s="227"/>
      <c r="AC163" s="227"/>
      <c r="AD163" s="227"/>
      <c r="AE163" s="227"/>
      <c r="AF163" s="227"/>
      <c r="AG163" s="227"/>
      <c r="AH163" s="227"/>
      <c r="AI163" s="227"/>
      <c r="AJ163" s="227"/>
      <c r="AK163" s="227"/>
      <c r="AL163" s="227"/>
      <c r="AM163" s="227"/>
      <c r="AN163" s="227"/>
      <c r="AO163" s="227"/>
      <c r="AP163" s="227"/>
      <c r="AQ163" s="227"/>
      <c r="AR163" s="227"/>
      <c r="AS163" s="227"/>
    </row>
    <row r="164" spans="21:45" x14ac:dyDescent="0.25">
      <c r="U164" s="227"/>
      <c r="V164" s="227"/>
      <c r="W164" s="227"/>
      <c r="X164" s="227"/>
      <c r="Y164" s="227"/>
      <c r="Z164" s="227"/>
      <c r="AA164" s="227"/>
      <c r="AB164" s="227"/>
      <c r="AC164" s="227"/>
      <c r="AD164" s="227"/>
      <c r="AE164" s="227"/>
      <c r="AF164" s="227"/>
      <c r="AG164" s="227"/>
      <c r="AH164" s="227"/>
      <c r="AI164" s="227"/>
      <c r="AJ164" s="227"/>
      <c r="AK164" s="227"/>
      <c r="AL164" s="227"/>
      <c r="AM164" s="227"/>
      <c r="AN164" s="227"/>
      <c r="AO164" s="227"/>
      <c r="AP164" s="227"/>
      <c r="AQ164" s="227"/>
      <c r="AR164" s="227"/>
      <c r="AS164" s="227"/>
    </row>
    <row r="165" spans="21:45" x14ac:dyDescent="0.25">
      <c r="U165" s="227"/>
      <c r="V165" s="227"/>
      <c r="W165" s="227"/>
      <c r="X165" s="227"/>
      <c r="Y165" s="227"/>
      <c r="Z165" s="227"/>
      <c r="AA165" s="227"/>
      <c r="AB165" s="227"/>
      <c r="AC165" s="227"/>
      <c r="AD165" s="227"/>
      <c r="AE165" s="227"/>
      <c r="AF165" s="227"/>
      <c r="AG165" s="227"/>
      <c r="AH165" s="227"/>
      <c r="AI165" s="227"/>
      <c r="AJ165" s="227"/>
      <c r="AK165" s="227"/>
      <c r="AL165" s="227"/>
      <c r="AM165" s="227"/>
      <c r="AN165" s="227"/>
      <c r="AO165" s="227"/>
      <c r="AP165" s="227"/>
      <c r="AQ165" s="227"/>
      <c r="AR165" s="227"/>
      <c r="AS165" s="227"/>
    </row>
    <row r="166" spans="21:45" x14ac:dyDescent="0.25">
      <c r="U166" s="227"/>
      <c r="V166" s="227"/>
      <c r="W166" s="227"/>
      <c r="X166" s="227"/>
      <c r="Y166" s="227"/>
      <c r="Z166" s="227"/>
      <c r="AA166" s="227"/>
      <c r="AB166" s="227"/>
      <c r="AC166" s="227"/>
      <c r="AD166" s="227"/>
      <c r="AE166" s="227"/>
      <c r="AF166" s="227"/>
      <c r="AG166" s="227"/>
      <c r="AH166" s="227"/>
      <c r="AI166" s="227"/>
      <c r="AJ166" s="227"/>
      <c r="AK166" s="227"/>
      <c r="AL166" s="227"/>
      <c r="AM166" s="227"/>
      <c r="AN166" s="227"/>
      <c r="AO166" s="227"/>
      <c r="AP166" s="227"/>
      <c r="AQ166" s="227"/>
      <c r="AR166" s="227"/>
      <c r="AS166" s="227"/>
    </row>
    <row r="167" spans="21:45" x14ac:dyDescent="0.25">
      <c r="U167" s="227"/>
      <c r="V167" s="227"/>
      <c r="W167" s="227"/>
      <c r="X167" s="227"/>
      <c r="Y167" s="227"/>
      <c r="Z167" s="227"/>
      <c r="AA167" s="227"/>
      <c r="AB167" s="227"/>
      <c r="AC167" s="227"/>
      <c r="AD167" s="227"/>
      <c r="AE167" s="227"/>
      <c r="AF167" s="227"/>
      <c r="AG167" s="227"/>
      <c r="AH167" s="227"/>
      <c r="AI167" s="227"/>
      <c r="AJ167" s="227"/>
      <c r="AK167" s="227"/>
      <c r="AL167" s="227"/>
      <c r="AM167" s="227"/>
      <c r="AN167" s="227"/>
      <c r="AO167" s="227"/>
      <c r="AP167" s="227"/>
      <c r="AQ167" s="227"/>
      <c r="AR167" s="227"/>
      <c r="AS167" s="227"/>
    </row>
    <row r="168" spans="21:45" x14ac:dyDescent="0.25">
      <c r="U168" s="227"/>
      <c r="V168" s="227"/>
      <c r="W168" s="227"/>
      <c r="X168" s="227"/>
      <c r="Y168" s="227"/>
      <c r="Z168" s="227"/>
      <c r="AA168" s="227"/>
      <c r="AB168" s="227"/>
      <c r="AC168" s="227"/>
      <c r="AD168" s="227"/>
      <c r="AE168" s="227"/>
      <c r="AF168" s="227"/>
      <c r="AG168" s="227"/>
      <c r="AH168" s="227"/>
      <c r="AI168" s="227"/>
      <c r="AJ168" s="227"/>
      <c r="AK168" s="227"/>
      <c r="AL168" s="227"/>
      <c r="AM168" s="227"/>
      <c r="AN168" s="227"/>
      <c r="AO168" s="227"/>
      <c r="AP168" s="227"/>
      <c r="AQ168" s="227"/>
      <c r="AR168" s="227"/>
      <c r="AS168" s="227"/>
    </row>
    <row r="169" spans="21:45" x14ac:dyDescent="0.25">
      <c r="U169" s="227"/>
      <c r="V169" s="227"/>
      <c r="W169" s="227"/>
      <c r="X169" s="227"/>
      <c r="Y169" s="227"/>
      <c r="Z169" s="227"/>
      <c r="AA169" s="227"/>
      <c r="AB169" s="227"/>
      <c r="AC169" s="227"/>
      <c r="AD169" s="227"/>
      <c r="AE169" s="227"/>
      <c r="AF169" s="227"/>
      <c r="AG169" s="227"/>
      <c r="AH169" s="227"/>
      <c r="AI169" s="227"/>
      <c r="AJ169" s="227"/>
      <c r="AK169" s="227"/>
      <c r="AL169" s="227"/>
      <c r="AM169" s="227"/>
      <c r="AN169" s="227"/>
      <c r="AO169" s="227"/>
      <c r="AP169" s="227"/>
      <c r="AQ169" s="227"/>
      <c r="AR169" s="227"/>
      <c r="AS169" s="227"/>
    </row>
    <row r="170" spans="21:45" x14ac:dyDescent="0.25">
      <c r="U170" s="227"/>
      <c r="V170" s="227"/>
      <c r="W170" s="227"/>
      <c r="X170" s="227"/>
      <c r="Y170" s="227"/>
      <c r="Z170" s="227"/>
      <c r="AA170" s="227"/>
      <c r="AB170" s="227"/>
      <c r="AC170" s="227"/>
      <c r="AD170" s="227"/>
      <c r="AE170" s="227"/>
      <c r="AF170" s="227"/>
      <c r="AG170" s="227"/>
      <c r="AH170" s="227"/>
      <c r="AI170" s="227"/>
      <c r="AJ170" s="227"/>
      <c r="AK170" s="227"/>
      <c r="AL170" s="227"/>
      <c r="AM170" s="227"/>
      <c r="AN170" s="227"/>
      <c r="AO170" s="227"/>
      <c r="AP170" s="227"/>
      <c r="AQ170" s="227"/>
      <c r="AR170" s="227"/>
      <c r="AS170" s="227"/>
    </row>
    <row r="171" spans="21:45" x14ac:dyDescent="0.25">
      <c r="U171" s="227"/>
      <c r="V171" s="227"/>
      <c r="W171" s="227"/>
      <c r="X171" s="227"/>
      <c r="Y171" s="227"/>
      <c r="Z171" s="227"/>
      <c r="AA171" s="227"/>
      <c r="AB171" s="227"/>
      <c r="AC171" s="227"/>
      <c r="AD171" s="227"/>
      <c r="AE171" s="227"/>
      <c r="AF171" s="227"/>
      <c r="AG171" s="227"/>
      <c r="AH171" s="227"/>
      <c r="AI171" s="227"/>
      <c r="AJ171" s="227"/>
      <c r="AK171" s="227"/>
      <c r="AL171" s="227"/>
      <c r="AM171" s="227"/>
      <c r="AN171" s="227"/>
      <c r="AO171" s="227"/>
      <c r="AP171" s="227"/>
      <c r="AQ171" s="227"/>
      <c r="AR171" s="227"/>
      <c r="AS171" s="227"/>
    </row>
    <row r="172" spans="21:45" x14ac:dyDescent="0.25">
      <c r="U172" s="227"/>
      <c r="V172" s="227"/>
      <c r="W172" s="227"/>
      <c r="X172" s="227"/>
      <c r="Y172" s="227"/>
      <c r="Z172" s="227"/>
      <c r="AA172" s="227"/>
      <c r="AB172" s="227"/>
      <c r="AC172" s="227"/>
      <c r="AD172" s="227"/>
      <c r="AE172" s="227"/>
      <c r="AF172" s="227"/>
      <c r="AG172" s="227"/>
      <c r="AH172" s="227"/>
      <c r="AI172" s="227"/>
      <c r="AJ172" s="227"/>
      <c r="AK172" s="227"/>
      <c r="AL172" s="227"/>
      <c r="AM172" s="227"/>
      <c r="AN172" s="227"/>
      <c r="AO172" s="227"/>
      <c r="AP172" s="227"/>
      <c r="AQ172" s="227"/>
      <c r="AR172" s="227"/>
      <c r="AS172" s="227"/>
    </row>
    <row r="173" spans="21:45" x14ac:dyDescent="0.25">
      <c r="U173" s="227"/>
      <c r="V173" s="227"/>
      <c r="W173" s="227"/>
      <c r="X173" s="227"/>
      <c r="Y173" s="227"/>
      <c r="Z173" s="227"/>
      <c r="AA173" s="227"/>
      <c r="AB173" s="227"/>
      <c r="AC173" s="227"/>
      <c r="AD173" s="227"/>
      <c r="AE173" s="227"/>
      <c r="AF173" s="227"/>
      <c r="AG173" s="227"/>
      <c r="AH173" s="227"/>
      <c r="AI173" s="227"/>
      <c r="AJ173" s="227"/>
      <c r="AK173" s="227"/>
      <c r="AL173" s="227"/>
      <c r="AM173" s="227"/>
      <c r="AN173" s="227"/>
      <c r="AO173" s="227"/>
      <c r="AP173" s="227"/>
      <c r="AQ173" s="227"/>
      <c r="AR173" s="227"/>
      <c r="AS173" s="227"/>
    </row>
    <row r="174" spans="21:45" x14ac:dyDescent="0.25">
      <c r="U174" s="227"/>
      <c r="V174" s="227"/>
      <c r="W174" s="227"/>
      <c r="X174" s="227"/>
      <c r="Y174" s="227"/>
      <c r="Z174" s="227"/>
      <c r="AA174" s="227"/>
      <c r="AB174" s="227"/>
      <c r="AC174" s="227"/>
      <c r="AD174" s="227"/>
      <c r="AE174" s="227"/>
      <c r="AF174" s="227"/>
      <c r="AG174" s="227"/>
      <c r="AH174" s="227"/>
      <c r="AI174" s="227"/>
      <c r="AJ174" s="227"/>
      <c r="AK174" s="227"/>
      <c r="AL174" s="227"/>
      <c r="AM174" s="227"/>
      <c r="AN174" s="227"/>
      <c r="AO174" s="227"/>
      <c r="AP174" s="227"/>
      <c r="AQ174" s="227"/>
      <c r="AR174" s="227"/>
      <c r="AS174" s="227"/>
    </row>
    <row r="175" spans="21:45" x14ac:dyDescent="0.25">
      <c r="U175" s="227"/>
      <c r="V175" s="227"/>
      <c r="W175" s="227"/>
      <c r="X175" s="227"/>
      <c r="Y175" s="227"/>
      <c r="Z175" s="227"/>
      <c r="AA175" s="227"/>
      <c r="AB175" s="227"/>
      <c r="AC175" s="227"/>
      <c r="AD175" s="227"/>
      <c r="AE175" s="227"/>
      <c r="AF175" s="227"/>
      <c r="AG175" s="227"/>
      <c r="AH175" s="227"/>
      <c r="AI175" s="227"/>
      <c r="AJ175" s="227"/>
      <c r="AK175" s="227"/>
      <c r="AL175" s="227"/>
      <c r="AM175" s="227"/>
      <c r="AN175" s="227"/>
      <c r="AO175" s="227"/>
      <c r="AP175" s="227"/>
      <c r="AQ175" s="227"/>
      <c r="AR175" s="227"/>
      <c r="AS175" s="227"/>
    </row>
    <row r="176" spans="21:45" x14ac:dyDescent="0.25">
      <c r="U176" s="227"/>
      <c r="V176" s="227"/>
      <c r="W176" s="227"/>
      <c r="X176" s="227"/>
      <c r="Y176" s="227"/>
      <c r="Z176" s="227"/>
      <c r="AA176" s="227"/>
      <c r="AB176" s="227"/>
      <c r="AC176" s="227"/>
      <c r="AD176" s="227"/>
      <c r="AE176" s="227"/>
      <c r="AF176" s="227"/>
      <c r="AG176" s="227"/>
      <c r="AH176" s="227"/>
      <c r="AI176" s="227"/>
      <c r="AJ176" s="227"/>
      <c r="AK176" s="227"/>
      <c r="AL176" s="227"/>
      <c r="AM176" s="227"/>
      <c r="AN176" s="227"/>
      <c r="AO176" s="227"/>
      <c r="AP176" s="227"/>
      <c r="AQ176" s="227"/>
      <c r="AR176" s="227"/>
      <c r="AS176" s="227"/>
    </row>
    <row r="177" spans="21:45" x14ac:dyDescent="0.25">
      <c r="U177" s="227"/>
      <c r="V177" s="227"/>
      <c r="W177" s="227"/>
      <c r="X177" s="227"/>
      <c r="Y177" s="227"/>
      <c r="Z177" s="227"/>
      <c r="AA177" s="227"/>
      <c r="AB177" s="227"/>
      <c r="AC177" s="227"/>
      <c r="AD177" s="227"/>
      <c r="AE177" s="227"/>
      <c r="AF177" s="227"/>
      <c r="AG177" s="227"/>
      <c r="AH177" s="227"/>
      <c r="AI177" s="227"/>
      <c r="AJ177" s="227"/>
      <c r="AK177" s="227"/>
      <c r="AL177" s="227"/>
      <c r="AM177" s="227"/>
      <c r="AN177" s="227"/>
      <c r="AO177" s="227"/>
      <c r="AP177" s="227"/>
      <c r="AQ177" s="227"/>
      <c r="AR177" s="227"/>
      <c r="AS177" s="227"/>
    </row>
    <row r="178" spans="21:45" x14ac:dyDescent="0.25">
      <c r="U178" s="227"/>
      <c r="V178" s="227"/>
      <c r="W178" s="227"/>
      <c r="X178" s="227"/>
      <c r="Y178" s="227"/>
      <c r="Z178" s="227"/>
      <c r="AA178" s="227"/>
      <c r="AB178" s="227"/>
      <c r="AC178" s="227"/>
      <c r="AD178" s="227"/>
      <c r="AE178" s="227"/>
      <c r="AF178" s="227"/>
      <c r="AG178" s="227"/>
      <c r="AH178" s="227"/>
      <c r="AI178" s="227"/>
      <c r="AJ178" s="227"/>
      <c r="AK178" s="227"/>
      <c r="AL178" s="227"/>
      <c r="AM178" s="227"/>
      <c r="AN178" s="227"/>
      <c r="AO178" s="227"/>
      <c r="AP178" s="227"/>
      <c r="AQ178" s="227"/>
      <c r="AR178" s="227"/>
      <c r="AS178" s="227"/>
    </row>
    <row r="179" spans="21:45" x14ac:dyDescent="0.25">
      <c r="U179" s="227"/>
      <c r="V179" s="227"/>
      <c r="W179" s="227"/>
      <c r="X179" s="227"/>
      <c r="Y179" s="227"/>
      <c r="Z179" s="227"/>
      <c r="AA179" s="227"/>
      <c r="AB179" s="227"/>
      <c r="AC179" s="227"/>
      <c r="AD179" s="227"/>
      <c r="AE179" s="227"/>
      <c r="AF179" s="227"/>
      <c r="AG179" s="227"/>
      <c r="AH179" s="227"/>
      <c r="AI179" s="227"/>
      <c r="AJ179" s="227"/>
      <c r="AK179" s="227"/>
      <c r="AL179" s="227"/>
      <c r="AM179" s="227"/>
      <c r="AN179" s="227"/>
      <c r="AO179" s="227"/>
      <c r="AP179" s="227"/>
      <c r="AQ179" s="227"/>
      <c r="AR179" s="227"/>
      <c r="AS179" s="227"/>
    </row>
    <row r="180" spans="21:45" x14ac:dyDescent="0.25">
      <c r="U180" s="227"/>
      <c r="V180" s="227"/>
      <c r="W180" s="227"/>
      <c r="X180" s="227"/>
      <c r="Y180" s="227"/>
      <c r="Z180" s="227"/>
      <c r="AA180" s="227"/>
      <c r="AB180" s="227"/>
      <c r="AC180" s="227"/>
      <c r="AD180" s="227"/>
      <c r="AE180" s="227"/>
      <c r="AF180" s="227"/>
      <c r="AG180" s="227"/>
      <c r="AH180" s="227"/>
      <c r="AI180" s="227"/>
      <c r="AJ180" s="227"/>
      <c r="AK180" s="227"/>
      <c r="AL180" s="227"/>
      <c r="AM180" s="227"/>
      <c r="AN180" s="227"/>
      <c r="AO180" s="227"/>
      <c r="AP180" s="227"/>
      <c r="AQ180" s="227"/>
      <c r="AR180" s="227"/>
      <c r="AS180" s="227"/>
    </row>
    <row r="181" spans="21:45" x14ac:dyDescent="0.25">
      <c r="U181" s="227"/>
      <c r="V181" s="227"/>
      <c r="W181" s="227"/>
      <c r="X181" s="227"/>
      <c r="Y181" s="227"/>
      <c r="Z181" s="227"/>
      <c r="AA181" s="227"/>
      <c r="AB181" s="227"/>
      <c r="AC181" s="227"/>
      <c r="AD181" s="227"/>
      <c r="AE181" s="227"/>
      <c r="AF181" s="227"/>
      <c r="AG181" s="227"/>
      <c r="AH181" s="227"/>
      <c r="AI181" s="227"/>
      <c r="AJ181" s="227"/>
      <c r="AK181" s="227"/>
      <c r="AL181" s="227"/>
      <c r="AM181" s="227"/>
      <c r="AN181" s="227"/>
      <c r="AO181" s="227"/>
      <c r="AP181" s="227"/>
      <c r="AQ181" s="227"/>
      <c r="AR181" s="227"/>
      <c r="AS181" s="227"/>
    </row>
    <row r="182" spans="21:45" x14ac:dyDescent="0.25">
      <c r="U182" s="227"/>
      <c r="V182" s="227"/>
      <c r="W182" s="227"/>
      <c r="X182" s="227"/>
      <c r="Y182" s="227"/>
      <c r="Z182" s="227"/>
      <c r="AA182" s="227"/>
      <c r="AB182" s="227"/>
      <c r="AC182" s="227"/>
      <c r="AD182" s="227"/>
      <c r="AE182" s="227"/>
      <c r="AF182" s="227"/>
      <c r="AG182" s="227"/>
      <c r="AH182" s="227"/>
      <c r="AI182" s="227"/>
      <c r="AJ182" s="227"/>
      <c r="AK182" s="227"/>
      <c r="AL182" s="227"/>
      <c r="AM182" s="227"/>
      <c r="AN182" s="227"/>
      <c r="AO182" s="227"/>
      <c r="AP182" s="227"/>
      <c r="AQ182" s="227"/>
      <c r="AR182" s="227"/>
      <c r="AS182" s="227"/>
    </row>
    <row r="183" spans="21:45" x14ac:dyDescent="0.25">
      <c r="U183" s="227"/>
      <c r="V183" s="227"/>
      <c r="W183" s="227"/>
      <c r="X183" s="227"/>
      <c r="Y183" s="227"/>
      <c r="Z183" s="227"/>
      <c r="AA183" s="227"/>
      <c r="AB183" s="227"/>
      <c r="AC183" s="227"/>
      <c r="AD183" s="227"/>
      <c r="AE183" s="227"/>
      <c r="AF183" s="227"/>
      <c r="AG183" s="227"/>
      <c r="AH183" s="227"/>
      <c r="AI183" s="227"/>
      <c r="AJ183" s="227"/>
      <c r="AK183" s="227"/>
      <c r="AL183" s="227"/>
      <c r="AM183" s="227"/>
      <c r="AN183" s="227"/>
      <c r="AO183" s="227"/>
      <c r="AP183" s="227"/>
      <c r="AQ183" s="227"/>
      <c r="AR183" s="227"/>
      <c r="AS183" s="227"/>
    </row>
    <row r="184" spans="21:45" x14ac:dyDescent="0.25">
      <c r="U184" s="227"/>
      <c r="V184" s="227"/>
      <c r="W184" s="227"/>
      <c r="X184" s="227"/>
      <c r="Y184" s="227"/>
      <c r="Z184" s="227"/>
      <c r="AA184" s="227"/>
      <c r="AB184" s="227"/>
      <c r="AC184" s="227"/>
      <c r="AD184" s="227"/>
      <c r="AE184" s="227"/>
      <c r="AF184" s="227"/>
      <c r="AG184" s="227"/>
      <c r="AH184" s="227"/>
      <c r="AI184" s="227"/>
      <c r="AJ184" s="227"/>
      <c r="AK184" s="227"/>
      <c r="AL184" s="227"/>
      <c r="AM184" s="227"/>
      <c r="AN184" s="227"/>
      <c r="AO184" s="227"/>
      <c r="AP184" s="227"/>
      <c r="AQ184" s="227"/>
      <c r="AR184" s="227"/>
      <c r="AS184" s="227"/>
    </row>
    <row r="185" spans="21:45" x14ac:dyDescent="0.25">
      <c r="U185" s="227"/>
      <c r="V185" s="227"/>
      <c r="W185" s="227"/>
      <c r="X185" s="227"/>
      <c r="Y185" s="227"/>
      <c r="Z185" s="227"/>
      <c r="AA185" s="227"/>
      <c r="AB185" s="227"/>
      <c r="AC185" s="227"/>
      <c r="AD185" s="227"/>
      <c r="AE185" s="227"/>
      <c r="AF185" s="227"/>
      <c r="AG185" s="227"/>
      <c r="AH185" s="227"/>
      <c r="AI185" s="227"/>
      <c r="AJ185" s="227"/>
      <c r="AK185" s="227"/>
      <c r="AL185" s="227"/>
      <c r="AM185" s="227"/>
      <c r="AN185" s="227"/>
      <c r="AO185" s="227"/>
      <c r="AP185" s="227"/>
      <c r="AQ185" s="227"/>
      <c r="AR185" s="227"/>
      <c r="AS185" s="227"/>
    </row>
    <row r="186" spans="21:45" x14ac:dyDescent="0.25">
      <c r="U186" s="227"/>
      <c r="V186" s="227"/>
      <c r="W186" s="227"/>
      <c r="X186" s="227"/>
      <c r="Y186" s="227"/>
      <c r="Z186" s="227"/>
      <c r="AA186" s="227"/>
      <c r="AB186" s="227"/>
      <c r="AC186" s="227"/>
      <c r="AD186" s="227"/>
      <c r="AE186" s="227"/>
      <c r="AF186" s="227"/>
      <c r="AG186" s="227"/>
      <c r="AH186" s="227"/>
      <c r="AI186" s="227"/>
      <c r="AJ186" s="227"/>
      <c r="AK186" s="227"/>
      <c r="AL186" s="227"/>
      <c r="AM186" s="227"/>
      <c r="AN186" s="227"/>
      <c r="AO186" s="227"/>
      <c r="AP186" s="227"/>
      <c r="AQ186" s="227"/>
      <c r="AR186" s="227"/>
      <c r="AS186" s="227"/>
    </row>
    <row r="187" spans="21:45" x14ac:dyDescent="0.25">
      <c r="U187" s="227"/>
      <c r="V187" s="227"/>
      <c r="W187" s="227"/>
      <c r="X187" s="227"/>
      <c r="Y187" s="227"/>
      <c r="Z187" s="227"/>
      <c r="AA187" s="227"/>
      <c r="AB187" s="227"/>
      <c r="AC187" s="227"/>
      <c r="AD187" s="227"/>
      <c r="AE187" s="227"/>
      <c r="AF187" s="227"/>
      <c r="AG187" s="227"/>
      <c r="AH187" s="227"/>
      <c r="AI187" s="227"/>
      <c r="AJ187" s="227"/>
      <c r="AK187" s="227"/>
      <c r="AL187" s="227"/>
      <c r="AM187" s="227"/>
      <c r="AN187" s="227"/>
      <c r="AO187" s="227"/>
      <c r="AP187" s="227"/>
      <c r="AQ187" s="227"/>
      <c r="AR187" s="227"/>
      <c r="AS187" s="227"/>
    </row>
    <row r="188" spans="21:45" x14ac:dyDescent="0.25">
      <c r="U188" s="227"/>
      <c r="V188" s="227"/>
      <c r="W188" s="227"/>
      <c r="X188" s="227"/>
      <c r="Y188" s="227"/>
      <c r="Z188" s="227"/>
      <c r="AA188" s="227"/>
      <c r="AB188" s="227"/>
      <c r="AC188" s="227"/>
      <c r="AD188" s="227"/>
      <c r="AE188" s="227"/>
      <c r="AF188" s="227"/>
      <c r="AG188" s="227"/>
      <c r="AH188" s="227"/>
      <c r="AI188" s="227"/>
      <c r="AJ188" s="227"/>
      <c r="AK188" s="227"/>
      <c r="AL188" s="227"/>
      <c r="AM188" s="227"/>
      <c r="AN188" s="227"/>
      <c r="AO188" s="227"/>
      <c r="AP188" s="227"/>
      <c r="AQ188" s="227"/>
      <c r="AR188" s="227"/>
      <c r="AS188" s="227"/>
    </row>
    <row r="189" spans="21:45" x14ac:dyDescent="0.25">
      <c r="U189" s="227"/>
      <c r="V189" s="227"/>
      <c r="W189" s="227"/>
      <c r="X189" s="227"/>
      <c r="Y189" s="227"/>
      <c r="Z189" s="227"/>
      <c r="AA189" s="227"/>
      <c r="AB189" s="227"/>
      <c r="AC189" s="227"/>
      <c r="AD189" s="227"/>
      <c r="AE189" s="227"/>
      <c r="AF189" s="227"/>
      <c r="AG189" s="227"/>
      <c r="AH189" s="227"/>
      <c r="AI189" s="227"/>
      <c r="AJ189" s="227"/>
      <c r="AK189" s="227"/>
      <c r="AL189" s="227"/>
      <c r="AM189" s="227"/>
      <c r="AN189" s="227"/>
      <c r="AO189" s="227"/>
      <c r="AP189" s="227"/>
      <c r="AQ189" s="227"/>
      <c r="AR189" s="227"/>
      <c r="AS189" s="227"/>
    </row>
    <row r="190" spans="21:45" x14ac:dyDescent="0.25">
      <c r="U190" s="227"/>
      <c r="V190" s="227"/>
      <c r="W190" s="227"/>
      <c r="X190" s="227"/>
      <c r="Y190" s="227"/>
      <c r="Z190" s="227"/>
      <c r="AA190" s="227"/>
      <c r="AB190" s="227"/>
      <c r="AC190" s="227"/>
      <c r="AD190" s="227"/>
      <c r="AE190" s="227"/>
      <c r="AF190" s="227"/>
      <c r="AG190" s="227"/>
      <c r="AH190" s="227"/>
      <c r="AI190" s="227"/>
      <c r="AJ190" s="227"/>
      <c r="AK190" s="227"/>
      <c r="AL190" s="227"/>
      <c r="AM190" s="227"/>
      <c r="AN190" s="227"/>
      <c r="AO190" s="227"/>
      <c r="AP190" s="227"/>
      <c r="AQ190" s="227"/>
      <c r="AR190" s="227"/>
      <c r="AS190" s="227"/>
    </row>
    <row r="191" spans="21:45" x14ac:dyDescent="0.25">
      <c r="U191" s="227"/>
      <c r="V191" s="227"/>
      <c r="W191" s="227"/>
      <c r="X191" s="227"/>
      <c r="Y191" s="227"/>
      <c r="Z191" s="227"/>
      <c r="AA191" s="227"/>
      <c r="AB191" s="227"/>
      <c r="AC191" s="227"/>
      <c r="AD191" s="227"/>
      <c r="AE191" s="227"/>
      <c r="AF191" s="227"/>
      <c r="AG191" s="227"/>
      <c r="AH191" s="227"/>
      <c r="AI191" s="227"/>
      <c r="AJ191" s="227"/>
      <c r="AK191" s="227"/>
      <c r="AL191" s="227"/>
      <c r="AM191" s="227"/>
      <c r="AN191" s="227"/>
      <c r="AO191" s="227"/>
      <c r="AP191" s="227"/>
      <c r="AQ191" s="227"/>
      <c r="AR191" s="227"/>
      <c r="AS191" s="227"/>
    </row>
    <row r="192" spans="21:45" x14ac:dyDescent="0.25">
      <c r="U192" s="227"/>
      <c r="V192" s="227"/>
      <c r="W192" s="227"/>
      <c r="X192" s="227"/>
      <c r="Y192" s="227"/>
      <c r="Z192" s="227"/>
      <c r="AA192" s="227"/>
      <c r="AB192" s="227"/>
      <c r="AC192" s="227"/>
      <c r="AD192" s="227"/>
      <c r="AE192" s="227"/>
      <c r="AF192" s="227"/>
      <c r="AG192" s="227"/>
      <c r="AH192" s="227"/>
      <c r="AI192" s="227"/>
      <c r="AJ192" s="227"/>
      <c r="AK192" s="227"/>
      <c r="AL192" s="227"/>
      <c r="AM192" s="227"/>
      <c r="AN192" s="227"/>
      <c r="AO192" s="227"/>
      <c r="AP192" s="227"/>
      <c r="AQ192" s="227"/>
      <c r="AR192" s="227"/>
      <c r="AS192" s="227"/>
    </row>
    <row r="193" spans="21:45" x14ac:dyDescent="0.25">
      <c r="U193" s="227"/>
      <c r="V193" s="227"/>
      <c r="W193" s="227"/>
      <c r="X193" s="227"/>
      <c r="Y193" s="227"/>
      <c r="Z193" s="227"/>
      <c r="AA193" s="227"/>
      <c r="AB193" s="227"/>
      <c r="AC193" s="227"/>
      <c r="AD193" s="227"/>
      <c r="AE193" s="227"/>
      <c r="AF193" s="227"/>
      <c r="AG193" s="227"/>
      <c r="AH193" s="227"/>
      <c r="AI193" s="227"/>
      <c r="AJ193" s="227"/>
      <c r="AK193" s="227"/>
      <c r="AL193" s="227"/>
      <c r="AM193" s="227"/>
      <c r="AN193" s="227"/>
      <c r="AO193" s="227"/>
      <c r="AP193" s="227"/>
      <c r="AQ193" s="227"/>
      <c r="AR193" s="227"/>
      <c r="AS193" s="227"/>
    </row>
    <row r="194" spans="21:45" x14ac:dyDescent="0.25">
      <c r="U194" s="227"/>
      <c r="V194" s="227"/>
      <c r="W194" s="227"/>
      <c r="X194" s="227"/>
      <c r="Y194" s="227"/>
      <c r="Z194" s="227"/>
      <c r="AA194" s="227"/>
      <c r="AB194" s="227"/>
      <c r="AC194" s="227"/>
      <c r="AD194" s="227"/>
      <c r="AE194" s="227"/>
      <c r="AF194" s="227"/>
      <c r="AG194" s="227"/>
      <c r="AH194" s="227"/>
      <c r="AI194" s="227"/>
      <c r="AJ194" s="227"/>
      <c r="AK194" s="227"/>
      <c r="AL194" s="227"/>
      <c r="AM194" s="227"/>
      <c r="AN194" s="227"/>
      <c r="AO194" s="227"/>
      <c r="AP194" s="227"/>
      <c r="AQ194" s="227"/>
      <c r="AR194" s="227"/>
      <c r="AS194" s="227"/>
    </row>
    <row r="195" spans="21:45" x14ac:dyDescent="0.25">
      <c r="U195" s="227"/>
      <c r="V195" s="227"/>
      <c r="W195" s="227"/>
      <c r="X195" s="227"/>
      <c r="Y195" s="227"/>
      <c r="Z195" s="227"/>
      <c r="AA195" s="227"/>
      <c r="AB195" s="227"/>
      <c r="AC195" s="227"/>
      <c r="AD195" s="227"/>
      <c r="AE195" s="227"/>
      <c r="AF195" s="227"/>
      <c r="AG195" s="227"/>
      <c r="AH195" s="227"/>
      <c r="AI195" s="227"/>
      <c r="AJ195" s="227"/>
      <c r="AK195" s="227"/>
      <c r="AL195" s="227"/>
      <c r="AM195" s="227"/>
      <c r="AN195" s="227"/>
      <c r="AO195" s="227"/>
      <c r="AP195" s="227"/>
      <c r="AQ195" s="227"/>
      <c r="AR195" s="227"/>
      <c r="AS195" s="227"/>
    </row>
    <row r="196" spans="21:45" x14ac:dyDescent="0.25">
      <c r="U196" s="227"/>
      <c r="V196" s="227"/>
      <c r="W196" s="227"/>
      <c r="X196" s="227"/>
      <c r="Y196" s="227"/>
      <c r="Z196" s="227"/>
      <c r="AA196" s="227"/>
      <c r="AB196" s="227"/>
      <c r="AC196" s="227"/>
      <c r="AD196" s="227"/>
      <c r="AE196" s="227"/>
      <c r="AF196" s="227"/>
      <c r="AG196" s="227"/>
      <c r="AH196" s="227"/>
      <c r="AI196" s="227"/>
      <c r="AJ196" s="227"/>
      <c r="AK196" s="227"/>
      <c r="AL196" s="227"/>
      <c r="AM196" s="227"/>
      <c r="AN196" s="227"/>
      <c r="AO196" s="227"/>
      <c r="AP196" s="227"/>
      <c r="AQ196" s="227"/>
      <c r="AR196" s="227"/>
      <c r="AS196" s="227"/>
    </row>
    <row r="197" spans="21:45" x14ac:dyDescent="0.25">
      <c r="U197" s="227"/>
      <c r="V197" s="227"/>
      <c r="W197" s="227"/>
      <c r="X197" s="227"/>
      <c r="Y197" s="227"/>
      <c r="Z197" s="227"/>
      <c r="AA197" s="227"/>
      <c r="AB197" s="227"/>
      <c r="AC197" s="227"/>
      <c r="AD197" s="227"/>
      <c r="AE197" s="227"/>
      <c r="AF197" s="227"/>
      <c r="AG197" s="227"/>
      <c r="AH197" s="227"/>
      <c r="AI197" s="227"/>
      <c r="AJ197" s="227"/>
      <c r="AK197" s="227"/>
      <c r="AL197" s="227"/>
      <c r="AM197" s="227"/>
      <c r="AN197" s="227"/>
      <c r="AO197" s="227"/>
      <c r="AP197" s="227"/>
      <c r="AQ197" s="227"/>
      <c r="AR197" s="227"/>
      <c r="AS197" s="227"/>
    </row>
    <row r="198" spans="21:45" x14ac:dyDescent="0.25">
      <c r="U198" s="227"/>
      <c r="V198" s="227"/>
      <c r="W198" s="227"/>
      <c r="X198" s="227"/>
      <c r="Y198" s="227"/>
      <c r="Z198" s="227"/>
      <c r="AA198" s="227"/>
      <c r="AB198" s="227"/>
      <c r="AC198" s="227"/>
      <c r="AD198" s="227"/>
      <c r="AE198" s="227"/>
      <c r="AF198" s="227"/>
      <c r="AG198" s="227"/>
      <c r="AH198" s="227"/>
      <c r="AI198" s="227"/>
      <c r="AJ198" s="227"/>
      <c r="AK198" s="227"/>
      <c r="AL198" s="227"/>
      <c r="AM198" s="227"/>
      <c r="AN198" s="227"/>
      <c r="AO198" s="227"/>
      <c r="AP198" s="227"/>
      <c r="AQ198" s="227"/>
      <c r="AR198" s="227"/>
      <c r="AS198" s="227"/>
    </row>
    <row r="199" spans="21:45" x14ac:dyDescent="0.25">
      <c r="U199" s="227"/>
      <c r="V199" s="227"/>
      <c r="W199" s="227"/>
      <c r="X199" s="227"/>
      <c r="Y199" s="227"/>
      <c r="Z199" s="227"/>
      <c r="AA199" s="227"/>
      <c r="AB199" s="227"/>
      <c r="AC199" s="227"/>
      <c r="AD199" s="227"/>
      <c r="AE199" s="227"/>
      <c r="AF199" s="227"/>
      <c r="AG199" s="227"/>
      <c r="AH199" s="227"/>
      <c r="AI199" s="227"/>
      <c r="AJ199" s="227"/>
      <c r="AK199" s="227"/>
      <c r="AL199" s="227"/>
      <c r="AM199" s="227"/>
      <c r="AN199" s="227"/>
      <c r="AO199" s="227"/>
      <c r="AP199" s="227"/>
      <c r="AQ199" s="227"/>
      <c r="AR199" s="227"/>
      <c r="AS199" s="227"/>
    </row>
    <row r="200" spans="21:45" x14ac:dyDescent="0.25">
      <c r="U200" s="227"/>
      <c r="V200" s="227"/>
      <c r="W200" s="227"/>
      <c r="X200" s="227"/>
      <c r="Y200" s="227"/>
      <c r="Z200" s="227"/>
      <c r="AA200" s="227"/>
      <c r="AB200" s="227"/>
      <c r="AC200" s="227"/>
      <c r="AD200" s="227"/>
      <c r="AE200" s="227"/>
      <c r="AF200" s="227"/>
      <c r="AG200" s="227"/>
      <c r="AH200" s="227"/>
      <c r="AI200" s="227"/>
      <c r="AJ200" s="227"/>
      <c r="AK200" s="227"/>
      <c r="AL200" s="227"/>
      <c r="AM200" s="227"/>
      <c r="AN200" s="227"/>
      <c r="AO200" s="227"/>
      <c r="AP200" s="227"/>
      <c r="AQ200" s="227"/>
      <c r="AR200" s="227"/>
      <c r="AS200" s="227"/>
    </row>
    <row r="201" spans="21:45" x14ac:dyDescent="0.25">
      <c r="U201" s="227"/>
      <c r="V201" s="227"/>
      <c r="W201" s="227"/>
      <c r="X201" s="227"/>
      <c r="Y201" s="227"/>
      <c r="Z201" s="227"/>
      <c r="AA201" s="227"/>
      <c r="AB201" s="227"/>
      <c r="AC201" s="227"/>
      <c r="AD201" s="227"/>
      <c r="AE201" s="227"/>
      <c r="AF201" s="227"/>
      <c r="AG201" s="227"/>
      <c r="AH201" s="227"/>
      <c r="AI201" s="227"/>
      <c r="AJ201" s="227"/>
      <c r="AK201" s="227"/>
      <c r="AL201" s="227"/>
      <c r="AM201" s="227"/>
      <c r="AN201" s="227"/>
      <c r="AO201" s="227"/>
      <c r="AP201" s="227"/>
      <c r="AQ201" s="227"/>
      <c r="AR201" s="227"/>
      <c r="AS201" s="227"/>
    </row>
    <row r="202" spans="21:45" x14ac:dyDescent="0.25">
      <c r="U202" s="227"/>
      <c r="V202" s="227"/>
      <c r="W202" s="227"/>
      <c r="X202" s="227"/>
      <c r="Y202" s="227"/>
      <c r="Z202" s="227"/>
      <c r="AA202" s="227"/>
      <c r="AB202" s="227"/>
      <c r="AC202" s="227"/>
      <c r="AD202" s="227"/>
      <c r="AE202" s="227"/>
      <c r="AF202" s="227"/>
      <c r="AG202" s="227"/>
      <c r="AH202" s="227"/>
      <c r="AI202" s="227"/>
      <c r="AJ202" s="227"/>
      <c r="AK202" s="227"/>
      <c r="AL202" s="227"/>
      <c r="AM202" s="227"/>
      <c r="AN202" s="227"/>
      <c r="AO202" s="227"/>
      <c r="AP202" s="227"/>
      <c r="AQ202" s="227"/>
      <c r="AR202" s="227"/>
      <c r="AS202" s="227"/>
    </row>
    <row r="203" spans="21:45" x14ac:dyDescent="0.25">
      <c r="U203" s="227"/>
      <c r="V203" s="227"/>
      <c r="W203" s="227"/>
      <c r="X203" s="227"/>
      <c r="Y203" s="227"/>
      <c r="Z203" s="227"/>
      <c r="AA203" s="227"/>
      <c r="AB203" s="227"/>
      <c r="AC203" s="227"/>
      <c r="AD203" s="227"/>
      <c r="AE203" s="227"/>
      <c r="AF203" s="227"/>
      <c r="AG203" s="227"/>
      <c r="AH203" s="227"/>
      <c r="AI203" s="227"/>
      <c r="AJ203" s="227"/>
      <c r="AK203" s="227"/>
      <c r="AL203" s="227"/>
      <c r="AM203" s="227"/>
      <c r="AN203" s="227"/>
      <c r="AO203" s="227"/>
      <c r="AP203" s="227"/>
      <c r="AQ203" s="227"/>
      <c r="AR203" s="227"/>
      <c r="AS203" s="227"/>
    </row>
    <row r="204" spans="21:45" x14ac:dyDescent="0.25">
      <c r="U204" s="227"/>
      <c r="V204" s="227"/>
      <c r="W204" s="227"/>
      <c r="X204" s="227"/>
      <c r="Y204" s="227"/>
      <c r="Z204" s="227"/>
      <c r="AA204" s="227"/>
      <c r="AB204" s="227"/>
      <c r="AC204" s="227"/>
      <c r="AD204" s="227"/>
      <c r="AE204" s="227"/>
      <c r="AF204" s="227"/>
      <c r="AG204" s="227"/>
      <c r="AH204" s="227"/>
      <c r="AI204" s="227"/>
      <c r="AJ204" s="227"/>
      <c r="AK204" s="227"/>
      <c r="AL204" s="227"/>
      <c r="AM204" s="227"/>
      <c r="AN204" s="227"/>
      <c r="AO204" s="227"/>
      <c r="AP204" s="227"/>
      <c r="AQ204" s="227"/>
      <c r="AR204" s="227"/>
      <c r="AS204" s="227"/>
    </row>
    <row r="205" spans="21:45" x14ac:dyDescent="0.25">
      <c r="U205" s="227"/>
      <c r="V205" s="227"/>
      <c r="W205" s="227"/>
      <c r="X205" s="227"/>
      <c r="Y205" s="227"/>
      <c r="Z205" s="227"/>
      <c r="AA205" s="227"/>
      <c r="AB205" s="227"/>
      <c r="AC205" s="227"/>
      <c r="AD205" s="227"/>
      <c r="AE205" s="227"/>
      <c r="AF205" s="227"/>
      <c r="AG205" s="227"/>
      <c r="AH205" s="227"/>
      <c r="AI205" s="227"/>
      <c r="AJ205" s="227"/>
      <c r="AK205" s="227"/>
      <c r="AL205" s="227"/>
      <c r="AM205" s="227"/>
      <c r="AN205" s="227"/>
      <c r="AO205" s="227"/>
      <c r="AP205" s="227"/>
      <c r="AQ205" s="227"/>
      <c r="AR205" s="227"/>
      <c r="AS205" s="227"/>
    </row>
    <row r="206" spans="21:45" x14ac:dyDescent="0.25">
      <c r="U206" s="227"/>
      <c r="V206" s="227"/>
      <c r="W206" s="227"/>
      <c r="X206" s="227"/>
      <c r="Y206" s="227"/>
      <c r="Z206" s="227"/>
      <c r="AA206" s="227"/>
      <c r="AB206" s="227"/>
      <c r="AC206" s="227"/>
      <c r="AD206" s="227"/>
      <c r="AE206" s="227"/>
      <c r="AF206" s="227"/>
      <c r="AG206" s="227"/>
      <c r="AH206" s="227"/>
      <c r="AI206" s="227"/>
      <c r="AJ206" s="227"/>
      <c r="AK206" s="227"/>
      <c r="AL206" s="227"/>
      <c r="AM206" s="227"/>
      <c r="AN206" s="227"/>
      <c r="AO206" s="227"/>
      <c r="AP206" s="227"/>
      <c r="AQ206" s="227"/>
      <c r="AR206" s="227"/>
      <c r="AS206" s="227"/>
    </row>
    <row r="207" spans="21:45" x14ac:dyDescent="0.25">
      <c r="U207" s="227"/>
      <c r="V207" s="227"/>
      <c r="W207" s="227"/>
      <c r="X207" s="227"/>
      <c r="Y207" s="227"/>
      <c r="Z207" s="227"/>
      <c r="AA207" s="227"/>
      <c r="AB207" s="227"/>
      <c r="AC207" s="227"/>
      <c r="AD207" s="227"/>
      <c r="AE207" s="227"/>
      <c r="AF207" s="227"/>
      <c r="AG207" s="227"/>
      <c r="AH207" s="227"/>
      <c r="AI207" s="227"/>
      <c r="AJ207" s="227"/>
      <c r="AK207" s="227"/>
      <c r="AL207" s="227"/>
      <c r="AM207" s="227"/>
      <c r="AN207" s="227"/>
      <c r="AO207" s="227"/>
      <c r="AP207" s="227"/>
      <c r="AQ207" s="227"/>
      <c r="AR207" s="227"/>
      <c r="AS207" s="227"/>
    </row>
    <row r="208" spans="21:45" x14ac:dyDescent="0.25">
      <c r="U208" s="227"/>
      <c r="V208" s="227"/>
      <c r="W208" s="227"/>
      <c r="X208" s="227"/>
      <c r="Y208" s="227"/>
      <c r="Z208" s="227"/>
      <c r="AA208" s="227"/>
      <c r="AB208" s="227"/>
      <c r="AC208" s="227"/>
      <c r="AD208" s="227"/>
      <c r="AE208" s="227"/>
      <c r="AF208" s="227"/>
      <c r="AG208" s="227"/>
      <c r="AH208" s="227"/>
      <c r="AI208" s="227"/>
      <c r="AJ208" s="227"/>
      <c r="AK208" s="227"/>
      <c r="AL208" s="227"/>
      <c r="AM208" s="227"/>
      <c r="AN208" s="227"/>
      <c r="AO208" s="227"/>
      <c r="AP208" s="227"/>
      <c r="AQ208" s="227"/>
      <c r="AR208" s="227"/>
      <c r="AS208" s="227"/>
    </row>
    <row r="209" spans="21:45" x14ac:dyDescent="0.25">
      <c r="U209" s="227"/>
      <c r="V209" s="227"/>
      <c r="W209" s="227"/>
      <c r="X209" s="227"/>
      <c r="Y209" s="227"/>
      <c r="Z209" s="227"/>
      <c r="AA209" s="227"/>
      <c r="AB209" s="227"/>
      <c r="AC209" s="227"/>
      <c r="AD209" s="227"/>
      <c r="AE209" s="227"/>
      <c r="AF209" s="227"/>
      <c r="AG209" s="227"/>
      <c r="AH209" s="227"/>
      <c r="AI209" s="227"/>
      <c r="AJ209" s="227"/>
      <c r="AK209" s="227"/>
      <c r="AL209" s="227"/>
      <c r="AM209" s="227"/>
      <c r="AN209" s="227"/>
      <c r="AO209" s="227"/>
      <c r="AP209" s="227"/>
      <c r="AQ209" s="227"/>
      <c r="AR209" s="227"/>
      <c r="AS209" s="227"/>
    </row>
    <row r="210" spans="21:45" x14ac:dyDescent="0.25">
      <c r="U210" s="227"/>
      <c r="V210" s="227"/>
      <c r="W210" s="227"/>
      <c r="X210" s="227"/>
      <c r="Y210" s="227"/>
      <c r="Z210" s="227"/>
      <c r="AA210" s="227"/>
      <c r="AB210" s="227"/>
      <c r="AC210" s="227"/>
      <c r="AD210" s="227"/>
      <c r="AE210" s="227"/>
      <c r="AF210" s="227"/>
      <c r="AG210" s="227"/>
      <c r="AH210" s="227"/>
      <c r="AI210" s="227"/>
      <c r="AJ210" s="227"/>
      <c r="AK210" s="227"/>
      <c r="AL210" s="227"/>
      <c r="AM210" s="227"/>
      <c r="AN210" s="227"/>
      <c r="AO210" s="227"/>
      <c r="AP210" s="227"/>
      <c r="AQ210" s="227"/>
      <c r="AR210" s="227"/>
      <c r="AS210" s="227"/>
    </row>
    <row r="211" spans="21:45" x14ac:dyDescent="0.25">
      <c r="U211" s="227"/>
      <c r="V211" s="227"/>
      <c r="W211" s="227"/>
      <c r="X211" s="227"/>
      <c r="Y211" s="227"/>
      <c r="Z211" s="227"/>
      <c r="AA211" s="227"/>
      <c r="AB211" s="227"/>
      <c r="AC211" s="227"/>
      <c r="AD211" s="227"/>
      <c r="AE211" s="227"/>
      <c r="AF211" s="227"/>
      <c r="AG211" s="227"/>
      <c r="AH211" s="227"/>
      <c r="AI211" s="227"/>
      <c r="AJ211" s="227"/>
      <c r="AK211" s="227"/>
      <c r="AL211" s="227"/>
      <c r="AM211" s="227"/>
      <c r="AN211" s="227"/>
      <c r="AO211" s="227"/>
      <c r="AP211" s="227"/>
      <c r="AQ211" s="227"/>
      <c r="AR211" s="227"/>
      <c r="AS211" s="227"/>
    </row>
    <row r="212" spans="21:45" x14ac:dyDescent="0.25">
      <c r="U212" s="227"/>
      <c r="V212" s="227"/>
      <c r="W212" s="227"/>
      <c r="X212" s="227"/>
      <c r="Y212" s="227"/>
      <c r="Z212" s="227"/>
      <c r="AA212" s="227"/>
      <c r="AB212" s="227"/>
      <c r="AC212" s="227"/>
      <c r="AD212" s="227"/>
      <c r="AE212" s="227"/>
      <c r="AF212" s="227"/>
      <c r="AG212" s="227"/>
      <c r="AH212" s="227"/>
      <c r="AI212" s="227"/>
      <c r="AJ212" s="227"/>
      <c r="AK212" s="227"/>
      <c r="AL212" s="227"/>
      <c r="AM212" s="227"/>
      <c r="AN212" s="227"/>
      <c r="AO212" s="227"/>
      <c r="AP212" s="227"/>
      <c r="AQ212" s="227"/>
      <c r="AR212" s="227"/>
      <c r="AS212" s="227"/>
    </row>
    <row r="213" spans="21:45" x14ac:dyDescent="0.25">
      <c r="U213" s="227"/>
      <c r="V213" s="227"/>
      <c r="W213" s="227"/>
      <c r="X213" s="227"/>
      <c r="Y213" s="227"/>
      <c r="Z213" s="227"/>
      <c r="AA213" s="227"/>
      <c r="AB213" s="227"/>
      <c r="AC213" s="227"/>
      <c r="AD213" s="227"/>
      <c r="AE213" s="227"/>
      <c r="AF213" s="227"/>
      <c r="AG213" s="227"/>
      <c r="AH213" s="227"/>
      <c r="AI213" s="227"/>
      <c r="AJ213" s="227"/>
      <c r="AK213" s="227"/>
      <c r="AL213" s="227"/>
      <c r="AM213" s="227"/>
      <c r="AN213" s="227"/>
      <c r="AO213" s="227"/>
      <c r="AP213" s="227"/>
      <c r="AQ213" s="227"/>
      <c r="AR213" s="227"/>
      <c r="AS213" s="227"/>
    </row>
    <row r="214" spans="21:45" x14ac:dyDescent="0.25">
      <c r="U214" s="227"/>
      <c r="V214" s="227"/>
      <c r="W214" s="227"/>
      <c r="X214" s="227"/>
      <c r="Y214" s="227"/>
      <c r="Z214" s="227"/>
      <c r="AA214" s="227"/>
      <c r="AB214" s="227"/>
      <c r="AC214" s="227"/>
      <c r="AD214" s="227"/>
      <c r="AE214" s="227"/>
      <c r="AF214" s="227"/>
      <c r="AG214" s="227"/>
      <c r="AH214" s="227"/>
      <c r="AI214" s="227"/>
      <c r="AJ214" s="227"/>
      <c r="AK214" s="227"/>
      <c r="AL214" s="227"/>
      <c r="AM214" s="227"/>
      <c r="AN214" s="227"/>
      <c r="AO214" s="227"/>
      <c r="AP214" s="227"/>
      <c r="AQ214" s="227"/>
      <c r="AR214" s="227"/>
      <c r="AS214" s="227"/>
    </row>
    <row r="215" spans="21:45" x14ac:dyDescent="0.25">
      <c r="U215" s="227"/>
      <c r="V215" s="227"/>
      <c r="W215" s="227"/>
      <c r="X215" s="227"/>
      <c r="Y215" s="227"/>
      <c r="Z215" s="227"/>
      <c r="AA215" s="227"/>
      <c r="AB215" s="227"/>
      <c r="AC215" s="227"/>
      <c r="AD215" s="227"/>
      <c r="AE215" s="227"/>
      <c r="AF215" s="227"/>
      <c r="AG215" s="227"/>
      <c r="AH215" s="227"/>
      <c r="AI215" s="227"/>
      <c r="AJ215" s="227"/>
      <c r="AK215" s="227"/>
      <c r="AL215" s="227"/>
      <c r="AM215" s="227"/>
      <c r="AN215" s="227"/>
      <c r="AO215" s="227"/>
      <c r="AP215" s="227"/>
      <c r="AQ215" s="227"/>
      <c r="AR215" s="227"/>
      <c r="AS215" s="227"/>
    </row>
    <row r="216" spans="21:45" x14ac:dyDescent="0.25">
      <c r="U216" s="227"/>
      <c r="V216" s="227"/>
      <c r="W216" s="227"/>
      <c r="X216" s="227"/>
      <c r="Y216" s="227"/>
      <c r="Z216" s="227"/>
      <c r="AA216" s="227"/>
      <c r="AB216" s="227"/>
      <c r="AC216" s="227"/>
      <c r="AD216" s="227"/>
      <c r="AE216" s="227"/>
      <c r="AF216" s="227"/>
      <c r="AG216" s="227"/>
      <c r="AH216" s="227"/>
      <c r="AI216" s="227"/>
      <c r="AJ216" s="227"/>
      <c r="AK216" s="227"/>
      <c r="AL216" s="227"/>
      <c r="AM216" s="227"/>
      <c r="AN216" s="227"/>
      <c r="AO216" s="227"/>
      <c r="AP216" s="227"/>
      <c r="AQ216" s="227"/>
      <c r="AR216" s="227"/>
      <c r="AS216" s="227"/>
    </row>
    <row r="217" spans="21:45" x14ac:dyDescent="0.25">
      <c r="U217" s="227"/>
      <c r="V217" s="227"/>
      <c r="W217" s="227"/>
      <c r="X217" s="227"/>
      <c r="Y217" s="227"/>
      <c r="Z217" s="227"/>
      <c r="AA217" s="227"/>
      <c r="AB217" s="227"/>
      <c r="AC217" s="227"/>
      <c r="AD217" s="227"/>
      <c r="AE217" s="227"/>
      <c r="AF217" s="227"/>
      <c r="AG217" s="227"/>
      <c r="AH217" s="227"/>
      <c r="AI217" s="227"/>
      <c r="AJ217" s="227"/>
      <c r="AK217" s="227"/>
      <c r="AL217" s="227"/>
      <c r="AM217" s="227"/>
      <c r="AN217" s="227"/>
      <c r="AO217" s="227"/>
      <c r="AP217" s="227"/>
      <c r="AQ217" s="227"/>
      <c r="AR217" s="227"/>
      <c r="AS217" s="227"/>
    </row>
    <row r="218" spans="21:45" x14ac:dyDescent="0.25">
      <c r="U218" s="227"/>
      <c r="V218" s="227"/>
      <c r="W218" s="227"/>
      <c r="X218" s="227"/>
      <c r="Y218" s="227"/>
      <c r="Z218" s="227"/>
      <c r="AA218" s="227"/>
      <c r="AB218" s="227"/>
      <c r="AC218" s="227"/>
      <c r="AD218" s="227"/>
      <c r="AE218" s="227"/>
      <c r="AF218" s="227"/>
      <c r="AG218" s="227"/>
      <c r="AH218" s="227"/>
      <c r="AI218" s="227"/>
      <c r="AJ218" s="227"/>
      <c r="AK218" s="227"/>
      <c r="AL218" s="227"/>
      <c r="AM218" s="227"/>
      <c r="AN218" s="227"/>
      <c r="AO218" s="227"/>
      <c r="AP218" s="227"/>
      <c r="AQ218" s="227"/>
      <c r="AR218" s="227"/>
      <c r="AS218" s="227"/>
    </row>
    <row r="219" spans="21:45" x14ac:dyDescent="0.25">
      <c r="U219" s="227"/>
      <c r="V219" s="227"/>
      <c r="W219" s="227"/>
      <c r="X219" s="227"/>
      <c r="Y219" s="227"/>
      <c r="Z219" s="227"/>
      <c r="AA219" s="227"/>
      <c r="AB219" s="227"/>
      <c r="AC219" s="227"/>
      <c r="AD219" s="227"/>
      <c r="AE219" s="227"/>
      <c r="AF219" s="227"/>
      <c r="AG219" s="227"/>
      <c r="AH219" s="227"/>
      <c r="AI219" s="227"/>
      <c r="AJ219" s="227"/>
      <c r="AK219" s="227"/>
      <c r="AL219" s="227"/>
      <c r="AM219" s="227"/>
      <c r="AN219" s="227"/>
      <c r="AO219" s="227"/>
      <c r="AP219" s="227"/>
      <c r="AQ219" s="227"/>
      <c r="AR219" s="227"/>
      <c r="AS219" s="227"/>
    </row>
    <row r="220" spans="21:45" x14ac:dyDescent="0.25">
      <c r="U220" s="227"/>
      <c r="V220" s="227"/>
      <c r="W220" s="227"/>
      <c r="X220" s="227"/>
      <c r="Y220" s="227"/>
      <c r="Z220" s="227"/>
      <c r="AA220" s="227"/>
      <c r="AB220" s="227"/>
      <c r="AC220" s="227"/>
      <c r="AD220" s="227"/>
      <c r="AE220" s="227"/>
      <c r="AF220" s="227"/>
      <c r="AG220" s="227"/>
      <c r="AH220" s="227"/>
      <c r="AI220" s="227"/>
      <c r="AJ220" s="227"/>
      <c r="AK220" s="227"/>
      <c r="AL220" s="227"/>
      <c r="AM220" s="227"/>
      <c r="AN220" s="227"/>
      <c r="AO220" s="227"/>
      <c r="AP220" s="227"/>
      <c r="AQ220" s="227"/>
      <c r="AR220" s="227"/>
      <c r="AS220" s="227"/>
    </row>
    <row r="221" spans="21:45" x14ac:dyDescent="0.25">
      <c r="U221" s="227"/>
      <c r="V221" s="227"/>
      <c r="W221" s="227"/>
      <c r="X221" s="227"/>
      <c r="Y221" s="227"/>
      <c r="Z221" s="227"/>
      <c r="AA221" s="227"/>
      <c r="AB221" s="227"/>
      <c r="AC221" s="227"/>
      <c r="AD221" s="227"/>
      <c r="AE221" s="227"/>
      <c r="AF221" s="227"/>
      <c r="AG221" s="227"/>
      <c r="AH221" s="227"/>
      <c r="AI221" s="227"/>
      <c r="AJ221" s="227"/>
      <c r="AK221" s="227"/>
      <c r="AL221" s="227"/>
      <c r="AM221" s="227"/>
      <c r="AN221" s="227"/>
      <c r="AO221" s="227"/>
      <c r="AP221" s="227"/>
      <c r="AQ221" s="227"/>
      <c r="AR221" s="227"/>
      <c r="AS221" s="227"/>
    </row>
    <row r="222" spans="21:45" x14ac:dyDescent="0.25">
      <c r="U222" s="227"/>
      <c r="V222" s="227"/>
      <c r="W222" s="227"/>
      <c r="X222" s="227"/>
      <c r="Y222" s="227"/>
      <c r="Z222" s="227"/>
      <c r="AA222" s="227"/>
      <c r="AB222" s="227"/>
      <c r="AC222" s="227"/>
      <c r="AD222" s="227"/>
      <c r="AE222" s="227"/>
      <c r="AF222" s="227"/>
      <c r="AG222" s="227"/>
      <c r="AH222" s="227"/>
      <c r="AI222" s="227"/>
      <c r="AJ222" s="227"/>
      <c r="AK222" s="227"/>
      <c r="AL222" s="227"/>
      <c r="AM222" s="227"/>
      <c r="AN222" s="227"/>
      <c r="AO222" s="227"/>
      <c r="AP222" s="227"/>
      <c r="AQ222" s="227"/>
      <c r="AR222" s="227"/>
      <c r="AS222" s="227"/>
    </row>
    <row r="223" spans="21:45" x14ac:dyDescent="0.25">
      <c r="U223" s="227"/>
      <c r="V223" s="227"/>
      <c r="W223" s="227"/>
      <c r="X223" s="227"/>
      <c r="Y223" s="227"/>
      <c r="Z223" s="227"/>
      <c r="AA223" s="227"/>
      <c r="AB223" s="227"/>
      <c r="AC223" s="227"/>
      <c r="AD223" s="227"/>
      <c r="AE223" s="227"/>
      <c r="AF223" s="227"/>
      <c r="AG223" s="227"/>
      <c r="AH223" s="227"/>
      <c r="AI223" s="227"/>
      <c r="AJ223" s="227"/>
      <c r="AK223" s="227"/>
      <c r="AL223" s="227"/>
      <c r="AM223" s="227"/>
      <c r="AN223" s="227"/>
      <c r="AO223" s="227"/>
      <c r="AP223" s="227"/>
      <c r="AQ223" s="227"/>
      <c r="AR223" s="227"/>
      <c r="AS223" s="227"/>
    </row>
    <row r="224" spans="21:45" x14ac:dyDescent="0.25">
      <c r="U224" s="227"/>
      <c r="V224" s="227"/>
      <c r="W224" s="227"/>
      <c r="X224" s="227"/>
      <c r="Y224" s="227"/>
      <c r="Z224" s="227"/>
      <c r="AA224" s="227"/>
      <c r="AB224" s="227"/>
      <c r="AC224" s="227"/>
      <c r="AD224" s="227"/>
      <c r="AE224" s="227"/>
      <c r="AF224" s="227"/>
      <c r="AG224" s="227"/>
      <c r="AH224" s="227"/>
      <c r="AI224" s="227"/>
      <c r="AJ224" s="227"/>
      <c r="AK224" s="227"/>
      <c r="AL224" s="227"/>
      <c r="AM224" s="227"/>
      <c r="AN224" s="227"/>
      <c r="AO224" s="227"/>
      <c r="AP224" s="227"/>
      <c r="AQ224" s="227"/>
      <c r="AR224" s="227"/>
      <c r="AS224" s="227"/>
    </row>
    <row r="225" spans="21:45" x14ac:dyDescent="0.25">
      <c r="U225" s="227"/>
      <c r="V225" s="227"/>
      <c r="W225" s="227"/>
      <c r="X225" s="227"/>
      <c r="Y225" s="227"/>
      <c r="Z225" s="227"/>
      <c r="AA225" s="227"/>
      <c r="AB225" s="227"/>
      <c r="AC225" s="227"/>
      <c r="AD225" s="227"/>
      <c r="AE225" s="227"/>
      <c r="AF225" s="227"/>
      <c r="AG225" s="227"/>
      <c r="AH225" s="227"/>
      <c r="AI225" s="227"/>
      <c r="AJ225" s="227"/>
      <c r="AK225" s="227"/>
      <c r="AL225" s="227"/>
      <c r="AM225" s="227"/>
      <c r="AN225" s="227"/>
      <c r="AO225" s="227"/>
      <c r="AP225" s="227"/>
      <c r="AQ225" s="227"/>
      <c r="AR225" s="227"/>
      <c r="AS225" s="227"/>
    </row>
    <row r="226" spans="21:45" x14ac:dyDescent="0.25">
      <c r="U226" s="227"/>
      <c r="V226" s="227"/>
      <c r="W226" s="227"/>
      <c r="X226" s="227"/>
      <c r="Y226" s="227"/>
      <c r="Z226" s="227"/>
      <c r="AA226" s="227"/>
      <c r="AB226" s="227"/>
      <c r="AC226" s="227"/>
      <c r="AD226" s="227"/>
      <c r="AE226" s="227"/>
      <c r="AF226" s="227"/>
      <c r="AG226" s="227"/>
      <c r="AH226" s="227"/>
      <c r="AI226" s="227"/>
      <c r="AJ226" s="227"/>
      <c r="AK226" s="227"/>
      <c r="AL226" s="227"/>
      <c r="AM226" s="227"/>
      <c r="AN226" s="227"/>
      <c r="AO226" s="227"/>
      <c r="AP226" s="227"/>
      <c r="AQ226" s="227"/>
      <c r="AR226" s="227"/>
      <c r="AS226" s="227"/>
    </row>
    <row r="227" spans="21:45" x14ac:dyDescent="0.25">
      <c r="U227" s="227"/>
      <c r="V227" s="227"/>
      <c r="W227" s="227"/>
      <c r="X227" s="227"/>
      <c r="Y227" s="227"/>
      <c r="Z227" s="227"/>
      <c r="AA227" s="227"/>
      <c r="AB227" s="227"/>
      <c r="AC227" s="227"/>
      <c r="AD227" s="227"/>
      <c r="AE227" s="227"/>
      <c r="AF227" s="227"/>
      <c r="AG227" s="227"/>
      <c r="AH227" s="227"/>
      <c r="AI227" s="227"/>
      <c r="AJ227" s="227"/>
      <c r="AK227" s="227"/>
      <c r="AL227" s="227"/>
      <c r="AM227" s="227"/>
      <c r="AN227" s="227"/>
      <c r="AO227" s="227"/>
      <c r="AP227" s="227"/>
      <c r="AQ227" s="227"/>
      <c r="AR227" s="227"/>
      <c r="AS227" s="227"/>
    </row>
    <row r="228" spans="21:45" x14ac:dyDescent="0.25">
      <c r="U228" s="227"/>
      <c r="V228" s="227"/>
      <c r="W228" s="227"/>
      <c r="X228" s="227"/>
      <c r="Y228" s="227"/>
      <c r="Z228" s="227"/>
      <c r="AA228" s="227"/>
      <c r="AB228" s="227"/>
      <c r="AC228" s="227"/>
      <c r="AD228" s="227"/>
      <c r="AE228" s="227"/>
      <c r="AF228" s="227"/>
      <c r="AG228" s="227"/>
      <c r="AH228" s="227"/>
      <c r="AI228" s="227"/>
      <c r="AJ228" s="227"/>
      <c r="AK228" s="227"/>
      <c r="AL228" s="227"/>
      <c r="AM228" s="227"/>
      <c r="AN228" s="227"/>
      <c r="AO228" s="227"/>
      <c r="AP228" s="227"/>
      <c r="AQ228" s="227"/>
      <c r="AR228" s="227"/>
      <c r="AS228" s="227"/>
    </row>
    <row r="229" spans="21:45" x14ac:dyDescent="0.25">
      <c r="U229" s="227"/>
      <c r="V229" s="227"/>
      <c r="W229" s="227"/>
      <c r="X229" s="227"/>
      <c r="Y229" s="227"/>
      <c r="Z229" s="227"/>
      <c r="AA229" s="227"/>
      <c r="AB229" s="227"/>
      <c r="AC229" s="227"/>
      <c r="AD229" s="227"/>
      <c r="AE229" s="227"/>
      <c r="AF229" s="227"/>
      <c r="AG229" s="227"/>
      <c r="AH229" s="227"/>
      <c r="AI229" s="227"/>
      <c r="AJ229" s="227"/>
      <c r="AK229" s="227"/>
      <c r="AL229" s="227"/>
      <c r="AM229" s="227"/>
      <c r="AN229" s="227"/>
      <c r="AO229" s="227"/>
      <c r="AP229" s="227"/>
      <c r="AQ229" s="227"/>
      <c r="AR229" s="227"/>
      <c r="AS229" s="227"/>
    </row>
    <row r="230" spans="21:45" x14ac:dyDescent="0.25">
      <c r="U230" s="227"/>
      <c r="V230" s="227"/>
      <c r="W230" s="227"/>
      <c r="X230" s="227"/>
      <c r="Y230" s="227"/>
      <c r="Z230" s="227"/>
      <c r="AA230" s="227"/>
      <c r="AB230" s="227"/>
      <c r="AC230" s="227"/>
      <c r="AD230" s="227"/>
      <c r="AE230" s="227"/>
      <c r="AF230" s="227"/>
      <c r="AG230" s="227"/>
      <c r="AH230" s="227"/>
      <c r="AI230" s="227"/>
      <c r="AJ230" s="227"/>
      <c r="AK230" s="227"/>
      <c r="AL230" s="227"/>
      <c r="AM230" s="227"/>
      <c r="AN230" s="227"/>
      <c r="AO230" s="227"/>
      <c r="AP230" s="227"/>
      <c r="AQ230" s="227"/>
      <c r="AR230" s="227"/>
      <c r="AS230" s="227"/>
    </row>
    <row r="231" spans="21:45" x14ac:dyDescent="0.25">
      <c r="U231" s="227"/>
      <c r="V231" s="227"/>
      <c r="W231" s="227"/>
      <c r="X231" s="227"/>
      <c r="Y231" s="227"/>
      <c r="Z231" s="227"/>
      <c r="AA231" s="227"/>
      <c r="AB231" s="227"/>
      <c r="AC231" s="227"/>
      <c r="AD231" s="227"/>
      <c r="AE231" s="227"/>
      <c r="AF231" s="227"/>
      <c r="AG231" s="227"/>
      <c r="AH231" s="227"/>
      <c r="AI231" s="227"/>
      <c r="AJ231" s="227"/>
      <c r="AK231" s="227"/>
      <c r="AL231" s="227"/>
      <c r="AM231" s="227"/>
      <c r="AN231" s="227"/>
      <c r="AO231" s="227"/>
      <c r="AP231" s="227"/>
      <c r="AQ231" s="227"/>
      <c r="AR231" s="227"/>
      <c r="AS231" s="227"/>
    </row>
    <row r="232" spans="21:45" x14ac:dyDescent="0.25">
      <c r="U232" s="227"/>
      <c r="V232" s="227"/>
      <c r="W232" s="227"/>
      <c r="X232" s="227"/>
      <c r="Y232" s="227"/>
      <c r="Z232" s="227"/>
      <c r="AA232" s="227"/>
      <c r="AB232" s="227"/>
      <c r="AC232" s="227"/>
      <c r="AD232" s="227"/>
      <c r="AE232" s="227"/>
      <c r="AF232" s="227"/>
      <c r="AG232" s="227"/>
      <c r="AH232" s="227"/>
      <c r="AI232" s="227"/>
      <c r="AJ232" s="227"/>
      <c r="AK232" s="227"/>
      <c r="AL232" s="227"/>
      <c r="AM232" s="227"/>
      <c r="AN232" s="227"/>
      <c r="AO232" s="227"/>
      <c r="AP232" s="227"/>
      <c r="AQ232" s="227"/>
      <c r="AR232" s="227"/>
      <c r="AS232" s="227"/>
    </row>
    <row r="233" spans="21:45" x14ac:dyDescent="0.25">
      <c r="U233" s="227"/>
      <c r="V233" s="227"/>
      <c r="W233" s="227"/>
      <c r="X233" s="227"/>
      <c r="Y233" s="227"/>
      <c r="Z233" s="227"/>
      <c r="AA233" s="227"/>
      <c r="AB233" s="227"/>
      <c r="AC233" s="227"/>
      <c r="AD233" s="227"/>
      <c r="AE233" s="227"/>
      <c r="AF233" s="227"/>
      <c r="AG233" s="227"/>
      <c r="AH233" s="227"/>
      <c r="AI233" s="227"/>
      <c r="AJ233" s="227"/>
      <c r="AK233" s="227"/>
      <c r="AL233" s="227"/>
      <c r="AM233" s="227"/>
      <c r="AN233" s="227"/>
      <c r="AO233" s="227"/>
      <c r="AP233" s="227"/>
      <c r="AQ233" s="227"/>
      <c r="AR233" s="227"/>
      <c r="AS233" s="227"/>
    </row>
    <row r="234" spans="21:45" x14ac:dyDescent="0.25">
      <c r="U234" s="227"/>
      <c r="V234" s="227"/>
      <c r="W234" s="227"/>
      <c r="X234" s="227"/>
      <c r="Y234" s="227"/>
      <c r="Z234" s="227"/>
      <c r="AA234" s="227"/>
      <c r="AB234" s="227"/>
      <c r="AC234" s="227"/>
      <c r="AD234" s="227"/>
      <c r="AE234" s="227"/>
      <c r="AF234" s="227"/>
      <c r="AG234" s="227"/>
      <c r="AH234" s="227"/>
      <c r="AI234" s="227"/>
      <c r="AJ234" s="227"/>
      <c r="AK234" s="227"/>
      <c r="AL234" s="227"/>
      <c r="AM234" s="227"/>
      <c r="AN234" s="227"/>
      <c r="AO234" s="227"/>
      <c r="AP234" s="227"/>
      <c r="AQ234" s="227"/>
      <c r="AR234" s="227"/>
      <c r="AS234" s="227"/>
    </row>
    <row r="235" spans="21:45" x14ac:dyDescent="0.25">
      <c r="U235" s="227"/>
      <c r="V235" s="227"/>
      <c r="W235" s="227"/>
      <c r="X235" s="227"/>
      <c r="Y235" s="227"/>
      <c r="Z235" s="227"/>
      <c r="AA235" s="227"/>
      <c r="AB235" s="227"/>
      <c r="AC235" s="227"/>
      <c r="AD235" s="227"/>
      <c r="AE235" s="227"/>
      <c r="AF235" s="227"/>
      <c r="AG235" s="227"/>
      <c r="AH235" s="227"/>
      <c r="AI235" s="227"/>
      <c r="AJ235" s="227"/>
      <c r="AK235" s="227"/>
      <c r="AL235" s="227"/>
      <c r="AM235" s="227"/>
      <c r="AN235" s="227"/>
      <c r="AO235" s="227"/>
      <c r="AP235" s="227"/>
      <c r="AQ235" s="227"/>
      <c r="AR235" s="227"/>
      <c r="AS235" s="227"/>
    </row>
    <row r="236" spans="21:45" x14ac:dyDescent="0.25">
      <c r="U236" s="227"/>
      <c r="V236" s="227"/>
      <c r="W236" s="227"/>
      <c r="X236" s="227"/>
      <c r="Y236" s="227"/>
      <c r="Z236" s="227"/>
      <c r="AA236" s="227"/>
      <c r="AB236" s="227"/>
      <c r="AC236" s="227"/>
      <c r="AD236" s="227"/>
      <c r="AE236" s="227"/>
      <c r="AF236" s="227"/>
      <c r="AG236" s="227"/>
      <c r="AH236" s="227"/>
      <c r="AI236" s="227"/>
      <c r="AJ236" s="227"/>
      <c r="AK236" s="227"/>
      <c r="AL236" s="227"/>
      <c r="AM236" s="227"/>
      <c r="AN236" s="227"/>
      <c r="AO236" s="227"/>
      <c r="AP236" s="227"/>
      <c r="AQ236" s="227"/>
      <c r="AR236" s="227"/>
      <c r="AS236" s="227"/>
    </row>
    <row r="237" spans="21:45" x14ac:dyDescent="0.25">
      <c r="U237" s="227"/>
      <c r="V237" s="227"/>
      <c r="W237" s="227"/>
      <c r="X237" s="227"/>
      <c r="Y237" s="227"/>
      <c r="Z237" s="227"/>
      <c r="AA237" s="227"/>
      <c r="AB237" s="227"/>
      <c r="AC237" s="227"/>
      <c r="AD237" s="227"/>
      <c r="AE237" s="227"/>
      <c r="AF237" s="227"/>
      <c r="AG237" s="227"/>
      <c r="AH237" s="227"/>
      <c r="AI237" s="227"/>
      <c r="AJ237" s="227"/>
      <c r="AK237" s="227"/>
      <c r="AL237" s="227"/>
      <c r="AM237" s="227"/>
      <c r="AN237" s="227"/>
      <c r="AO237" s="227"/>
      <c r="AP237" s="227"/>
      <c r="AQ237" s="227"/>
      <c r="AR237" s="227"/>
      <c r="AS237" s="227"/>
    </row>
    <row r="238" spans="21:45" x14ac:dyDescent="0.25">
      <c r="U238" s="227"/>
      <c r="V238" s="227"/>
      <c r="W238" s="227"/>
      <c r="X238" s="227"/>
      <c r="Y238" s="227"/>
      <c r="Z238" s="227"/>
      <c r="AA238" s="227"/>
      <c r="AB238" s="227"/>
      <c r="AC238" s="227"/>
      <c r="AD238" s="227"/>
      <c r="AE238" s="227"/>
      <c r="AF238" s="227"/>
      <c r="AG238" s="227"/>
      <c r="AH238" s="227"/>
      <c r="AI238" s="227"/>
      <c r="AJ238" s="227"/>
      <c r="AK238" s="227"/>
      <c r="AL238" s="227"/>
      <c r="AM238" s="227"/>
      <c r="AN238" s="227"/>
      <c r="AO238" s="227"/>
      <c r="AP238" s="227"/>
      <c r="AQ238" s="227"/>
      <c r="AR238" s="227"/>
      <c r="AS238" s="227"/>
    </row>
    <row r="239" spans="21:45" x14ac:dyDescent="0.25">
      <c r="U239" s="227"/>
      <c r="V239" s="227"/>
      <c r="W239" s="227"/>
      <c r="X239" s="227"/>
      <c r="Y239" s="227"/>
      <c r="Z239" s="227"/>
      <c r="AA239" s="227"/>
      <c r="AB239" s="227"/>
      <c r="AC239" s="227"/>
      <c r="AD239" s="227"/>
      <c r="AE239" s="227"/>
      <c r="AF239" s="227"/>
      <c r="AG239" s="227"/>
      <c r="AH239" s="227"/>
      <c r="AI239" s="227"/>
      <c r="AJ239" s="227"/>
      <c r="AK239" s="227"/>
      <c r="AL239" s="227"/>
      <c r="AM239" s="227"/>
      <c r="AN239" s="227"/>
      <c r="AO239" s="227"/>
      <c r="AP239" s="227"/>
      <c r="AQ239" s="227"/>
      <c r="AR239" s="227"/>
      <c r="AS239" s="227"/>
    </row>
    <row r="240" spans="21:45" x14ac:dyDescent="0.25">
      <c r="U240" s="227"/>
      <c r="V240" s="227"/>
      <c r="W240" s="227"/>
      <c r="X240" s="227"/>
      <c r="Y240" s="227"/>
      <c r="Z240" s="227"/>
      <c r="AA240" s="227"/>
      <c r="AB240" s="227"/>
      <c r="AC240" s="227"/>
      <c r="AD240" s="227"/>
      <c r="AE240" s="227"/>
      <c r="AF240" s="227"/>
      <c r="AG240" s="227"/>
      <c r="AH240" s="227"/>
      <c r="AI240" s="227"/>
      <c r="AJ240" s="227"/>
      <c r="AK240" s="227"/>
      <c r="AL240" s="227"/>
      <c r="AM240" s="227"/>
      <c r="AN240" s="227"/>
      <c r="AO240" s="227"/>
      <c r="AP240" s="227"/>
      <c r="AQ240" s="227"/>
      <c r="AR240" s="227"/>
      <c r="AS240" s="227"/>
    </row>
    <row r="241" spans="21:45" x14ac:dyDescent="0.25">
      <c r="U241" s="227"/>
      <c r="V241" s="227"/>
      <c r="W241" s="227"/>
      <c r="X241" s="227"/>
      <c r="Y241" s="227"/>
      <c r="Z241" s="227"/>
      <c r="AA241" s="227"/>
      <c r="AB241" s="227"/>
      <c r="AC241" s="227"/>
      <c r="AD241" s="227"/>
      <c r="AE241" s="227"/>
      <c r="AF241" s="227"/>
      <c r="AG241" s="227"/>
      <c r="AH241" s="227"/>
      <c r="AI241" s="227"/>
      <c r="AJ241" s="227"/>
      <c r="AK241" s="227"/>
      <c r="AL241" s="227"/>
      <c r="AM241" s="227"/>
      <c r="AN241" s="227"/>
      <c r="AO241" s="227"/>
      <c r="AP241" s="227"/>
      <c r="AQ241" s="227"/>
      <c r="AR241" s="227"/>
      <c r="AS241" s="227"/>
    </row>
    <row r="242" spans="21:45" x14ac:dyDescent="0.25">
      <c r="U242" s="227"/>
      <c r="V242" s="227"/>
      <c r="W242" s="227"/>
      <c r="X242" s="227"/>
      <c r="Y242" s="227"/>
      <c r="Z242" s="227"/>
      <c r="AA242" s="227"/>
      <c r="AB242" s="227"/>
      <c r="AC242" s="227"/>
      <c r="AD242" s="227"/>
      <c r="AE242" s="227"/>
      <c r="AF242" s="227"/>
      <c r="AG242" s="227"/>
      <c r="AH242" s="227"/>
      <c r="AI242" s="227"/>
      <c r="AJ242" s="227"/>
      <c r="AK242" s="227"/>
      <c r="AL242" s="227"/>
      <c r="AM242" s="227"/>
      <c r="AN242" s="227"/>
      <c r="AO242" s="227"/>
      <c r="AP242" s="227"/>
      <c r="AQ242" s="227"/>
      <c r="AR242" s="227"/>
      <c r="AS242" s="227"/>
    </row>
    <row r="243" spans="21:45" x14ac:dyDescent="0.25">
      <c r="U243" s="227"/>
      <c r="V243" s="227"/>
      <c r="W243" s="227"/>
      <c r="X243" s="227"/>
      <c r="Y243" s="227"/>
      <c r="Z243" s="227"/>
      <c r="AA243" s="227"/>
      <c r="AB243" s="227"/>
      <c r="AC243" s="227"/>
      <c r="AD243" s="227"/>
      <c r="AE243" s="227"/>
      <c r="AF243" s="227"/>
      <c r="AG243" s="227"/>
      <c r="AH243" s="227"/>
      <c r="AI243" s="227"/>
      <c r="AJ243" s="227"/>
      <c r="AK243" s="227"/>
      <c r="AL243" s="227"/>
      <c r="AM243" s="227"/>
      <c r="AN243" s="227"/>
      <c r="AO243" s="227"/>
      <c r="AP243" s="227"/>
      <c r="AQ243" s="227"/>
      <c r="AR243" s="227"/>
      <c r="AS243" s="227"/>
    </row>
    <row r="244" spans="21:45" x14ac:dyDescent="0.25">
      <c r="U244" s="227"/>
      <c r="V244" s="227"/>
      <c r="W244" s="227"/>
      <c r="X244" s="227"/>
      <c r="Y244" s="227"/>
      <c r="Z244" s="227"/>
      <c r="AA244" s="227"/>
      <c r="AB244" s="227"/>
      <c r="AC244" s="227"/>
      <c r="AD244" s="227"/>
      <c r="AE244" s="227"/>
      <c r="AF244" s="227"/>
      <c r="AG244" s="227"/>
      <c r="AH244" s="227"/>
      <c r="AI244" s="227"/>
      <c r="AJ244" s="227"/>
      <c r="AK244" s="227"/>
      <c r="AL244" s="227"/>
      <c r="AM244" s="227"/>
      <c r="AN244" s="227"/>
      <c r="AO244" s="227"/>
      <c r="AP244" s="227"/>
      <c r="AQ244" s="227"/>
      <c r="AR244" s="227"/>
      <c r="AS244" s="227"/>
    </row>
    <row r="245" spans="21:45" x14ac:dyDescent="0.25">
      <c r="U245" s="227"/>
      <c r="V245" s="227"/>
      <c r="W245" s="227"/>
      <c r="X245" s="227"/>
      <c r="Y245" s="227"/>
      <c r="Z245" s="227"/>
      <c r="AA245" s="227"/>
      <c r="AB245" s="227"/>
      <c r="AC245" s="227"/>
      <c r="AD245" s="227"/>
      <c r="AE245" s="227"/>
      <c r="AF245" s="227"/>
      <c r="AG245" s="227"/>
      <c r="AH245" s="227"/>
      <c r="AI245" s="227"/>
      <c r="AJ245" s="227"/>
      <c r="AK245" s="227"/>
      <c r="AL245" s="227"/>
      <c r="AM245" s="227"/>
      <c r="AN245" s="227"/>
      <c r="AO245" s="227"/>
      <c r="AP245" s="227"/>
      <c r="AQ245" s="227"/>
      <c r="AR245" s="227"/>
      <c r="AS245" s="227"/>
    </row>
    <row r="246" spans="21:45" x14ac:dyDescent="0.25">
      <c r="U246" s="227"/>
      <c r="V246" s="227"/>
      <c r="W246" s="227"/>
      <c r="X246" s="227"/>
      <c r="Y246" s="227"/>
      <c r="Z246" s="227"/>
      <c r="AA246" s="227"/>
      <c r="AB246" s="227"/>
      <c r="AC246" s="227"/>
      <c r="AD246" s="227"/>
      <c r="AE246" s="227"/>
      <c r="AF246" s="227"/>
      <c r="AG246" s="227"/>
      <c r="AH246" s="227"/>
      <c r="AI246" s="227"/>
      <c r="AJ246" s="227"/>
      <c r="AK246" s="227"/>
      <c r="AL246" s="227"/>
      <c r="AM246" s="227"/>
      <c r="AN246" s="227"/>
      <c r="AO246" s="227"/>
      <c r="AP246" s="227"/>
      <c r="AQ246" s="227"/>
      <c r="AR246" s="227"/>
      <c r="AS246" s="227"/>
    </row>
    <row r="247" spans="21:45" x14ac:dyDescent="0.25">
      <c r="U247" s="227"/>
      <c r="V247" s="227"/>
      <c r="W247" s="227"/>
      <c r="X247" s="227"/>
      <c r="Y247" s="227"/>
      <c r="Z247" s="227"/>
      <c r="AA247" s="227"/>
      <c r="AB247" s="227"/>
      <c r="AC247" s="227"/>
      <c r="AD247" s="227"/>
      <c r="AE247" s="227"/>
      <c r="AF247" s="227"/>
      <c r="AG247" s="227"/>
      <c r="AH247" s="227"/>
      <c r="AI247" s="227"/>
      <c r="AJ247" s="227"/>
      <c r="AK247" s="227"/>
      <c r="AL247" s="227"/>
      <c r="AM247" s="227"/>
      <c r="AN247" s="227"/>
      <c r="AO247" s="227"/>
      <c r="AP247" s="227"/>
      <c r="AQ247" s="227"/>
      <c r="AR247" s="227"/>
      <c r="AS247" s="227"/>
    </row>
    <row r="248" spans="21:45" x14ac:dyDescent="0.25">
      <c r="U248" s="227"/>
      <c r="V248" s="227"/>
      <c r="W248" s="227"/>
      <c r="X248" s="227"/>
      <c r="Y248" s="227"/>
      <c r="Z248" s="227"/>
      <c r="AA248" s="227"/>
      <c r="AB248" s="227"/>
      <c r="AC248" s="227"/>
      <c r="AD248" s="227"/>
      <c r="AE248" s="227"/>
      <c r="AF248" s="227"/>
      <c r="AG248" s="227"/>
      <c r="AH248" s="227"/>
      <c r="AI248" s="227"/>
      <c r="AJ248" s="227"/>
      <c r="AK248" s="227"/>
      <c r="AL248" s="227"/>
      <c r="AM248" s="227"/>
      <c r="AN248" s="227"/>
      <c r="AO248" s="227"/>
      <c r="AP248" s="227"/>
      <c r="AQ248" s="227"/>
      <c r="AR248" s="227"/>
      <c r="AS248" s="227"/>
    </row>
    <row r="249" spans="21:45" x14ac:dyDescent="0.25">
      <c r="U249" s="227"/>
      <c r="V249" s="227"/>
      <c r="W249" s="227"/>
      <c r="X249" s="227"/>
      <c r="Y249" s="227"/>
      <c r="Z249" s="227"/>
      <c r="AA249" s="227"/>
      <c r="AB249" s="227"/>
      <c r="AC249" s="227"/>
      <c r="AD249" s="227"/>
      <c r="AE249" s="227"/>
      <c r="AF249" s="227"/>
      <c r="AG249" s="227"/>
      <c r="AH249" s="227"/>
      <c r="AI249" s="227"/>
      <c r="AJ249" s="227"/>
      <c r="AK249" s="227"/>
      <c r="AL249" s="227"/>
      <c r="AM249" s="227"/>
      <c r="AN249" s="227"/>
      <c r="AO249" s="227"/>
      <c r="AP249" s="227"/>
      <c r="AQ249" s="227"/>
      <c r="AR249" s="227"/>
      <c r="AS249" s="227"/>
    </row>
    <row r="250" spans="21:45" x14ac:dyDescent="0.25">
      <c r="U250" s="227"/>
      <c r="V250" s="227"/>
      <c r="W250" s="227"/>
      <c r="X250" s="227"/>
      <c r="Y250" s="227"/>
      <c r="Z250" s="227"/>
      <c r="AA250" s="227"/>
      <c r="AB250" s="227"/>
      <c r="AC250" s="227"/>
      <c r="AD250" s="227"/>
      <c r="AE250" s="227"/>
      <c r="AF250" s="227"/>
      <c r="AG250" s="227"/>
      <c r="AH250" s="227"/>
      <c r="AI250" s="227"/>
      <c r="AJ250" s="227"/>
      <c r="AK250" s="227"/>
      <c r="AL250" s="227"/>
      <c r="AM250" s="227"/>
      <c r="AN250" s="227"/>
      <c r="AO250" s="227"/>
      <c r="AP250" s="227"/>
      <c r="AQ250" s="227"/>
      <c r="AR250" s="227"/>
      <c r="AS250" s="227"/>
    </row>
    <row r="251" spans="21:45" x14ac:dyDescent="0.25">
      <c r="U251" s="227"/>
      <c r="V251" s="227"/>
      <c r="W251" s="227"/>
      <c r="X251" s="227"/>
      <c r="Y251" s="227"/>
      <c r="Z251" s="227"/>
      <c r="AA251" s="227"/>
      <c r="AB251" s="227"/>
      <c r="AC251" s="227"/>
      <c r="AD251" s="227"/>
      <c r="AE251" s="227"/>
      <c r="AF251" s="227"/>
      <c r="AG251" s="227"/>
      <c r="AH251" s="227"/>
      <c r="AI251" s="227"/>
      <c r="AJ251" s="227"/>
      <c r="AK251" s="227"/>
      <c r="AL251" s="227"/>
      <c r="AM251" s="227"/>
      <c r="AN251" s="227"/>
      <c r="AO251" s="227"/>
      <c r="AP251" s="227"/>
      <c r="AQ251" s="227"/>
      <c r="AR251" s="227"/>
      <c r="AS251" s="227"/>
    </row>
    <row r="252" spans="21:45" x14ac:dyDescent="0.25">
      <c r="U252" s="227"/>
      <c r="V252" s="227"/>
      <c r="W252" s="227"/>
      <c r="X252" s="227"/>
      <c r="Y252" s="227"/>
      <c r="Z252" s="227"/>
      <c r="AA252" s="227"/>
      <c r="AB252" s="227"/>
      <c r="AC252" s="227"/>
      <c r="AD252" s="227"/>
      <c r="AE252" s="227"/>
      <c r="AF252" s="227"/>
      <c r="AG252" s="227"/>
      <c r="AH252" s="227"/>
      <c r="AI252" s="227"/>
      <c r="AJ252" s="227"/>
      <c r="AK252" s="227"/>
      <c r="AL252" s="227"/>
      <c r="AM252" s="227"/>
      <c r="AN252" s="227"/>
      <c r="AO252" s="227"/>
      <c r="AP252" s="227"/>
      <c r="AQ252" s="227"/>
      <c r="AR252" s="227"/>
      <c r="AS252" s="227"/>
    </row>
    <row r="253" spans="21:45" x14ac:dyDescent="0.25">
      <c r="U253" s="227"/>
      <c r="V253" s="227"/>
      <c r="W253" s="227"/>
      <c r="X253" s="227"/>
      <c r="Y253" s="227"/>
      <c r="Z253" s="227"/>
      <c r="AA253" s="227"/>
      <c r="AB253" s="227"/>
      <c r="AC253" s="227"/>
      <c r="AD253" s="227"/>
      <c r="AE253" s="227"/>
      <c r="AF253" s="227"/>
      <c r="AG253" s="227"/>
      <c r="AH253" s="227"/>
      <c r="AI253" s="227"/>
      <c r="AJ253" s="227"/>
      <c r="AK253" s="227"/>
      <c r="AL253" s="227"/>
      <c r="AM253" s="227"/>
      <c r="AN253" s="227"/>
      <c r="AO253" s="227"/>
      <c r="AP253" s="227"/>
      <c r="AQ253" s="227"/>
      <c r="AR253" s="227"/>
      <c r="AS253" s="227"/>
    </row>
    <row r="254" spans="21:45" x14ac:dyDescent="0.25">
      <c r="U254" s="227"/>
      <c r="V254" s="227"/>
      <c r="W254" s="227"/>
      <c r="X254" s="227"/>
      <c r="Y254" s="227"/>
      <c r="Z254" s="227"/>
      <c r="AA254" s="227"/>
      <c r="AB254" s="227"/>
      <c r="AC254" s="227"/>
      <c r="AD254" s="227"/>
      <c r="AE254" s="227"/>
      <c r="AF254" s="227"/>
      <c r="AG254" s="227"/>
      <c r="AH254" s="227"/>
      <c r="AI254" s="227"/>
      <c r="AJ254" s="227"/>
      <c r="AK254" s="227"/>
      <c r="AL254" s="227"/>
      <c r="AM254" s="227"/>
      <c r="AN254" s="227"/>
      <c r="AO254" s="227"/>
      <c r="AP254" s="227"/>
      <c r="AQ254" s="227"/>
      <c r="AR254" s="227"/>
      <c r="AS254" s="227"/>
    </row>
    <row r="255" spans="21:45" x14ac:dyDescent="0.25">
      <c r="U255" s="227"/>
      <c r="V255" s="227"/>
      <c r="W255" s="227"/>
      <c r="X255" s="227"/>
      <c r="Y255" s="227"/>
      <c r="Z255" s="227"/>
      <c r="AA255" s="227"/>
      <c r="AB255" s="227"/>
      <c r="AC255" s="227"/>
      <c r="AD255" s="227"/>
      <c r="AE255" s="227"/>
      <c r="AF255" s="227"/>
      <c r="AG255" s="227"/>
      <c r="AH255" s="227"/>
      <c r="AI255" s="227"/>
      <c r="AJ255" s="227"/>
      <c r="AK255" s="227"/>
      <c r="AL255" s="227"/>
      <c r="AM255" s="227"/>
      <c r="AN255" s="227"/>
      <c r="AO255" s="227"/>
      <c r="AP255" s="227"/>
      <c r="AQ255" s="227"/>
      <c r="AR255" s="227"/>
      <c r="AS255" s="227"/>
    </row>
    <row r="256" spans="21:45" x14ac:dyDescent="0.25">
      <c r="U256" s="227"/>
      <c r="V256" s="227"/>
      <c r="W256" s="227"/>
      <c r="X256" s="227"/>
      <c r="Y256" s="227"/>
      <c r="Z256" s="227"/>
      <c r="AA256" s="227"/>
      <c r="AB256" s="227"/>
      <c r="AC256" s="227"/>
      <c r="AD256" s="227"/>
      <c r="AE256" s="227"/>
      <c r="AF256" s="227"/>
      <c r="AG256" s="227"/>
      <c r="AH256" s="227"/>
      <c r="AI256" s="227"/>
      <c r="AJ256" s="227"/>
      <c r="AK256" s="227"/>
      <c r="AL256" s="227"/>
      <c r="AM256" s="227"/>
      <c r="AN256" s="227"/>
      <c r="AO256" s="227"/>
      <c r="AP256" s="227"/>
      <c r="AQ256" s="227"/>
      <c r="AR256" s="227"/>
      <c r="AS256" s="227"/>
    </row>
    <row r="257" spans="21:45" x14ac:dyDescent="0.25">
      <c r="U257" s="227"/>
      <c r="V257" s="227"/>
      <c r="W257" s="227"/>
      <c r="X257" s="227"/>
      <c r="Y257" s="227"/>
      <c r="Z257" s="227"/>
      <c r="AA257" s="227"/>
      <c r="AB257" s="227"/>
      <c r="AC257" s="227"/>
      <c r="AD257" s="227"/>
      <c r="AE257" s="227"/>
      <c r="AF257" s="227"/>
      <c r="AG257" s="227"/>
      <c r="AH257" s="227"/>
      <c r="AI257" s="227"/>
      <c r="AJ257" s="227"/>
      <c r="AK257" s="227"/>
      <c r="AL257" s="227"/>
      <c r="AM257" s="227"/>
      <c r="AN257" s="227"/>
      <c r="AO257" s="227"/>
      <c r="AP257" s="227"/>
      <c r="AQ257" s="227"/>
      <c r="AR257" s="227"/>
      <c r="AS257" s="227"/>
    </row>
    <row r="258" spans="21:45" x14ac:dyDescent="0.25">
      <c r="U258" s="227"/>
      <c r="V258" s="227"/>
      <c r="W258" s="227"/>
      <c r="X258" s="227"/>
      <c r="Y258" s="227"/>
      <c r="Z258" s="227"/>
      <c r="AA258" s="227"/>
      <c r="AB258" s="227"/>
      <c r="AC258" s="227"/>
      <c r="AD258" s="227"/>
      <c r="AE258" s="227"/>
      <c r="AF258" s="227"/>
      <c r="AG258" s="227"/>
      <c r="AH258" s="227"/>
      <c r="AI258" s="227"/>
      <c r="AJ258" s="227"/>
      <c r="AK258" s="227"/>
      <c r="AL258" s="227"/>
      <c r="AM258" s="227"/>
      <c r="AN258" s="227"/>
      <c r="AO258" s="227"/>
      <c r="AP258" s="227"/>
      <c r="AQ258" s="227"/>
      <c r="AR258" s="227"/>
      <c r="AS258" s="227"/>
    </row>
    <row r="259" spans="21:45" x14ac:dyDescent="0.25">
      <c r="U259" s="227"/>
      <c r="V259" s="227"/>
      <c r="W259" s="227"/>
      <c r="X259" s="227"/>
      <c r="Y259" s="227"/>
      <c r="Z259" s="227"/>
      <c r="AA259" s="227"/>
      <c r="AB259" s="227"/>
      <c r="AC259" s="227"/>
      <c r="AD259" s="227"/>
      <c r="AE259" s="227"/>
      <c r="AF259" s="227"/>
      <c r="AG259" s="227"/>
      <c r="AH259" s="227"/>
      <c r="AI259" s="227"/>
      <c r="AJ259" s="227"/>
      <c r="AK259" s="227"/>
      <c r="AL259" s="227"/>
      <c r="AM259" s="227"/>
      <c r="AN259" s="227"/>
      <c r="AO259" s="227"/>
      <c r="AP259" s="227"/>
      <c r="AQ259" s="227"/>
      <c r="AR259" s="227"/>
      <c r="AS259" s="227"/>
    </row>
    <row r="260" spans="21:45" x14ac:dyDescent="0.25">
      <c r="U260" s="227"/>
      <c r="V260" s="227"/>
      <c r="W260" s="227"/>
      <c r="X260" s="227"/>
      <c r="Y260" s="227"/>
      <c r="Z260" s="227"/>
      <c r="AA260" s="227"/>
      <c r="AB260" s="227"/>
      <c r="AC260" s="227"/>
      <c r="AD260" s="227"/>
      <c r="AE260" s="227"/>
      <c r="AF260" s="227"/>
      <c r="AG260" s="227"/>
      <c r="AH260" s="227"/>
      <c r="AI260" s="227"/>
      <c r="AJ260" s="227"/>
      <c r="AK260" s="227"/>
      <c r="AL260" s="227"/>
      <c r="AM260" s="227"/>
      <c r="AN260" s="227"/>
      <c r="AO260" s="227"/>
      <c r="AP260" s="227"/>
      <c r="AQ260" s="227"/>
      <c r="AR260" s="227"/>
      <c r="AS260" s="227"/>
    </row>
    <row r="261" spans="21:45" x14ac:dyDescent="0.25">
      <c r="U261" s="227"/>
      <c r="V261" s="227"/>
      <c r="W261" s="227"/>
      <c r="X261" s="227"/>
      <c r="Y261" s="227"/>
      <c r="Z261" s="227"/>
      <c r="AA261" s="227"/>
      <c r="AB261" s="227"/>
      <c r="AC261" s="227"/>
      <c r="AD261" s="227"/>
      <c r="AE261" s="227"/>
      <c r="AF261" s="227"/>
      <c r="AG261" s="227"/>
      <c r="AH261" s="227"/>
      <c r="AI261" s="227"/>
      <c r="AJ261" s="227"/>
      <c r="AK261" s="227"/>
      <c r="AL261" s="227"/>
      <c r="AM261" s="227"/>
      <c r="AN261" s="227"/>
      <c r="AO261" s="227"/>
      <c r="AP261" s="227"/>
      <c r="AQ261" s="227"/>
      <c r="AR261" s="227"/>
      <c r="AS261" s="227"/>
    </row>
    <row r="262" spans="21:45" x14ac:dyDescent="0.25">
      <c r="U262" s="227"/>
      <c r="V262" s="227"/>
      <c r="W262" s="227"/>
      <c r="X262" s="227"/>
      <c r="Y262" s="227"/>
      <c r="Z262" s="227"/>
      <c r="AA262" s="227"/>
      <c r="AB262" s="227"/>
      <c r="AC262" s="227"/>
      <c r="AD262" s="227"/>
      <c r="AE262" s="227"/>
      <c r="AF262" s="227"/>
      <c r="AG262" s="227"/>
      <c r="AH262" s="227"/>
      <c r="AI262" s="227"/>
      <c r="AJ262" s="227"/>
      <c r="AK262" s="227"/>
      <c r="AL262" s="227"/>
      <c r="AM262" s="227"/>
      <c r="AN262" s="227"/>
      <c r="AO262" s="227"/>
      <c r="AP262" s="227"/>
      <c r="AQ262" s="227"/>
      <c r="AR262" s="227"/>
      <c r="AS262" s="227"/>
    </row>
    <row r="263" spans="21:45" x14ac:dyDescent="0.25">
      <c r="U263" s="227"/>
      <c r="V263" s="227"/>
      <c r="W263" s="227"/>
      <c r="X263" s="227"/>
      <c r="Y263" s="227"/>
      <c r="Z263" s="227"/>
      <c r="AA263" s="227"/>
      <c r="AB263" s="227"/>
      <c r="AC263" s="227"/>
      <c r="AD263" s="227"/>
      <c r="AE263" s="227"/>
      <c r="AF263" s="227"/>
      <c r="AG263" s="227"/>
      <c r="AH263" s="227"/>
      <c r="AI263" s="227"/>
      <c r="AJ263" s="227"/>
      <c r="AK263" s="227"/>
      <c r="AL263" s="227"/>
      <c r="AM263" s="227"/>
      <c r="AN263" s="227"/>
      <c r="AO263" s="227"/>
      <c r="AP263" s="227"/>
      <c r="AQ263" s="227"/>
      <c r="AR263" s="227"/>
      <c r="AS263" s="227"/>
    </row>
    <row r="264" spans="21:45" x14ac:dyDescent="0.25">
      <c r="U264" s="227"/>
      <c r="V264" s="227"/>
      <c r="W264" s="227"/>
      <c r="X264" s="227"/>
      <c r="Y264" s="227"/>
      <c r="Z264" s="227"/>
      <c r="AA264" s="227"/>
      <c r="AB264" s="227"/>
      <c r="AC264" s="227"/>
      <c r="AD264" s="227"/>
      <c r="AE264" s="227"/>
      <c r="AF264" s="227"/>
      <c r="AG264" s="227"/>
      <c r="AH264" s="227"/>
      <c r="AI264" s="227"/>
      <c r="AJ264" s="227"/>
      <c r="AK264" s="227"/>
      <c r="AL264" s="227"/>
      <c r="AM264" s="227"/>
      <c r="AN264" s="227"/>
      <c r="AO264" s="227"/>
      <c r="AP264" s="227"/>
      <c r="AQ264" s="227"/>
      <c r="AR264" s="227"/>
      <c r="AS264" s="227"/>
    </row>
  </sheetData>
  <sortState xmlns:xlrd2="http://schemas.microsoft.com/office/spreadsheetml/2017/richdata2" columnSort="1" ref="W111:AQ112">
    <sortCondition ref="W111:AQ111"/>
  </sortState>
  <mergeCells count="6">
    <mergeCell ref="A106:U107"/>
    <mergeCell ref="A1:N2"/>
    <mergeCell ref="A49:N50"/>
    <mergeCell ref="A103:S104"/>
    <mergeCell ref="A5:U6"/>
    <mergeCell ref="A52:U53"/>
  </mergeCells>
  <hyperlinks>
    <hyperlink ref="A5:N6" location="'12.'!A1" display="Percepción seguridad en MADRID (Indicador estratégico de Seguridad autopercibida por la ciudadanía en la ciudad de Madrid)" xr:uid="{FEB4914B-EF78-4AFC-AB75-CFD7441DEF4A}"/>
    <hyperlink ref="A106:U107" location="'14.'!A1" display="Indicador de Acción del Área de Acción de Seguridad y Emergencias e Indicador carta de serviciosPercepción seguridad en el BARRIO de NOCHE" xr:uid="{538803CE-8CCF-4116-9E79-C596EA1672F9}"/>
  </hyperlinks>
  <pageMargins left="0.7" right="0.7" top="0.75" bottom="0.75" header="0.3" footer="0.3"/>
  <pageSetup paperSize="9" orientation="portrait" horizontalDpi="1200" verticalDpi="12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18C15A-5200-445D-8468-03F6875EB6AF}">
  <sheetPr>
    <tabColor rgb="FF92D050"/>
  </sheetPr>
  <dimension ref="A1:W208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28515625" style="37" customWidth="1"/>
    <col min="2" max="22" width="17.7109375" style="1" customWidth="1"/>
    <col min="23" max="16384" width="10.85546875" style="1"/>
  </cols>
  <sheetData>
    <row r="1" spans="1:10" s="19" customFormat="1" ht="30" customHeight="1" x14ac:dyDescent="0.2">
      <c r="A1" s="35" t="s">
        <v>81</v>
      </c>
      <c r="B1" s="17"/>
      <c r="C1" s="17"/>
      <c r="D1" s="17"/>
      <c r="E1" s="17"/>
      <c r="F1" s="70"/>
      <c r="G1" s="17"/>
      <c r="H1" s="18"/>
      <c r="I1" s="18"/>
      <c r="J1" s="18"/>
    </row>
    <row r="2" spans="1:10" ht="8.4499999999999993" customHeight="1" x14ac:dyDescent="0.25"/>
    <row r="3" spans="1:10" x14ac:dyDescent="0.25">
      <c r="A3" s="36" t="s">
        <v>82</v>
      </c>
    </row>
    <row r="4" spans="1:10" ht="30.95" customHeight="1" x14ac:dyDescent="0.25">
      <c r="A4" s="172" t="s">
        <v>83</v>
      </c>
      <c r="B4" s="173">
        <v>2019</v>
      </c>
      <c r="C4" s="173">
        <v>2017</v>
      </c>
      <c r="D4" s="173">
        <v>2016</v>
      </c>
      <c r="E4" s="173">
        <v>2014</v>
      </c>
      <c r="F4" s="173">
        <v>2012</v>
      </c>
      <c r="G4" s="173">
        <v>2009</v>
      </c>
      <c r="H4" s="173">
        <v>2008</v>
      </c>
      <c r="I4" s="173">
        <v>2007</v>
      </c>
      <c r="J4" s="174">
        <v>2006</v>
      </c>
    </row>
    <row r="5" spans="1:10" ht="15" customHeight="1" x14ac:dyDescent="0.25">
      <c r="A5" s="63" t="s">
        <v>84</v>
      </c>
      <c r="B5" s="82">
        <v>3.5337913422723797</v>
      </c>
      <c r="C5" s="82">
        <v>3.5138728121751295</v>
      </c>
      <c r="D5" s="82">
        <v>3.9519746008777896</v>
      </c>
      <c r="E5" s="82">
        <v>4.5999999999999996</v>
      </c>
      <c r="F5" s="82">
        <v>3.9545954357276449</v>
      </c>
      <c r="G5" s="82" t="s">
        <v>85</v>
      </c>
      <c r="H5" s="82" t="s">
        <v>85</v>
      </c>
      <c r="I5" s="82" t="s">
        <v>85</v>
      </c>
      <c r="J5" s="82" t="s">
        <v>85</v>
      </c>
    </row>
    <row r="6" spans="1:10" ht="26.25" customHeight="1" x14ac:dyDescent="0.25">
      <c r="A6" s="64" t="s">
        <v>86</v>
      </c>
      <c r="B6" s="83">
        <v>4.0026507410513146</v>
      </c>
      <c r="C6" s="83">
        <v>4.1759423688091415</v>
      </c>
      <c r="D6" s="83">
        <v>4.4650786419140269</v>
      </c>
      <c r="E6" s="83">
        <v>4.5999999999999996</v>
      </c>
      <c r="F6" s="83">
        <v>4.1163136308453012</v>
      </c>
      <c r="G6" s="83" t="s">
        <v>85</v>
      </c>
      <c r="H6" s="83" t="s">
        <v>85</v>
      </c>
      <c r="I6" s="83" t="s">
        <v>85</v>
      </c>
      <c r="J6" s="83" t="s">
        <v>85</v>
      </c>
    </row>
    <row r="7" spans="1:10" ht="15" customHeight="1" x14ac:dyDescent="0.25">
      <c r="A7" s="64" t="s">
        <v>87</v>
      </c>
      <c r="B7" s="83">
        <v>4.0978416528151165</v>
      </c>
      <c r="C7" s="83">
        <v>4.0824024539845531</v>
      </c>
      <c r="D7" s="83">
        <v>4.1326730193624188</v>
      </c>
      <c r="E7" s="83">
        <v>4.0999999999999996</v>
      </c>
      <c r="F7" s="83">
        <v>4.277888930564882</v>
      </c>
      <c r="G7" s="83" t="s">
        <v>85</v>
      </c>
      <c r="H7" s="83" t="s">
        <v>85</v>
      </c>
      <c r="I7" s="83" t="s">
        <v>85</v>
      </c>
      <c r="J7" s="83" t="s">
        <v>85</v>
      </c>
    </row>
    <row r="8" spans="1:10" ht="15" customHeight="1" x14ac:dyDescent="0.25">
      <c r="A8" s="64" t="s">
        <v>88</v>
      </c>
      <c r="B8" s="83">
        <v>4.0366806196411398</v>
      </c>
      <c r="C8" s="83">
        <v>4.5427107711006141</v>
      </c>
      <c r="D8" s="83">
        <v>4.4835301711327276</v>
      </c>
      <c r="E8" s="83" t="s">
        <v>85</v>
      </c>
      <c r="F8" s="83" t="s">
        <v>85</v>
      </c>
      <c r="G8" s="83" t="s">
        <v>85</v>
      </c>
      <c r="H8" s="83" t="s">
        <v>85</v>
      </c>
      <c r="I8" s="83" t="s">
        <v>85</v>
      </c>
      <c r="J8" s="83" t="s">
        <v>85</v>
      </c>
    </row>
    <row r="9" spans="1:10" ht="15" customHeight="1" x14ac:dyDescent="0.25">
      <c r="A9" s="64" t="s">
        <v>89</v>
      </c>
      <c r="B9" s="83">
        <v>3.3055871186920949</v>
      </c>
      <c r="C9" s="83">
        <v>3.8130235585517416</v>
      </c>
      <c r="D9" s="83">
        <v>3.742370053665947</v>
      </c>
      <c r="E9" s="83">
        <v>4.05</v>
      </c>
      <c r="F9" s="83">
        <v>4.2674607014203145</v>
      </c>
      <c r="G9" s="83" t="s">
        <v>85</v>
      </c>
      <c r="H9" s="83" t="s">
        <v>85</v>
      </c>
      <c r="I9" s="83" t="s">
        <v>85</v>
      </c>
      <c r="J9" s="83" t="s">
        <v>85</v>
      </c>
    </row>
    <row r="10" spans="1:10" ht="15" customHeight="1" x14ac:dyDescent="0.25">
      <c r="A10" s="64" t="s">
        <v>90</v>
      </c>
      <c r="B10" s="83">
        <v>4.0536945120323216</v>
      </c>
      <c r="C10" s="83">
        <v>4.0234596059339811</v>
      </c>
      <c r="D10" s="83">
        <v>4.2829185739118634</v>
      </c>
      <c r="E10" s="83">
        <v>4.75</v>
      </c>
      <c r="F10" s="83">
        <v>4.8813745603131329</v>
      </c>
      <c r="G10" s="83" t="s">
        <v>85</v>
      </c>
      <c r="H10" s="83" t="s">
        <v>85</v>
      </c>
      <c r="I10" s="83" t="s">
        <v>85</v>
      </c>
      <c r="J10" s="83" t="s">
        <v>85</v>
      </c>
    </row>
    <row r="11" spans="1:10" ht="15" customHeight="1" x14ac:dyDescent="0.25">
      <c r="A11" s="64" t="s">
        <v>91</v>
      </c>
      <c r="B11" s="83">
        <v>6.6431868632602917</v>
      </c>
      <c r="C11" s="83">
        <v>6.7377002678414701</v>
      </c>
      <c r="D11" s="83">
        <v>6.8440106968924637</v>
      </c>
      <c r="E11" s="83">
        <v>6.68</v>
      </c>
      <c r="F11" s="83">
        <v>5.451881528729821</v>
      </c>
      <c r="G11" s="83" t="s">
        <v>85</v>
      </c>
      <c r="H11" s="83" t="s">
        <v>85</v>
      </c>
      <c r="I11" s="83" t="s">
        <v>85</v>
      </c>
      <c r="J11" s="83" t="s">
        <v>85</v>
      </c>
    </row>
    <row r="12" spans="1:10" ht="15" customHeight="1" x14ac:dyDescent="0.25">
      <c r="A12" s="64" t="s">
        <v>92</v>
      </c>
      <c r="B12" s="83">
        <v>1.9166340261880017</v>
      </c>
      <c r="C12" s="83">
        <v>1.9435855403231823</v>
      </c>
      <c r="D12" s="83">
        <v>2.2985265383384239</v>
      </c>
      <c r="E12" s="83">
        <v>3.59</v>
      </c>
      <c r="F12" s="83">
        <v>3.0364904199630454</v>
      </c>
      <c r="G12" s="83" t="s">
        <v>85</v>
      </c>
      <c r="H12" s="83" t="s">
        <v>85</v>
      </c>
      <c r="I12" s="83" t="s">
        <v>85</v>
      </c>
      <c r="J12" s="83" t="s">
        <v>85</v>
      </c>
    </row>
    <row r="13" spans="1:10" ht="15" customHeight="1" x14ac:dyDescent="0.25">
      <c r="A13" s="64" t="s">
        <v>93</v>
      </c>
      <c r="B13" s="83">
        <v>4.0394600289390512</v>
      </c>
      <c r="C13" s="83">
        <v>3.8016983954935268</v>
      </c>
      <c r="D13" s="83">
        <v>3.9304226572312411</v>
      </c>
      <c r="E13" s="83">
        <v>4.55</v>
      </c>
      <c r="F13" s="83">
        <v>3.9477574215120623</v>
      </c>
      <c r="G13" s="83" t="s">
        <v>85</v>
      </c>
      <c r="H13" s="83" t="s">
        <v>85</v>
      </c>
      <c r="I13" s="83" t="s">
        <v>85</v>
      </c>
      <c r="J13" s="83" t="s">
        <v>85</v>
      </c>
    </row>
    <row r="14" spans="1:10" ht="15" customHeight="1" x14ac:dyDescent="0.25">
      <c r="A14" s="64" t="s">
        <v>94</v>
      </c>
      <c r="B14" s="83">
        <v>3.5</v>
      </c>
      <c r="C14" s="83">
        <v>3.8323098287492097</v>
      </c>
      <c r="D14" s="83">
        <v>3.9371091429893537</v>
      </c>
      <c r="E14" s="83">
        <v>4.5</v>
      </c>
      <c r="F14" s="83">
        <v>3.9617361354161136</v>
      </c>
      <c r="G14" s="83" t="s">
        <v>85</v>
      </c>
      <c r="H14" s="83" t="s">
        <v>85</v>
      </c>
      <c r="I14" s="83" t="s">
        <v>85</v>
      </c>
      <c r="J14" s="83" t="s">
        <v>85</v>
      </c>
    </row>
    <row r="15" spans="1:10" ht="30" customHeight="1" x14ac:dyDescent="0.25">
      <c r="A15" s="64" t="s">
        <v>95</v>
      </c>
      <c r="B15" s="83">
        <v>3.58</v>
      </c>
      <c r="C15" s="83">
        <v>4.0506761156913322</v>
      </c>
      <c r="D15" s="83">
        <v>4.0214958816158761</v>
      </c>
      <c r="E15" s="83">
        <v>4.22</v>
      </c>
      <c r="F15" s="83">
        <v>3.0780650081798937</v>
      </c>
      <c r="G15" s="83" t="s">
        <v>85</v>
      </c>
      <c r="H15" s="83" t="s">
        <v>85</v>
      </c>
      <c r="I15" s="83" t="s">
        <v>85</v>
      </c>
      <c r="J15" s="83" t="s">
        <v>85</v>
      </c>
    </row>
    <row r="16" spans="1:10" ht="15" customHeight="1" x14ac:dyDescent="0.25">
      <c r="A16" s="64" t="s">
        <v>96</v>
      </c>
      <c r="B16" s="83">
        <v>3.9851285375940768</v>
      </c>
      <c r="C16" s="83">
        <v>3.9773563205230755</v>
      </c>
      <c r="D16" s="83">
        <v>4.5924138409954862</v>
      </c>
      <c r="E16" s="83">
        <v>4.5</v>
      </c>
      <c r="F16" s="83">
        <v>4.0958901481152354</v>
      </c>
      <c r="G16" s="83" t="s">
        <v>85</v>
      </c>
      <c r="H16" s="83" t="s">
        <v>85</v>
      </c>
      <c r="I16" s="83" t="s">
        <v>85</v>
      </c>
      <c r="J16" s="83" t="s">
        <v>85</v>
      </c>
    </row>
    <row r="17" spans="1:22" ht="15" customHeight="1" x14ac:dyDescent="0.25">
      <c r="A17" s="64" t="s">
        <v>97</v>
      </c>
      <c r="B17" s="83">
        <v>2.1000297603956088</v>
      </c>
      <c r="C17" s="83">
        <v>1.6092786582213316</v>
      </c>
      <c r="D17" s="83">
        <v>2.2594626173750285</v>
      </c>
      <c r="E17" s="83">
        <v>2.76</v>
      </c>
      <c r="F17" s="83">
        <v>2.4312977860429541</v>
      </c>
      <c r="G17" s="83" t="s">
        <v>85</v>
      </c>
      <c r="H17" s="83" t="s">
        <v>85</v>
      </c>
      <c r="I17" s="83" t="s">
        <v>85</v>
      </c>
      <c r="J17" s="83" t="s">
        <v>85</v>
      </c>
    </row>
    <row r="18" spans="1:22" ht="15" customHeight="1" x14ac:dyDescent="0.25">
      <c r="A18" s="64" t="s">
        <v>98</v>
      </c>
      <c r="B18" s="83">
        <v>0.80854817207271434</v>
      </c>
      <c r="C18" s="83">
        <v>0.63625995111235123</v>
      </c>
      <c r="D18" s="83">
        <v>0.86420634408921848</v>
      </c>
      <c r="E18" s="83">
        <v>1.37</v>
      </c>
      <c r="F18" s="83">
        <v>1.9368241438407994</v>
      </c>
      <c r="G18" s="83" t="s">
        <v>85</v>
      </c>
      <c r="H18" s="83" t="s">
        <v>85</v>
      </c>
      <c r="I18" s="83" t="s">
        <v>85</v>
      </c>
      <c r="J18" s="83" t="s">
        <v>85</v>
      </c>
    </row>
    <row r="19" spans="1:22" ht="15" customHeight="1" x14ac:dyDescent="0.25">
      <c r="A19" s="64" t="s">
        <v>99</v>
      </c>
      <c r="B19" s="83">
        <v>4.3003600067023191</v>
      </c>
      <c r="C19" s="83">
        <v>4.0424256714325084</v>
      </c>
      <c r="D19" s="83">
        <v>4.356753839624985</v>
      </c>
      <c r="E19" s="83">
        <v>4.508986064296022</v>
      </c>
      <c r="F19" s="83">
        <v>4.2931333275784143</v>
      </c>
      <c r="G19" s="83" t="s">
        <v>85</v>
      </c>
      <c r="H19" s="83" t="s">
        <v>85</v>
      </c>
      <c r="I19" s="83" t="s">
        <v>85</v>
      </c>
      <c r="J19" s="83" t="s">
        <v>85</v>
      </c>
    </row>
    <row r="20" spans="1:22" ht="15" customHeight="1" x14ac:dyDescent="0.25">
      <c r="A20" s="64" t="s">
        <v>100</v>
      </c>
      <c r="B20" s="83">
        <v>1.0213198102805743</v>
      </c>
      <c r="C20" s="83">
        <v>0.99558433231010168</v>
      </c>
      <c r="D20" s="83">
        <v>1.1765943250170623</v>
      </c>
      <c r="E20" s="83">
        <v>2.0547476377644873</v>
      </c>
      <c r="F20" s="109">
        <v>2.12</v>
      </c>
      <c r="G20" s="109" t="s">
        <v>85</v>
      </c>
      <c r="H20" s="109" t="s">
        <v>85</v>
      </c>
      <c r="I20" s="109" t="s">
        <v>85</v>
      </c>
      <c r="J20" s="109" t="s">
        <v>85</v>
      </c>
    </row>
    <row r="21" spans="1:22" ht="15" customHeight="1" x14ac:dyDescent="0.25">
      <c r="A21" s="64" t="s">
        <v>101</v>
      </c>
      <c r="B21" s="83">
        <v>2.7225217872218646</v>
      </c>
      <c r="C21" s="83">
        <v>2.5514190148831335</v>
      </c>
      <c r="D21" s="83">
        <v>2.9920004924247277</v>
      </c>
      <c r="E21" s="83">
        <v>3.3272030120911671</v>
      </c>
      <c r="F21" s="83">
        <v>3.2741898104800109</v>
      </c>
      <c r="G21" s="83" t="s">
        <v>85</v>
      </c>
      <c r="H21" s="83" t="s">
        <v>85</v>
      </c>
      <c r="I21" s="83" t="s">
        <v>85</v>
      </c>
      <c r="J21" s="83" t="s">
        <v>85</v>
      </c>
    </row>
    <row r="22" spans="1:22" ht="15" customHeight="1" x14ac:dyDescent="0.25">
      <c r="A22" s="64" t="s">
        <v>175</v>
      </c>
      <c r="B22" s="83">
        <v>1.8034161089079539</v>
      </c>
      <c r="C22" s="83">
        <v>1.5005438609124684</v>
      </c>
      <c r="D22" s="83">
        <v>2.0947580042733969</v>
      </c>
      <c r="E22" s="83">
        <v>3.0543175714969197</v>
      </c>
      <c r="F22" s="83">
        <v>2.8781512212519087</v>
      </c>
      <c r="G22" s="83" t="s">
        <v>85</v>
      </c>
      <c r="H22" s="83" t="s">
        <v>85</v>
      </c>
      <c r="I22" s="83" t="s">
        <v>85</v>
      </c>
      <c r="J22" s="83" t="s">
        <v>85</v>
      </c>
    </row>
    <row r="23" spans="1:22" ht="29.25" customHeight="1" x14ac:dyDescent="0.25">
      <c r="A23" s="65" t="s">
        <v>102</v>
      </c>
      <c r="B23" s="84">
        <v>0.8486390320796966</v>
      </c>
      <c r="C23" s="84">
        <v>0.58746484579046165</v>
      </c>
      <c r="D23" s="84">
        <v>1.2556656960413077</v>
      </c>
      <c r="E23" s="84">
        <v>2.88</v>
      </c>
      <c r="F23" s="84">
        <v>2.1266849754005221</v>
      </c>
      <c r="G23" s="84" t="s">
        <v>85</v>
      </c>
      <c r="H23" s="84" t="s">
        <v>85</v>
      </c>
      <c r="I23" s="84" t="s">
        <v>85</v>
      </c>
      <c r="J23" s="84" t="s">
        <v>85</v>
      </c>
    </row>
    <row r="24" spans="1:22" ht="14.25" thickBot="1" x14ac:dyDescent="0.3"/>
    <row r="25" spans="1:22" s="33" customFormat="1" ht="14.25" x14ac:dyDescent="0.2">
      <c r="A25" s="175">
        <v>2019</v>
      </c>
      <c r="B25" s="176" t="s">
        <v>59</v>
      </c>
      <c r="C25" s="176" t="s">
        <v>56</v>
      </c>
      <c r="D25" s="176" t="s">
        <v>69</v>
      </c>
      <c r="E25" s="176" t="s">
        <v>70</v>
      </c>
      <c r="F25" s="176" t="s">
        <v>60</v>
      </c>
      <c r="G25" s="176" t="s">
        <v>72</v>
      </c>
      <c r="H25" s="176" t="s">
        <v>61</v>
      </c>
      <c r="I25" s="176" t="s">
        <v>103</v>
      </c>
      <c r="J25" s="176" t="s">
        <v>104</v>
      </c>
      <c r="K25" s="176" t="s">
        <v>65</v>
      </c>
      <c r="L25" s="176" t="s">
        <v>58</v>
      </c>
      <c r="M25" s="176" t="s">
        <v>73</v>
      </c>
      <c r="N25" s="176" t="s">
        <v>68</v>
      </c>
      <c r="O25" s="176" t="s">
        <v>67</v>
      </c>
      <c r="P25" s="176" t="s">
        <v>105</v>
      </c>
      <c r="Q25" s="176" t="s">
        <v>64</v>
      </c>
      <c r="R25" s="176" t="s">
        <v>76</v>
      </c>
      <c r="S25" s="176" t="s">
        <v>75</v>
      </c>
      <c r="T25" s="176" t="s">
        <v>74</v>
      </c>
      <c r="U25" s="176" t="s">
        <v>71</v>
      </c>
      <c r="V25" s="176" t="s">
        <v>57</v>
      </c>
    </row>
    <row r="26" spans="1:22" ht="14.25" x14ac:dyDescent="0.25">
      <c r="A26" s="63" t="s">
        <v>84</v>
      </c>
      <c r="B26" s="71">
        <v>4.5542376203712465</v>
      </c>
      <c r="C26" s="71">
        <v>2.5696460891088155</v>
      </c>
      <c r="D26" s="71">
        <v>2.333913140999075</v>
      </c>
      <c r="E26" s="71">
        <v>1.276003210764789</v>
      </c>
      <c r="F26" s="71">
        <v>2.2235533512697052</v>
      </c>
      <c r="G26" s="71">
        <v>3.1755542986478456</v>
      </c>
      <c r="H26" s="71">
        <v>2.3106478069906085</v>
      </c>
      <c r="I26" s="71">
        <v>3.0532097190804537</v>
      </c>
      <c r="J26" s="71">
        <v>2.6937502168663259</v>
      </c>
      <c r="K26" s="71">
        <v>4.2974971407034896</v>
      </c>
      <c r="L26" s="71">
        <v>3.9447157972055922</v>
      </c>
      <c r="M26" s="71">
        <v>4.6233218366184961</v>
      </c>
      <c r="N26" s="71">
        <v>5.3462316105397765</v>
      </c>
      <c r="O26" s="71">
        <v>1.9359118265647988</v>
      </c>
      <c r="P26" s="71">
        <v>3.6706578221840682</v>
      </c>
      <c r="Q26" s="71">
        <v>2.89197927770797</v>
      </c>
      <c r="R26" s="71">
        <v>6.1268181380204414</v>
      </c>
      <c r="S26" s="71">
        <v>4.3926170358062624</v>
      </c>
      <c r="T26" s="71">
        <v>3.8347410697042084</v>
      </c>
      <c r="U26" s="71">
        <v>3.6237292114610158</v>
      </c>
      <c r="V26" s="71">
        <v>3.050795273139479</v>
      </c>
    </row>
    <row r="27" spans="1:22" ht="28.5" x14ac:dyDescent="0.25">
      <c r="A27" s="64" t="s">
        <v>86</v>
      </c>
      <c r="B27" s="71">
        <v>4.9611127798774239</v>
      </c>
      <c r="C27" s="71">
        <v>3.5567770859080938</v>
      </c>
      <c r="D27" s="71">
        <v>3.0211952667659023</v>
      </c>
      <c r="E27" s="71">
        <v>1.9158365351936959</v>
      </c>
      <c r="F27" s="71">
        <v>3.2271212632866653</v>
      </c>
      <c r="G27" s="71">
        <v>4.207208975203943</v>
      </c>
      <c r="H27" s="71">
        <v>2.6743928008823117</v>
      </c>
      <c r="I27" s="71">
        <v>3.0198826843240707</v>
      </c>
      <c r="J27" s="71">
        <v>3.0017963865233392</v>
      </c>
      <c r="K27" s="71">
        <v>4.0192116025382321</v>
      </c>
      <c r="L27" s="71">
        <v>4.854068443737658</v>
      </c>
      <c r="M27" s="71">
        <v>4.9497685111482914</v>
      </c>
      <c r="N27" s="71">
        <v>5.2681273302248552</v>
      </c>
      <c r="O27" s="71">
        <v>2.8804952340296128</v>
      </c>
      <c r="P27" s="71">
        <v>4.1005122754193941</v>
      </c>
      <c r="Q27" s="71">
        <v>3.2487689051660094</v>
      </c>
      <c r="R27" s="71">
        <v>6.5346684548997187</v>
      </c>
      <c r="S27" s="71">
        <v>4.4845487263216084</v>
      </c>
      <c r="T27" s="71">
        <v>3.6337507090076859</v>
      </c>
      <c r="U27" s="71">
        <v>4.9699366560854967</v>
      </c>
      <c r="V27" s="71">
        <v>3.8968693408193191</v>
      </c>
    </row>
    <row r="28" spans="1:22" ht="14.25" x14ac:dyDescent="0.25">
      <c r="A28" s="64" t="s">
        <v>87</v>
      </c>
      <c r="B28" s="71">
        <v>5.2781214779145493</v>
      </c>
      <c r="C28" s="71">
        <v>3.3369604617654556</v>
      </c>
      <c r="D28" s="71">
        <v>2.4298790050460566</v>
      </c>
      <c r="E28" s="71">
        <v>1.8138149076267118</v>
      </c>
      <c r="F28" s="71">
        <v>2.9794813363133654</v>
      </c>
      <c r="G28" s="71">
        <v>4.034812875155863</v>
      </c>
      <c r="H28" s="71">
        <v>3.1929912887222809</v>
      </c>
      <c r="I28" s="71">
        <v>3.6644746910664847</v>
      </c>
      <c r="J28" s="71">
        <v>3.3841651580414491</v>
      </c>
      <c r="K28" s="71">
        <v>4.4118591195570822</v>
      </c>
      <c r="L28" s="71">
        <v>4.7866765451524262</v>
      </c>
      <c r="M28" s="71">
        <v>5.0951647641284641</v>
      </c>
      <c r="N28" s="71">
        <v>5.2688192071441353</v>
      </c>
      <c r="O28" s="71">
        <v>3.6608205450140443</v>
      </c>
      <c r="P28" s="71">
        <v>4.6908211512713347</v>
      </c>
      <c r="Q28" s="71">
        <v>3.4233294570637733</v>
      </c>
      <c r="R28" s="71">
        <v>6.278856335339249</v>
      </c>
      <c r="S28" s="71">
        <v>4.160079310407645</v>
      </c>
      <c r="T28" s="71">
        <v>3.8171957330724928</v>
      </c>
      <c r="U28" s="71">
        <v>4.3039077328734869</v>
      </c>
      <c r="V28" s="71">
        <v>4.0995889331253412</v>
      </c>
    </row>
    <row r="29" spans="1:22" ht="14.25" x14ac:dyDescent="0.25">
      <c r="A29" s="64" t="s">
        <v>88</v>
      </c>
      <c r="B29" s="71">
        <v>7.3011867348807877</v>
      </c>
      <c r="C29" s="71">
        <v>3.9041064275307962</v>
      </c>
      <c r="D29" s="71">
        <v>2.8130674390298815</v>
      </c>
      <c r="E29" s="71">
        <v>2.2056700332616703</v>
      </c>
      <c r="F29" s="71">
        <v>2.939251178013738</v>
      </c>
      <c r="G29" s="71">
        <v>4.5750526849991768</v>
      </c>
      <c r="H29" s="71">
        <v>3.9831037679791237</v>
      </c>
      <c r="I29" s="71">
        <v>2.3221827212529087</v>
      </c>
      <c r="J29" s="71">
        <v>3.0283102117108722</v>
      </c>
      <c r="K29" s="71">
        <v>3.8246001917607826</v>
      </c>
      <c r="L29" s="71">
        <v>5.314497276596458</v>
      </c>
      <c r="M29" s="71">
        <v>5.7212536179541917</v>
      </c>
      <c r="N29" s="71">
        <v>5.9382217189569682</v>
      </c>
      <c r="O29" s="71">
        <v>2.3883520422432714</v>
      </c>
      <c r="P29" s="71">
        <v>2.9864813087865696</v>
      </c>
      <c r="Q29" s="71">
        <v>2.303605101244627</v>
      </c>
      <c r="R29" s="71">
        <v>6.1239748813755615</v>
      </c>
      <c r="S29" s="71">
        <v>4.4605231940514667</v>
      </c>
      <c r="T29" s="71">
        <v>3.579258503055502</v>
      </c>
      <c r="U29" s="71">
        <v>4.5403900254440561</v>
      </c>
      <c r="V29" s="71">
        <v>2.5269194935718668</v>
      </c>
    </row>
    <row r="30" spans="1:22" ht="14.25" x14ac:dyDescent="0.25">
      <c r="A30" s="64" t="s">
        <v>89</v>
      </c>
      <c r="B30" s="71">
        <v>5.7178371144438946</v>
      </c>
      <c r="C30" s="71">
        <v>3.3571640807915992</v>
      </c>
      <c r="D30" s="71">
        <v>3.4446300897206905</v>
      </c>
      <c r="E30" s="71">
        <v>2.3307244587121065</v>
      </c>
      <c r="F30" s="71">
        <v>2.6763373092343405</v>
      </c>
      <c r="G30" s="71">
        <v>3.4101695108759933</v>
      </c>
      <c r="H30" s="71">
        <v>3.8970727166952761</v>
      </c>
      <c r="I30" s="71">
        <v>2.0682201790805794</v>
      </c>
      <c r="J30" s="71">
        <v>3.1164108339200358</v>
      </c>
      <c r="K30" s="71">
        <v>2.8653307995978667</v>
      </c>
      <c r="L30" s="71">
        <v>4.1579465935774129</v>
      </c>
      <c r="M30" s="71">
        <v>4.1648002614653299</v>
      </c>
      <c r="N30" s="71">
        <v>4.4461414115592905</v>
      </c>
      <c r="O30" s="71">
        <v>2.1942032417161608</v>
      </c>
      <c r="P30" s="71">
        <v>2.2845612620099023</v>
      </c>
      <c r="Q30" s="71">
        <v>1.9502064860860695</v>
      </c>
      <c r="R30" s="71">
        <v>5.3655089044817617</v>
      </c>
      <c r="S30" s="71">
        <v>3.2452688867578181</v>
      </c>
      <c r="T30" s="71">
        <v>1.9438743785113555</v>
      </c>
      <c r="U30" s="71">
        <v>3.3148698418577824</v>
      </c>
      <c r="V30" s="71">
        <v>2.3432683000233663</v>
      </c>
    </row>
    <row r="31" spans="1:22" ht="14.25" x14ac:dyDescent="0.25">
      <c r="A31" s="64" t="s">
        <v>90</v>
      </c>
      <c r="B31" s="71">
        <v>5.3344447703006121</v>
      </c>
      <c r="C31" s="71">
        <v>3.8726170730759071</v>
      </c>
      <c r="D31" s="71">
        <v>3.3242905283632509</v>
      </c>
      <c r="E31" s="71">
        <v>2.0080785846389397</v>
      </c>
      <c r="F31" s="71">
        <v>3.2415384246869068</v>
      </c>
      <c r="G31" s="71">
        <v>4.3304912454965878</v>
      </c>
      <c r="H31" s="71">
        <v>3.2425939299030673</v>
      </c>
      <c r="I31" s="71">
        <v>3.6473008153431952</v>
      </c>
      <c r="J31" s="71">
        <v>3.9372107248441335</v>
      </c>
      <c r="K31" s="71">
        <v>4.9412644967649344</v>
      </c>
      <c r="L31" s="71">
        <v>5.8232001531608937</v>
      </c>
      <c r="M31" s="71">
        <v>4.8035376627080009</v>
      </c>
      <c r="N31" s="71">
        <v>5.0853898164459936</v>
      </c>
      <c r="O31" s="71">
        <v>2.6026024989411365</v>
      </c>
      <c r="P31" s="71">
        <v>2.5532838673360567</v>
      </c>
      <c r="Q31" s="71">
        <v>3.6847209875471423</v>
      </c>
      <c r="R31" s="71">
        <v>5.1087294350171488</v>
      </c>
      <c r="S31" s="71">
        <v>4.2232652102461365</v>
      </c>
      <c r="T31" s="71">
        <v>2.4103158214860647</v>
      </c>
      <c r="U31" s="71">
        <v>4.0971260748515341</v>
      </c>
      <c r="V31" s="71">
        <v>3.8427302361968003</v>
      </c>
    </row>
    <row r="32" spans="1:22" ht="14.25" x14ac:dyDescent="0.25">
      <c r="A32" s="64" t="s">
        <v>91</v>
      </c>
      <c r="B32" s="71">
        <v>6.4399243600034897</v>
      </c>
      <c r="C32" s="71">
        <v>5.8295140743144707</v>
      </c>
      <c r="D32" s="71">
        <v>6.1664264955867365</v>
      </c>
      <c r="E32" s="71">
        <v>4.4061727585074681</v>
      </c>
      <c r="F32" s="71">
        <v>5.5938152217891295</v>
      </c>
      <c r="G32" s="71">
        <v>6.6863185220842771</v>
      </c>
      <c r="H32" s="71">
        <v>5.6947632747771797</v>
      </c>
      <c r="I32" s="71">
        <v>6.1523576470998762</v>
      </c>
      <c r="J32" s="71">
        <v>5.4220359726450011</v>
      </c>
      <c r="K32" s="71">
        <v>6.7393306642088442</v>
      </c>
      <c r="L32" s="71">
        <v>7.6874247339280526</v>
      </c>
      <c r="M32" s="71">
        <v>7.3260779077708031</v>
      </c>
      <c r="N32" s="71">
        <v>8.4124665739415896</v>
      </c>
      <c r="O32" s="71">
        <v>4.7954713578345256</v>
      </c>
      <c r="P32" s="71">
        <v>6.8011650418972289</v>
      </c>
      <c r="Q32" s="71">
        <v>6.3863293059840789</v>
      </c>
      <c r="R32" s="71">
        <v>8.3956080922440179</v>
      </c>
      <c r="S32" s="71">
        <v>7.6880592176968374</v>
      </c>
      <c r="T32" s="71">
        <v>5.5651508890990966</v>
      </c>
      <c r="U32" s="71">
        <v>7.8799051307458656</v>
      </c>
      <c r="V32" s="71">
        <v>7.0020681377102845</v>
      </c>
    </row>
    <row r="33" spans="1:22" ht="14.25" x14ac:dyDescent="0.25">
      <c r="A33" s="64" t="s">
        <v>92</v>
      </c>
      <c r="B33" s="71">
        <v>3.6316734041767083</v>
      </c>
      <c r="C33" s="71">
        <v>1.8595438871876648</v>
      </c>
      <c r="D33" s="71">
        <v>1.8075837856020929</v>
      </c>
      <c r="E33" s="71">
        <v>0.68199187478803336</v>
      </c>
      <c r="F33" s="71">
        <v>1.482572365614621</v>
      </c>
      <c r="G33" s="71">
        <v>1.8025138258475724</v>
      </c>
      <c r="H33" s="71">
        <v>1.1296459225488085</v>
      </c>
      <c r="I33" s="71">
        <v>1.9837075325848785</v>
      </c>
      <c r="J33" s="71">
        <v>1.2001877213341106</v>
      </c>
      <c r="K33" s="71">
        <v>1.0684128360023695</v>
      </c>
      <c r="L33" s="71">
        <v>2.0298951911519394</v>
      </c>
      <c r="M33" s="71">
        <v>3.605896753091983</v>
      </c>
      <c r="N33" s="71">
        <v>3.4989033342330003</v>
      </c>
      <c r="O33" s="71">
        <v>0.74322899483174432</v>
      </c>
      <c r="P33" s="71">
        <v>0.93661099287022886</v>
      </c>
      <c r="Q33" s="71">
        <v>1.184242880586944</v>
      </c>
      <c r="R33" s="71">
        <v>4.2357837935343348</v>
      </c>
      <c r="S33" s="71">
        <v>2.311800737447963</v>
      </c>
      <c r="T33" s="71">
        <v>0.76163216661401523</v>
      </c>
      <c r="U33" s="71">
        <v>1.9081803935235981</v>
      </c>
      <c r="V33" s="71">
        <v>0.9002254787273285</v>
      </c>
    </row>
    <row r="34" spans="1:22" ht="14.25" x14ac:dyDescent="0.25">
      <c r="A34" s="64" t="s">
        <v>93</v>
      </c>
      <c r="B34" s="71">
        <v>3.4502959087119147</v>
      </c>
      <c r="C34" s="71">
        <v>3.3741945641971913</v>
      </c>
      <c r="D34" s="71">
        <v>3.686729241379334</v>
      </c>
      <c r="E34" s="71">
        <v>1.834617444624729</v>
      </c>
      <c r="F34" s="71">
        <v>2.9045255851371872</v>
      </c>
      <c r="G34" s="71">
        <v>2.9494265715327774</v>
      </c>
      <c r="H34" s="71">
        <v>2.6702344672323512</v>
      </c>
      <c r="I34" s="71">
        <v>3.1712845285755997</v>
      </c>
      <c r="J34" s="71">
        <v>3.4891300427662713</v>
      </c>
      <c r="K34" s="71">
        <v>4.1247678586995322</v>
      </c>
      <c r="L34" s="71">
        <v>4.5747193323570823</v>
      </c>
      <c r="M34" s="71">
        <v>5.2472116167260765</v>
      </c>
      <c r="N34" s="71">
        <v>5.6959637243280694</v>
      </c>
      <c r="O34" s="71">
        <v>3.1972677763583834</v>
      </c>
      <c r="P34" s="71">
        <v>5.1247078997302618</v>
      </c>
      <c r="Q34" s="71">
        <v>3.8817858150672806</v>
      </c>
      <c r="R34" s="71">
        <v>5.8774145224214758</v>
      </c>
      <c r="S34" s="71">
        <v>4.5099494512677092</v>
      </c>
      <c r="T34" s="71">
        <v>3.3147018395370074</v>
      </c>
      <c r="U34" s="71">
        <v>5.3892780848282724</v>
      </c>
      <c r="V34" s="71">
        <v>3.9348243923291566</v>
      </c>
    </row>
    <row r="35" spans="1:22" ht="14.25" x14ac:dyDescent="0.25">
      <c r="A35" s="64" t="s">
        <v>94</v>
      </c>
      <c r="B35" s="71">
        <v>3.1295336787564736</v>
      </c>
      <c r="C35" s="71">
        <v>2.9871794871794854</v>
      </c>
      <c r="D35" s="71">
        <v>4.0369458128078834</v>
      </c>
      <c r="E35" s="71">
        <v>1.8872403560830859</v>
      </c>
      <c r="F35" s="71">
        <v>3.0282051282051272</v>
      </c>
      <c r="G35" s="71">
        <v>3.3333333333333308</v>
      </c>
      <c r="H35" s="71">
        <v>2.3251833740831298</v>
      </c>
      <c r="I35" s="71">
        <v>3.3579952267303095</v>
      </c>
      <c r="J35" s="71">
        <v>3.5403422982885058</v>
      </c>
      <c r="K35" s="71">
        <v>2.8899521531100478</v>
      </c>
      <c r="L35" s="71">
        <v>4.261845386533671</v>
      </c>
      <c r="M35" s="71">
        <v>5.182500000000001</v>
      </c>
      <c r="N35" s="71">
        <v>5.4260651629072676</v>
      </c>
      <c r="O35" s="71">
        <v>2.6274999999999986</v>
      </c>
      <c r="P35" s="71">
        <v>0.77750000000000041</v>
      </c>
      <c r="Q35" s="71">
        <v>3.3994974874371864</v>
      </c>
      <c r="R35" s="71">
        <v>5.5025380710659837</v>
      </c>
      <c r="S35" s="71">
        <v>4.5697115384615365</v>
      </c>
      <c r="T35" s="71">
        <v>4.4029484029484038</v>
      </c>
      <c r="U35" s="71">
        <v>3.8542713567839182</v>
      </c>
      <c r="V35" s="71">
        <v>4.4085213032581496</v>
      </c>
    </row>
    <row r="36" spans="1:22" ht="28.5" x14ac:dyDescent="0.25">
      <c r="A36" s="64" t="s">
        <v>95</v>
      </c>
      <c r="B36" s="71">
        <v>3.5770234986945186</v>
      </c>
      <c r="C36" s="71">
        <v>4.1023017902813335</v>
      </c>
      <c r="D36" s="71">
        <v>4.7149877149877142</v>
      </c>
      <c r="E36" s="71">
        <v>2.6052631578947349</v>
      </c>
      <c r="F36" s="71">
        <v>3.2780612244897944</v>
      </c>
      <c r="G36" s="71">
        <v>3.9203980099502442</v>
      </c>
      <c r="H36" s="71">
        <v>2.2224938875305642</v>
      </c>
      <c r="I36" s="71">
        <v>3.4460431654676271</v>
      </c>
      <c r="J36" s="71">
        <v>3.6249999999999996</v>
      </c>
      <c r="K36" s="71">
        <v>2.4712918660287073</v>
      </c>
      <c r="L36" s="71">
        <v>4.9393939393939341</v>
      </c>
      <c r="M36" s="71">
        <v>4.9365482233502505</v>
      </c>
      <c r="N36" s="71">
        <v>5.309823677581865</v>
      </c>
      <c r="O36" s="71">
        <v>2.3375314861460952</v>
      </c>
      <c r="P36" s="71">
        <v>0.70250000000000035</v>
      </c>
      <c r="Q36" s="71">
        <v>2.9522613065326642</v>
      </c>
      <c r="R36" s="71">
        <v>4.8775510204081662</v>
      </c>
      <c r="S36" s="71">
        <v>4.5410628019323624</v>
      </c>
      <c r="T36" s="71">
        <v>3.4778325123152727</v>
      </c>
      <c r="U36" s="71">
        <v>3.5353535353535372</v>
      </c>
      <c r="V36" s="71">
        <v>4.4318181818181799</v>
      </c>
    </row>
    <row r="37" spans="1:22" ht="14.25" x14ac:dyDescent="0.25">
      <c r="A37" s="64" t="s">
        <v>96</v>
      </c>
      <c r="B37" s="71">
        <v>4.5338541666666696</v>
      </c>
      <c r="C37" s="71">
        <v>3.278735632183913</v>
      </c>
      <c r="D37" s="71">
        <v>2.8956743002544543</v>
      </c>
      <c r="E37" s="71">
        <v>3.0188172043010746</v>
      </c>
      <c r="F37" s="71">
        <v>3.3717277486911001</v>
      </c>
      <c r="G37" s="71">
        <v>3.4430379746835427</v>
      </c>
      <c r="H37" s="71">
        <v>2.0526315789473659</v>
      </c>
      <c r="I37" s="71">
        <v>3.2238095238095257</v>
      </c>
      <c r="J37" s="71">
        <v>2.9294403892944043</v>
      </c>
      <c r="K37" s="71">
        <v>4.8057553956834536</v>
      </c>
      <c r="L37" s="71">
        <v>4.6574307304785929</v>
      </c>
      <c r="M37" s="71">
        <v>5.3850129198966457</v>
      </c>
      <c r="N37" s="71">
        <v>5.1030150753768879</v>
      </c>
      <c r="O37" s="71">
        <v>3.3159203980099501</v>
      </c>
      <c r="P37" s="71">
        <v>4.3325062034739412</v>
      </c>
      <c r="Q37" s="71">
        <v>3.0478589420654898</v>
      </c>
      <c r="R37" s="71">
        <v>6.3923076923076954</v>
      </c>
      <c r="S37" s="71">
        <v>4.4457831325301154</v>
      </c>
      <c r="T37" s="71">
        <v>3.1397058823529438</v>
      </c>
      <c r="U37" s="71">
        <v>3.6415584415584448</v>
      </c>
      <c r="V37" s="71">
        <v>3.9375000000000004</v>
      </c>
    </row>
    <row r="38" spans="1:22" ht="14.25" x14ac:dyDescent="0.25">
      <c r="A38" s="64" t="s">
        <v>97</v>
      </c>
      <c r="B38" s="71">
        <v>2.6985406522530369</v>
      </c>
      <c r="C38" s="71">
        <v>1.770287727169515</v>
      </c>
      <c r="D38" s="71">
        <v>1.0882922391054388</v>
      </c>
      <c r="E38" s="71">
        <v>0.98356471733626571</v>
      </c>
      <c r="F38" s="71">
        <v>1.3563772648324874</v>
      </c>
      <c r="G38" s="71">
        <v>1.9054271264117491</v>
      </c>
      <c r="H38" s="71">
        <v>0.87788778022925185</v>
      </c>
      <c r="I38" s="71">
        <v>1.3705616927926161</v>
      </c>
      <c r="J38" s="71">
        <v>1.2700823734649611</v>
      </c>
      <c r="K38" s="71">
        <v>2.2067152118365887</v>
      </c>
      <c r="L38" s="71">
        <v>2.2729648820591586</v>
      </c>
      <c r="M38" s="71">
        <v>3.5576302122355963</v>
      </c>
      <c r="N38" s="71">
        <v>3.5944993520400899</v>
      </c>
      <c r="O38" s="71">
        <v>1.4204112273864276</v>
      </c>
      <c r="P38" s="71">
        <v>2.1677621697500893</v>
      </c>
      <c r="Q38" s="71">
        <v>1.3799628400279991</v>
      </c>
      <c r="R38" s="71">
        <v>5.2700482727798903</v>
      </c>
      <c r="S38" s="71">
        <v>2.6404710301484045</v>
      </c>
      <c r="T38" s="71">
        <v>1.5313706237827625</v>
      </c>
      <c r="U38" s="71">
        <v>1.7178726340404369</v>
      </c>
      <c r="V38" s="71">
        <v>1.2359281362271193</v>
      </c>
    </row>
    <row r="39" spans="1:22" ht="14.25" x14ac:dyDescent="0.25">
      <c r="A39" s="64" t="s">
        <v>98</v>
      </c>
      <c r="B39" s="71">
        <v>0.5850447918628654</v>
      </c>
      <c r="C39" s="71">
        <v>0.58182132590416469</v>
      </c>
      <c r="D39" s="71">
        <v>0.27095758097727568</v>
      </c>
      <c r="E39" s="71">
        <v>0.31272896603963785</v>
      </c>
      <c r="F39" s="71">
        <v>0.60957198926063438</v>
      </c>
      <c r="G39" s="71">
        <v>0.98309897108689148</v>
      </c>
      <c r="H39" s="71">
        <v>0.34294589897449845</v>
      </c>
      <c r="I39" s="71">
        <v>0.32277095745431006</v>
      </c>
      <c r="J39" s="71">
        <v>0.34678205541882112</v>
      </c>
      <c r="K39" s="71">
        <v>0.67976514383031472</v>
      </c>
      <c r="L39" s="71">
        <v>0.64973867251689121</v>
      </c>
      <c r="M39" s="71">
        <v>1.9244467019986682</v>
      </c>
      <c r="N39" s="71">
        <v>1.9930691709929118</v>
      </c>
      <c r="O39" s="71">
        <v>0.42091475603840606</v>
      </c>
      <c r="P39" s="71">
        <v>0.7070616497244433</v>
      </c>
      <c r="Q39" s="71">
        <v>0.2875055828665708</v>
      </c>
      <c r="R39" s="71">
        <v>2.9235320173345394</v>
      </c>
      <c r="S39" s="71">
        <v>0.96128917414508186</v>
      </c>
      <c r="T39" s="71">
        <v>0.59388483748761223</v>
      </c>
      <c r="U39" s="71">
        <v>0.51056381811942364</v>
      </c>
      <c r="V39" s="71">
        <v>0.33075979220943552</v>
      </c>
    </row>
    <row r="40" spans="1:22" ht="14.25" x14ac:dyDescent="0.25">
      <c r="A40" s="64" t="s">
        <v>99</v>
      </c>
      <c r="B40" s="71">
        <v>6.2542769941586407</v>
      </c>
      <c r="C40" s="71">
        <v>3.8943171948897559</v>
      </c>
      <c r="D40" s="71">
        <v>3.0835232232950189</v>
      </c>
      <c r="E40" s="71">
        <v>2.0861744156324407</v>
      </c>
      <c r="F40" s="71">
        <v>2.7479396252897752</v>
      </c>
      <c r="G40" s="71">
        <v>4.3728683062211182</v>
      </c>
      <c r="H40" s="71">
        <v>2.6076424142861838</v>
      </c>
      <c r="I40" s="71">
        <v>2.8393185481378378</v>
      </c>
      <c r="J40" s="71">
        <v>3.0249542187140537</v>
      </c>
      <c r="K40" s="71">
        <v>4.0052012313013181</v>
      </c>
      <c r="L40" s="71">
        <v>4.9610907129415605</v>
      </c>
      <c r="M40" s="71">
        <v>6.0231349594681607</v>
      </c>
      <c r="N40" s="71">
        <v>6.6655359958833769</v>
      </c>
      <c r="O40" s="71">
        <v>2.97176107788597</v>
      </c>
      <c r="P40" s="71">
        <v>3.9951380959824965</v>
      </c>
      <c r="Q40" s="71">
        <v>3.2290774465972651</v>
      </c>
      <c r="R40" s="71">
        <v>7.0496621708445488</v>
      </c>
      <c r="S40" s="71">
        <v>5.5767174708584815</v>
      </c>
      <c r="T40" s="71">
        <v>3.8303342019386655</v>
      </c>
      <c r="U40" s="71">
        <v>5.5806969947421958</v>
      </c>
      <c r="V40" s="71">
        <v>3.5461720452680621</v>
      </c>
    </row>
    <row r="41" spans="1:22" ht="14.25" x14ac:dyDescent="0.25">
      <c r="A41" s="64" t="s">
        <v>100</v>
      </c>
      <c r="B41" s="71">
        <v>2.7091714882119833</v>
      </c>
      <c r="C41" s="71">
        <v>0.56816609114959293</v>
      </c>
      <c r="D41" s="71">
        <v>0.55876916719723513</v>
      </c>
      <c r="E41" s="71">
        <v>0.39158712330747564</v>
      </c>
      <c r="F41" s="71">
        <v>0.73104433123318324</v>
      </c>
      <c r="G41" s="71">
        <v>1.2299340650279691</v>
      </c>
      <c r="H41" s="71">
        <v>0.62696814494678099</v>
      </c>
      <c r="I41" s="71">
        <v>0.91440743075111353</v>
      </c>
      <c r="J41" s="71">
        <v>0.77106944059266269</v>
      </c>
      <c r="K41" s="71">
        <v>1.3435674331230945</v>
      </c>
      <c r="L41" s="71">
        <v>0.55283615720535084</v>
      </c>
      <c r="M41" s="71">
        <v>1.7479462124219871</v>
      </c>
      <c r="N41" s="71">
        <v>1.9326540930010174</v>
      </c>
      <c r="O41" s="71">
        <v>0.17791299837476235</v>
      </c>
      <c r="P41" s="71">
        <v>0.45115230160332676</v>
      </c>
      <c r="Q41" s="71">
        <v>0.23847882661372857</v>
      </c>
      <c r="R41" s="71">
        <v>3.3028874235001484</v>
      </c>
      <c r="S41" s="71">
        <v>0.89894616911022496</v>
      </c>
      <c r="T41" s="71">
        <v>0.99810866213411198</v>
      </c>
      <c r="U41" s="71">
        <v>0.36225162968080499</v>
      </c>
      <c r="V41" s="71">
        <v>0.15216437129108482</v>
      </c>
    </row>
    <row r="42" spans="1:22" ht="14.25" x14ac:dyDescent="0.25">
      <c r="A42" s="64" t="s">
        <v>101</v>
      </c>
      <c r="B42" s="71">
        <v>3.9826082868797243</v>
      </c>
      <c r="C42" s="71">
        <v>1.8879924113226259</v>
      </c>
      <c r="D42" s="71">
        <v>1.2138083136817341</v>
      </c>
      <c r="E42" s="71">
        <v>0.92139645978554285</v>
      </c>
      <c r="F42" s="71">
        <v>1.5383347977036692</v>
      </c>
      <c r="G42" s="71">
        <v>2.9854660549949483</v>
      </c>
      <c r="H42" s="71">
        <v>1.5300424216505333</v>
      </c>
      <c r="I42" s="71">
        <v>1.8878204736712993</v>
      </c>
      <c r="J42" s="71">
        <v>1.6025094352045677</v>
      </c>
      <c r="K42" s="71">
        <v>3.3682850574196617</v>
      </c>
      <c r="L42" s="71">
        <v>3.3029334860344393</v>
      </c>
      <c r="M42" s="71">
        <v>4.3452817357290607</v>
      </c>
      <c r="N42" s="71">
        <v>4.8962294235806176</v>
      </c>
      <c r="O42" s="71">
        <v>2.0668565385400752</v>
      </c>
      <c r="P42" s="71">
        <v>2.1583290093502838</v>
      </c>
      <c r="Q42" s="71">
        <v>1.2128991036824224</v>
      </c>
      <c r="R42" s="71">
        <v>5.8512472882641253</v>
      </c>
      <c r="S42" s="71">
        <v>3.3352987436315997</v>
      </c>
      <c r="T42" s="71">
        <v>2.1214614063687938</v>
      </c>
      <c r="U42" s="71">
        <v>2.8309039550878059</v>
      </c>
      <c r="V42" s="71">
        <v>1.3708838820588833</v>
      </c>
    </row>
    <row r="43" spans="1:22" ht="14.25" x14ac:dyDescent="0.25">
      <c r="A43" s="64" t="s">
        <v>175</v>
      </c>
      <c r="B43" s="71">
        <v>2.6811273287791293</v>
      </c>
      <c r="C43" s="71">
        <v>1.2850649312281719</v>
      </c>
      <c r="D43" s="71">
        <v>0.8781579601436349</v>
      </c>
      <c r="E43" s="71">
        <v>0.91335680013477738</v>
      </c>
      <c r="F43" s="71">
        <v>1.4183458209045099</v>
      </c>
      <c r="G43" s="71">
        <v>2.1351936969469691</v>
      </c>
      <c r="H43" s="71">
        <v>1.0852145243415721</v>
      </c>
      <c r="I43" s="71">
        <v>1.135789437240893</v>
      </c>
      <c r="J43" s="71">
        <v>1.2652762886727809</v>
      </c>
      <c r="K43" s="71">
        <v>1.3659475180397096</v>
      </c>
      <c r="L43" s="71">
        <v>2.1470100325365662</v>
      </c>
      <c r="M43" s="71">
        <v>3.1654508905578118</v>
      </c>
      <c r="N43" s="71">
        <v>3.601532348000072</v>
      </c>
      <c r="O43" s="71">
        <v>1.0559786882300353</v>
      </c>
      <c r="P43" s="71">
        <v>0.72508221426502495</v>
      </c>
      <c r="Q43" s="71">
        <v>0.7581487104895408</v>
      </c>
      <c r="R43" s="71">
        <v>4.6075473344276796</v>
      </c>
      <c r="S43" s="71">
        <v>2.4383196768169006</v>
      </c>
      <c r="T43" s="71">
        <v>1.3982898191361885</v>
      </c>
      <c r="U43" s="71">
        <v>2.05698101146257</v>
      </c>
      <c r="V43" s="71">
        <v>0.84381764554046723</v>
      </c>
    </row>
    <row r="44" spans="1:22" ht="29.25" thickBot="1" x14ac:dyDescent="0.3">
      <c r="A44" s="65" t="s">
        <v>102</v>
      </c>
      <c r="B44" s="71">
        <v>1.8494221770178192</v>
      </c>
      <c r="C44" s="71">
        <v>0.82556072233240563</v>
      </c>
      <c r="D44" s="71">
        <v>0.40523765820201418</v>
      </c>
      <c r="E44" s="71">
        <v>0.35788565095977304</v>
      </c>
      <c r="F44" s="71">
        <v>0.72731934236058338</v>
      </c>
      <c r="G44" s="71">
        <v>0.99041070884081617</v>
      </c>
      <c r="H44" s="71">
        <v>0.63646217930518867</v>
      </c>
      <c r="I44" s="71">
        <v>0.53891108580639402</v>
      </c>
      <c r="J44" s="71">
        <v>0.55295897738845101</v>
      </c>
      <c r="K44" s="71">
        <v>0.53407394604066349</v>
      </c>
      <c r="L44" s="71">
        <v>0.85519105680522622</v>
      </c>
      <c r="M44" s="71">
        <v>1.4359255167292819</v>
      </c>
      <c r="N44" s="71">
        <v>2.1458823348006484</v>
      </c>
      <c r="O44" s="71">
        <v>0.78626011021065356</v>
      </c>
      <c r="P44" s="71">
        <v>0.25771054227241141</v>
      </c>
      <c r="Q44" s="71">
        <v>0.24780213870330856</v>
      </c>
      <c r="R44" s="71">
        <v>1.2489333805557492</v>
      </c>
      <c r="S44" s="71">
        <v>1.3634639849821633</v>
      </c>
      <c r="T44" s="71">
        <v>0.54986452279999443</v>
      </c>
      <c r="U44" s="71">
        <v>0.72611156689906053</v>
      </c>
      <c r="V44" s="71">
        <v>0.4442437015472529</v>
      </c>
    </row>
    <row r="45" spans="1:22" ht="15" thickBot="1" x14ac:dyDescent="0.3">
      <c r="A45" s="177">
        <v>2017</v>
      </c>
      <c r="B45" s="178" t="s">
        <v>59</v>
      </c>
      <c r="C45" s="178" t="s">
        <v>56</v>
      </c>
      <c r="D45" s="178" t="s">
        <v>69</v>
      </c>
      <c r="E45" s="178" t="s">
        <v>70</v>
      </c>
      <c r="F45" s="178" t="s">
        <v>60</v>
      </c>
      <c r="G45" s="178" t="s">
        <v>72</v>
      </c>
      <c r="H45" s="178" t="s">
        <v>61</v>
      </c>
      <c r="I45" s="178" t="s">
        <v>103</v>
      </c>
      <c r="J45" s="178" t="s">
        <v>104</v>
      </c>
      <c r="K45" s="178" t="s">
        <v>65</v>
      </c>
      <c r="L45" s="178" t="s">
        <v>58</v>
      </c>
      <c r="M45" s="178" t="s">
        <v>73</v>
      </c>
      <c r="N45" s="178" t="s">
        <v>68</v>
      </c>
      <c r="O45" s="178" t="s">
        <v>67</v>
      </c>
      <c r="P45" s="178" t="s">
        <v>105</v>
      </c>
      <c r="Q45" s="178" t="s">
        <v>64</v>
      </c>
      <c r="R45" s="178" t="s">
        <v>76</v>
      </c>
      <c r="S45" s="178" t="s">
        <v>75</v>
      </c>
      <c r="T45" s="178" t="s">
        <v>74</v>
      </c>
      <c r="U45" s="178" t="s">
        <v>71</v>
      </c>
      <c r="V45" s="178" t="s">
        <v>57</v>
      </c>
    </row>
    <row r="46" spans="1:22" ht="14.25" x14ac:dyDescent="0.25">
      <c r="A46" s="63" t="s">
        <v>84</v>
      </c>
      <c r="B46" s="71">
        <v>4.084507042253521</v>
      </c>
      <c r="C46" s="71">
        <v>0.69343065693430639</v>
      </c>
      <c r="D46" s="71">
        <v>1.6223776223776216</v>
      </c>
      <c r="E46" s="71">
        <v>1.3916083916083917</v>
      </c>
      <c r="F46" s="71">
        <v>2.4671532846715327</v>
      </c>
      <c r="G46" s="71">
        <v>4.6382978723404253</v>
      </c>
      <c r="H46" s="71">
        <v>2.6363636363636371</v>
      </c>
      <c r="I46" s="71">
        <v>3.6808510638297851</v>
      </c>
      <c r="J46" s="71">
        <v>2.3846153846153846</v>
      </c>
      <c r="K46" s="71">
        <v>4.7622377622377661</v>
      </c>
      <c r="L46" s="71">
        <v>4.529850746268659</v>
      </c>
      <c r="M46" s="71">
        <v>3.5524475524475529</v>
      </c>
      <c r="N46" s="71">
        <v>5.5563380281690122</v>
      </c>
      <c r="O46" s="71">
        <v>2.76056338028169</v>
      </c>
      <c r="P46" s="71">
        <v>2.7785714285714289</v>
      </c>
      <c r="Q46" s="71">
        <v>3.0839160839160815</v>
      </c>
      <c r="R46" s="71">
        <v>7.3169014084507022</v>
      </c>
      <c r="S46" s="71">
        <v>4.5428571428571427</v>
      </c>
      <c r="T46" s="71">
        <v>6.0489510489510483</v>
      </c>
      <c r="U46" s="71">
        <v>2.1338028169014085</v>
      </c>
      <c r="V46" s="71">
        <v>2.6223776223776225</v>
      </c>
    </row>
    <row r="47" spans="1:22" ht="28.5" x14ac:dyDescent="0.25">
      <c r="A47" s="64" t="s">
        <v>86</v>
      </c>
      <c r="B47" s="71">
        <v>3.9432624113475185</v>
      </c>
      <c r="C47" s="71">
        <v>1.3211678832116793</v>
      </c>
      <c r="D47" s="71">
        <v>2.0000000000000013</v>
      </c>
      <c r="E47" s="71">
        <v>1.8881118881118881</v>
      </c>
      <c r="F47" s="71">
        <v>3.074074074074074</v>
      </c>
      <c r="G47" s="71">
        <v>4.9928571428571438</v>
      </c>
      <c r="H47" s="71">
        <v>3.5034965034965024</v>
      </c>
      <c r="I47" s="71">
        <v>3.8805970149253728</v>
      </c>
      <c r="J47" s="71">
        <v>2.436619718309859</v>
      </c>
      <c r="K47" s="71">
        <v>5.3597122302158251</v>
      </c>
      <c r="L47" s="71">
        <v>5.1782945736434129</v>
      </c>
      <c r="M47" s="71">
        <v>5.9577464788732355</v>
      </c>
      <c r="N47" s="71">
        <v>6.1468531468531484</v>
      </c>
      <c r="O47" s="71">
        <v>3.202797202797202</v>
      </c>
      <c r="P47" s="71">
        <v>4.5248226950354615</v>
      </c>
      <c r="Q47" s="71">
        <v>3.6408450704225355</v>
      </c>
      <c r="R47" s="71">
        <v>7.6737588652482263</v>
      </c>
      <c r="S47" s="71">
        <v>4.6808510638297847</v>
      </c>
      <c r="T47" s="71">
        <v>6.1958041958041958</v>
      </c>
      <c r="U47" s="71">
        <v>3.415492957746479</v>
      </c>
      <c r="V47" s="71">
        <v>3.1888111888111887</v>
      </c>
    </row>
    <row r="48" spans="1:22" ht="14.25" x14ac:dyDescent="0.25">
      <c r="A48" s="64" t="s">
        <v>87</v>
      </c>
      <c r="B48" s="71">
        <v>5.9154929577464763</v>
      </c>
      <c r="C48" s="71">
        <v>2.2463768115942018</v>
      </c>
      <c r="D48" s="71">
        <v>2.0629370629370638</v>
      </c>
      <c r="E48" s="71">
        <v>1.0633802816901405</v>
      </c>
      <c r="F48" s="71">
        <v>2.7462686567164178</v>
      </c>
      <c r="G48" s="71">
        <v>4.3503649635036483</v>
      </c>
      <c r="H48" s="71">
        <v>3.6971830985915504</v>
      </c>
      <c r="I48" s="71">
        <v>4.1159420289855078</v>
      </c>
      <c r="J48" s="71">
        <v>3.4255319148936154</v>
      </c>
      <c r="K48" s="71">
        <v>5.8285714285714265</v>
      </c>
      <c r="L48" s="71">
        <v>4.0645161290322562</v>
      </c>
      <c r="M48" s="71">
        <v>5.0139860139860168</v>
      </c>
      <c r="N48" s="71">
        <v>5.8129496402877656</v>
      </c>
      <c r="O48" s="71">
        <v>3.0000000000000004</v>
      </c>
      <c r="P48" s="71">
        <v>3.9202898550724612</v>
      </c>
      <c r="Q48" s="71">
        <v>3.7605633802816905</v>
      </c>
      <c r="R48" s="71">
        <v>7.2573529411764737</v>
      </c>
      <c r="S48" s="71">
        <v>4.2949640287769757</v>
      </c>
      <c r="T48" s="71">
        <v>6.1538461538461524</v>
      </c>
      <c r="U48" s="71">
        <v>2.802816901408451</v>
      </c>
      <c r="V48" s="71">
        <v>3.1549295774647899</v>
      </c>
    </row>
    <row r="49" spans="1:22" ht="14.25" x14ac:dyDescent="0.25">
      <c r="A49" s="64" t="s">
        <v>88</v>
      </c>
      <c r="B49" s="71">
        <v>7.8461538461538485</v>
      </c>
      <c r="C49" s="71">
        <v>4.0144927536231902</v>
      </c>
      <c r="D49" s="71">
        <v>2.5874125874125884</v>
      </c>
      <c r="E49" s="71">
        <v>1.5070422535211265</v>
      </c>
      <c r="F49" s="71">
        <v>3.0000000000000004</v>
      </c>
      <c r="G49" s="71">
        <v>5.5217391304347831</v>
      </c>
      <c r="H49" s="71">
        <v>5.1748251748251732</v>
      </c>
      <c r="I49" s="71">
        <v>3.8273381294964026</v>
      </c>
      <c r="J49" s="71">
        <v>3.1619718309859151</v>
      </c>
      <c r="K49" s="71">
        <v>6.468085106382981</v>
      </c>
      <c r="L49" s="71">
        <v>4.6535433070866148</v>
      </c>
      <c r="M49" s="71">
        <v>6.0279720279720292</v>
      </c>
      <c r="N49" s="71">
        <v>6.8428571428571425</v>
      </c>
      <c r="O49" s="71">
        <v>3.0845070422535215</v>
      </c>
      <c r="P49" s="71">
        <v>3.6928571428571413</v>
      </c>
      <c r="Q49" s="71">
        <v>3.4084507042253511</v>
      </c>
      <c r="R49" s="71">
        <v>7.0359712230215798</v>
      </c>
      <c r="S49" s="71">
        <v>4.0642857142857167</v>
      </c>
      <c r="T49" s="71">
        <v>5.7342657342657333</v>
      </c>
      <c r="U49" s="71">
        <v>3.6643356643356646</v>
      </c>
      <c r="V49" s="71">
        <v>2.3566433566433553</v>
      </c>
    </row>
    <row r="50" spans="1:22" ht="14.25" x14ac:dyDescent="0.25">
      <c r="A50" s="64" t="s">
        <v>89</v>
      </c>
      <c r="B50" s="71">
        <v>6.542253521126761</v>
      </c>
      <c r="C50" s="71">
        <v>2.1739130434782608</v>
      </c>
      <c r="D50" s="71">
        <v>3.6643356643356655</v>
      </c>
      <c r="E50" s="71">
        <v>1.8321678321678316</v>
      </c>
      <c r="F50" s="71">
        <v>3.3157894736842102</v>
      </c>
      <c r="G50" s="71">
        <v>4.1408450704225386</v>
      </c>
      <c r="H50" s="71">
        <v>4.1538461538461524</v>
      </c>
      <c r="I50" s="71">
        <v>3.5744680851063824</v>
      </c>
      <c r="J50" s="71">
        <v>2.7746478873239449</v>
      </c>
      <c r="K50" s="71">
        <v>4.6783216783216792</v>
      </c>
      <c r="L50" s="71">
        <v>3.8814814814814818</v>
      </c>
      <c r="M50" s="71">
        <v>4.2797202797202791</v>
      </c>
      <c r="N50" s="71">
        <v>4.5034965034965042</v>
      </c>
      <c r="O50" s="71">
        <v>2.5384615384615383</v>
      </c>
      <c r="P50" s="71">
        <v>3.6643356643356633</v>
      </c>
      <c r="Q50" s="71">
        <v>3.1118881118881103</v>
      </c>
      <c r="R50" s="71">
        <v>6.4154929577464808</v>
      </c>
      <c r="S50" s="71">
        <v>3.433566433566436</v>
      </c>
      <c r="T50" s="71">
        <v>4.9999999999999964</v>
      </c>
      <c r="U50" s="71">
        <v>2.5314685314685326</v>
      </c>
      <c r="V50" s="71">
        <v>2.5034965034965038</v>
      </c>
    </row>
    <row r="51" spans="1:22" ht="14.25" x14ac:dyDescent="0.25">
      <c r="A51" s="64" t="s">
        <v>90</v>
      </c>
      <c r="B51" s="71">
        <v>4.9647887323943669</v>
      </c>
      <c r="C51" s="71">
        <v>1.6788321167883211</v>
      </c>
      <c r="D51" s="71">
        <v>2.9720279720279716</v>
      </c>
      <c r="E51" s="71">
        <v>2.2377622377622375</v>
      </c>
      <c r="F51" s="71">
        <v>3.5434782608695641</v>
      </c>
      <c r="G51" s="71">
        <v>4.6762589928057556</v>
      </c>
      <c r="H51" s="71">
        <v>4.3216783216783217</v>
      </c>
      <c r="I51" s="71">
        <v>4.1726618705035987</v>
      </c>
      <c r="J51" s="71">
        <v>3.4647887323943665</v>
      </c>
      <c r="K51" s="71">
        <v>6.2027972027972069</v>
      </c>
      <c r="L51" s="71">
        <v>3.9323308270676702</v>
      </c>
      <c r="M51" s="71">
        <v>3.5244755244755228</v>
      </c>
      <c r="N51" s="71">
        <v>5.3943661971830998</v>
      </c>
      <c r="O51" s="71">
        <v>3.7304964539007104</v>
      </c>
      <c r="P51" s="71">
        <v>3.9790209790209774</v>
      </c>
      <c r="Q51" s="71">
        <v>3.3006993006992991</v>
      </c>
      <c r="R51" s="71">
        <v>5.4160583941605855</v>
      </c>
      <c r="S51" s="71">
        <v>4.4055944055944058</v>
      </c>
      <c r="T51" s="71">
        <v>5.5314685314685317</v>
      </c>
      <c r="U51" s="71">
        <v>2.384615384615385</v>
      </c>
      <c r="V51" s="71">
        <v>3.0909090909090895</v>
      </c>
    </row>
    <row r="52" spans="1:22" ht="14.25" x14ac:dyDescent="0.25">
      <c r="A52" s="64" t="s">
        <v>91</v>
      </c>
      <c r="B52" s="71">
        <v>5.8181818181818157</v>
      </c>
      <c r="C52" s="71">
        <v>5.8550724637681153</v>
      </c>
      <c r="D52" s="71">
        <v>6.0559440559440567</v>
      </c>
      <c r="E52" s="71">
        <v>6.1398601398601418</v>
      </c>
      <c r="F52" s="71">
        <v>6.1197183098591568</v>
      </c>
      <c r="G52" s="71">
        <v>7.3706293706293691</v>
      </c>
      <c r="H52" s="71">
        <v>5.9230769230769251</v>
      </c>
      <c r="I52" s="71">
        <v>6.48951048951049</v>
      </c>
      <c r="J52" s="71">
        <v>5.7902097902097891</v>
      </c>
      <c r="K52" s="71">
        <v>7.4755244755244732</v>
      </c>
      <c r="L52" s="71">
        <v>6.3916083916083908</v>
      </c>
      <c r="M52" s="71">
        <v>7.7762237762237749</v>
      </c>
      <c r="N52" s="71">
        <v>7.8251748251748232</v>
      </c>
      <c r="O52" s="71">
        <v>6.4055944055944058</v>
      </c>
      <c r="P52" s="71">
        <v>6.4125874125874125</v>
      </c>
      <c r="Q52" s="71">
        <v>6.9580419580419566</v>
      </c>
      <c r="R52" s="71">
        <v>8.8741258741258768</v>
      </c>
      <c r="S52" s="71">
        <v>6.9720279720279743</v>
      </c>
      <c r="T52" s="71">
        <v>8.4615384615384617</v>
      </c>
      <c r="U52" s="71">
        <v>7.1048951048951094</v>
      </c>
      <c r="V52" s="71">
        <v>6.3426573426573398</v>
      </c>
    </row>
    <row r="53" spans="1:22" ht="14.25" x14ac:dyDescent="0.25">
      <c r="A53" s="64" t="s">
        <v>92</v>
      </c>
      <c r="B53" s="71">
        <v>3.1642857142857141</v>
      </c>
      <c r="C53" s="71">
        <v>1.3795620437956204</v>
      </c>
      <c r="D53" s="71">
        <v>1.6573426573426573</v>
      </c>
      <c r="E53" s="71">
        <v>0.12587412587412586</v>
      </c>
      <c r="F53" s="71">
        <v>1.4031007751937985</v>
      </c>
      <c r="G53" s="71">
        <v>2.0499999999999994</v>
      </c>
      <c r="H53" s="71">
        <v>1.8391608391608398</v>
      </c>
      <c r="I53" s="71">
        <v>2.3115942028985521</v>
      </c>
      <c r="J53" s="71">
        <v>1.1338028169014076</v>
      </c>
      <c r="K53" s="71">
        <v>2.1304347826086958</v>
      </c>
      <c r="L53" s="71">
        <v>2.5</v>
      </c>
      <c r="M53" s="71">
        <v>2.6433566433566424</v>
      </c>
      <c r="N53" s="71">
        <v>3.723404255319148</v>
      </c>
      <c r="O53" s="71">
        <v>0.93706293706293686</v>
      </c>
      <c r="P53" s="71">
        <v>0.87050359712230208</v>
      </c>
      <c r="Q53" s="71">
        <v>0.88732394366197131</v>
      </c>
      <c r="R53" s="71">
        <v>6.7007299270072993</v>
      </c>
      <c r="S53" s="71">
        <v>1.460992907801419</v>
      </c>
      <c r="T53" s="71">
        <v>2.1608391608391604</v>
      </c>
      <c r="U53" s="71">
        <v>0.71328671328671345</v>
      </c>
      <c r="V53" s="71">
        <v>1.6293706293706285</v>
      </c>
    </row>
    <row r="54" spans="1:22" ht="14.25" x14ac:dyDescent="0.25">
      <c r="A54" s="64" t="s">
        <v>93</v>
      </c>
      <c r="B54" s="71">
        <v>3.1532846715328477</v>
      </c>
      <c r="C54" s="71">
        <v>0.60294117647058809</v>
      </c>
      <c r="D54" s="71">
        <v>2.3356643356643354</v>
      </c>
      <c r="E54" s="71">
        <v>1.8391608391608398</v>
      </c>
      <c r="F54" s="71">
        <v>2.9703703703703694</v>
      </c>
      <c r="G54" s="71">
        <v>3.2340425531914896</v>
      </c>
      <c r="H54" s="71">
        <v>3.7692307692307687</v>
      </c>
      <c r="I54" s="71">
        <v>4.2962962962962967</v>
      </c>
      <c r="J54" s="71">
        <v>3.0141843971631204</v>
      </c>
      <c r="K54" s="71">
        <v>5.4214285714285717</v>
      </c>
      <c r="L54" s="71">
        <v>4.5390070921985828</v>
      </c>
      <c r="M54" s="71">
        <v>3.8811188811188813</v>
      </c>
      <c r="N54" s="71">
        <v>4.7226277372262793</v>
      </c>
      <c r="O54" s="71">
        <v>2.704225352112676</v>
      </c>
      <c r="P54" s="71">
        <v>4.6762589928057539</v>
      </c>
      <c r="Q54" s="71">
        <v>4.6363636363636331</v>
      </c>
      <c r="R54" s="71">
        <v>7.0367647058823524</v>
      </c>
      <c r="S54" s="71">
        <v>3.9790209790209814</v>
      </c>
      <c r="T54" s="71">
        <v>4.9370629370629384</v>
      </c>
      <c r="U54" s="71">
        <v>2.4545454545454537</v>
      </c>
      <c r="V54" s="71">
        <v>3.1258741258741276</v>
      </c>
    </row>
    <row r="55" spans="1:22" ht="14.25" x14ac:dyDescent="0.25">
      <c r="A55" s="64" t="s">
        <v>94</v>
      </c>
      <c r="B55" s="71">
        <v>3.0072463768115933</v>
      </c>
      <c r="C55" s="71">
        <v>0.76642335766423408</v>
      </c>
      <c r="D55" s="71">
        <v>2.6126760563380298</v>
      </c>
      <c r="E55" s="71">
        <v>1.0769230769230769</v>
      </c>
      <c r="F55" s="71">
        <v>2.9548872180451133</v>
      </c>
      <c r="G55" s="71">
        <v>3.9007092198581557</v>
      </c>
      <c r="H55" s="71">
        <v>3.5734265734265733</v>
      </c>
      <c r="I55" s="71">
        <v>4.6569343065693429</v>
      </c>
      <c r="J55" s="71">
        <v>2.992957746478873</v>
      </c>
      <c r="K55" s="71">
        <v>5.5734265734265724</v>
      </c>
      <c r="L55" s="71">
        <v>4.4253731343283587</v>
      </c>
      <c r="M55" s="71">
        <v>3.9370629370629375</v>
      </c>
      <c r="N55" s="71">
        <v>4.5602836879432616</v>
      </c>
      <c r="O55" s="71">
        <v>3.020979020979023</v>
      </c>
      <c r="P55" s="71">
        <v>3.0419580419580412</v>
      </c>
      <c r="Q55" s="71">
        <v>4.6853146853146832</v>
      </c>
      <c r="R55" s="71">
        <v>7.0656934306569337</v>
      </c>
      <c r="S55" s="71">
        <v>4.5454545454545467</v>
      </c>
      <c r="T55" s="71">
        <v>5.9440559440559406</v>
      </c>
      <c r="U55" s="71">
        <v>3.2727272727272725</v>
      </c>
      <c r="V55" s="71">
        <v>3.0629370629370634</v>
      </c>
    </row>
    <row r="56" spans="1:22" ht="28.5" x14ac:dyDescent="0.25">
      <c r="A56" s="64" t="s">
        <v>95</v>
      </c>
      <c r="B56" s="71">
        <v>4.0212765957446814</v>
      </c>
      <c r="C56" s="71">
        <v>1.1824817518248176</v>
      </c>
      <c r="D56" s="71">
        <v>4.4125874125874134</v>
      </c>
      <c r="E56" s="71">
        <v>2.7816901408450714</v>
      </c>
      <c r="F56" s="71">
        <v>4.3731343283582111</v>
      </c>
      <c r="G56" s="71">
        <v>3.7500000000000004</v>
      </c>
      <c r="H56" s="71">
        <v>2.7605633802816913</v>
      </c>
      <c r="I56" s="71">
        <v>4.3785714285714281</v>
      </c>
      <c r="J56" s="71">
        <v>2.3262411347517751</v>
      </c>
      <c r="K56" s="71">
        <v>5.9492753623188399</v>
      </c>
      <c r="L56" s="71">
        <v>3.3095238095238111</v>
      </c>
      <c r="M56" s="71">
        <v>3.8741258741258733</v>
      </c>
      <c r="N56" s="71">
        <v>4.5211267605633827</v>
      </c>
      <c r="O56" s="71">
        <v>2.8251748251748241</v>
      </c>
      <c r="P56" s="71">
        <v>3.6713286713286708</v>
      </c>
      <c r="Q56" s="71">
        <v>5.6223776223776225</v>
      </c>
      <c r="R56" s="71">
        <v>7.0666666666666682</v>
      </c>
      <c r="S56" s="71">
        <v>4.3846153846153859</v>
      </c>
      <c r="T56" s="71">
        <v>5.7412587412587426</v>
      </c>
      <c r="U56" s="71">
        <v>3.9230769230769225</v>
      </c>
      <c r="V56" s="71">
        <v>2.7832167832167825</v>
      </c>
    </row>
    <row r="57" spans="1:22" ht="14.25" x14ac:dyDescent="0.25">
      <c r="A57" s="64" t="s">
        <v>96</v>
      </c>
      <c r="B57" s="71">
        <v>3.9142857142857133</v>
      </c>
      <c r="C57" s="71">
        <v>2.5839416058394167</v>
      </c>
      <c r="D57" s="71">
        <v>3.4265734265734276</v>
      </c>
      <c r="E57" s="71">
        <v>2.5177304964539013</v>
      </c>
      <c r="F57" s="71">
        <v>3.0367647058823524</v>
      </c>
      <c r="G57" s="71">
        <v>3.9855072463768142</v>
      </c>
      <c r="H57" s="71">
        <v>1.5734265734265738</v>
      </c>
      <c r="I57" s="71">
        <v>3.735294117647058</v>
      </c>
      <c r="J57" s="71">
        <v>3.1702127659574479</v>
      </c>
      <c r="K57" s="71">
        <v>4.1258741258741249</v>
      </c>
      <c r="L57" s="71">
        <v>4.9527559055118102</v>
      </c>
      <c r="M57" s="71">
        <v>4.5683453237410054</v>
      </c>
      <c r="N57" s="71">
        <v>5.7394366197183126</v>
      </c>
      <c r="O57" s="71">
        <v>3.0921985815602833</v>
      </c>
      <c r="P57" s="71">
        <v>3.769784172661871</v>
      </c>
      <c r="Q57" s="71">
        <v>3.4113475177304946</v>
      </c>
      <c r="R57" s="71">
        <v>7.2374100719424472</v>
      </c>
      <c r="S57" s="71">
        <v>5.0071428571428562</v>
      </c>
      <c r="T57" s="71">
        <v>6.1958041958041958</v>
      </c>
      <c r="U57" s="71">
        <v>3.2127659574468086</v>
      </c>
      <c r="V57" s="71">
        <v>3.7972027972027949</v>
      </c>
    </row>
    <row r="58" spans="1:22" ht="14.25" x14ac:dyDescent="0.25">
      <c r="A58" s="64" t="s">
        <v>97</v>
      </c>
      <c r="B58" s="71">
        <v>1.5895522388059686</v>
      </c>
      <c r="C58" s="71">
        <v>0.26277372262773735</v>
      </c>
      <c r="D58" s="71">
        <v>0.65734265734265773</v>
      </c>
      <c r="E58" s="71">
        <v>0.33098591549295781</v>
      </c>
      <c r="F58" s="71">
        <v>0.82812500000000044</v>
      </c>
      <c r="G58" s="71">
        <v>1.7086614173228347</v>
      </c>
      <c r="H58" s="71">
        <v>0.57746478873239449</v>
      </c>
      <c r="I58" s="71">
        <v>1.283464566929134</v>
      </c>
      <c r="J58" s="71">
        <v>0.68345323741007225</v>
      </c>
      <c r="K58" s="71">
        <v>1.4701492537313441</v>
      </c>
      <c r="L58" s="71">
        <v>2.4591836734693882</v>
      </c>
      <c r="M58" s="71">
        <v>2.0447761194029863</v>
      </c>
      <c r="N58" s="71">
        <v>3.6119402985074629</v>
      </c>
      <c r="O58" s="71">
        <v>1.2</v>
      </c>
      <c r="P58" s="71">
        <v>1.5735294117647054</v>
      </c>
      <c r="Q58" s="71">
        <v>0.93283582089552197</v>
      </c>
      <c r="R58" s="71">
        <v>5.0757575757575735</v>
      </c>
      <c r="S58" s="71">
        <v>1.9545454545454539</v>
      </c>
      <c r="T58" s="71">
        <v>3.8633093525179825</v>
      </c>
      <c r="U58" s="71">
        <v>0.74285714285714277</v>
      </c>
      <c r="V58" s="71">
        <v>1.8802816901408452</v>
      </c>
    </row>
    <row r="59" spans="1:22" ht="14.25" x14ac:dyDescent="0.25">
      <c r="A59" s="64" t="s">
        <v>98</v>
      </c>
      <c r="B59" s="71">
        <v>0.30656934306569339</v>
      </c>
      <c r="C59" s="71">
        <v>4.411764705882356E-2</v>
      </c>
      <c r="D59" s="71">
        <v>3.4965034965034961E-2</v>
      </c>
      <c r="E59" s="71">
        <v>1.4084507042253528E-2</v>
      </c>
      <c r="F59" s="71">
        <v>0.15999999999999998</v>
      </c>
      <c r="G59" s="71">
        <v>1.8030303030303034</v>
      </c>
      <c r="H59" s="71">
        <v>0.41549295774647915</v>
      </c>
      <c r="I59" s="71">
        <v>0.34090909090909094</v>
      </c>
      <c r="J59" s="71">
        <v>0.2746478873239438</v>
      </c>
      <c r="K59" s="71">
        <v>0.15441176470588236</v>
      </c>
      <c r="L59" s="71">
        <v>0.28787878787878796</v>
      </c>
      <c r="M59" s="71">
        <v>0.78947368421052611</v>
      </c>
      <c r="N59" s="71">
        <v>2.6183206106870229</v>
      </c>
      <c r="O59" s="71">
        <v>0.4244604316546764</v>
      </c>
      <c r="P59" s="71">
        <v>0.67938931297709915</v>
      </c>
      <c r="Q59" s="71">
        <v>0.26086956521739146</v>
      </c>
      <c r="R59" s="71">
        <v>1.8703703703703707</v>
      </c>
      <c r="S59" s="71">
        <v>0.44696969696969685</v>
      </c>
      <c r="T59" s="71">
        <v>3.093525179856115</v>
      </c>
      <c r="U59" s="71">
        <v>5.7142857142857162E-2</v>
      </c>
      <c r="V59" s="71">
        <v>0.23776223776223779</v>
      </c>
    </row>
    <row r="60" spans="1:22" ht="14.25" x14ac:dyDescent="0.25">
      <c r="A60" s="64" t="s">
        <v>99</v>
      </c>
      <c r="B60" s="71">
        <v>5.6408450704225368</v>
      </c>
      <c r="C60" s="71">
        <v>1.3430656934306571</v>
      </c>
      <c r="D60" s="71">
        <v>1.4335664335664333</v>
      </c>
      <c r="E60" s="71">
        <v>0.76595744680851041</v>
      </c>
      <c r="F60" s="71">
        <v>2.4060150375939862</v>
      </c>
      <c r="G60" s="71">
        <v>4.6466165413533833</v>
      </c>
      <c r="H60" s="71">
        <v>1.6666666666666659</v>
      </c>
      <c r="I60" s="71">
        <v>3.6060606060606051</v>
      </c>
      <c r="J60" s="71">
        <v>2.4999999999999996</v>
      </c>
      <c r="K60" s="71">
        <v>5.8273381294964031</v>
      </c>
      <c r="L60" s="71">
        <v>4.9042553191489384</v>
      </c>
      <c r="M60" s="71">
        <v>3.8195488721804498</v>
      </c>
      <c r="N60" s="71">
        <v>6.6000000000000014</v>
      </c>
      <c r="O60" s="71">
        <v>3.9432624113475168</v>
      </c>
      <c r="P60" s="71">
        <v>3.8161764705882346</v>
      </c>
      <c r="Q60" s="71">
        <v>3.7769784172661836</v>
      </c>
      <c r="R60" s="71">
        <v>8.459854014598541</v>
      </c>
      <c r="S60" s="71">
        <v>5.4374999999999982</v>
      </c>
      <c r="T60" s="71">
        <v>6.8943661971830981</v>
      </c>
      <c r="U60" s="71">
        <v>4.1901408450704212</v>
      </c>
      <c r="V60" s="71">
        <v>3.3142857142857149</v>
      </c>
    </row>
    <row r="61" spans="1:22" ht="14.25" x14ac:dyDescent="0.25">
      <c r="A61" s="64" t="s">
        <v>100</v>
      </c>
      <c r="B61" s="71">
        <v>2.4113475177304964</v>
      </c>
      <c r="C61" s="71">
        <v>0.18978102189781018</v>
      </c>
      <c r="D61" s="71">
        <v>0.31468531468531474</v>
      </c>
      <c r="E61" s="71">
        <v>6.2937062937062929E-2</v>
      </c>
      <c r="F61" s="71">
        <v>0.16000000000000003</v>
      </c>
      <c r="G61" s="71">
        <v>1.6715328467153283</v>
      </c>
      <c r="H61" s="71">
        <v>0.59859154929577474</v>
      </c>
      <c r="I61" s="71">
        <v>0.40441176470588236</v>
      </c>
      <c r="J61" s="71">
        <v>0.79577464788732433</v>
      </c>
      <c r="K61" s="71">
        <v>1.1631205673758871</v>
      </c>
      <c r="L61" s="71">
        <v>0.3544303797468355</v>
      </c>
      <c r="M61" s="71">
        <v>0.44525547445255464</v>
      </c>
      <c r="N61" s="71">
        <v>1.9274193548387084</v>
      </c>
      <c r="O61" s="71">
        <v>0.28169014084507021</v>
      </c>
      <c r="P61" s="71">
        <v>1.02158273381295</v>
      </c>
      <c r="Q61" s="71">
        <v>0.16546762589928071</v>
      </c>
      <c r="R61" s="71">
        <v>5.5937500000000018</v>
      </c>
      <c r="S61" s="71">
        <v>0.59859154929577507</v>
      </c>
      <c r="T61" s="71">
        <v>4.1267605633802793</v>
      </c>
      <c r="U61" s="71">
        <v>0.25352112676056354</v>
      </c>
      <c r="V61" s="71">
        <v>0.20279720279720281</v>
      </c>
    </row>
    <row r="62" spans="1:22" ht="14.25" x14ac:dyDescent="0.25">
      <c r="A62" s="64" t="s">
        <v>101</v>
      </c>
      <c r="B62" s="71">
        <v>2.7464788732394356</v>
      </c>
      <c r="C62" s="71">
        <v>0.7445255474452559</v>
      </c>
      <c r="D62" s="71">
        <v>0.51048951048951041</v>
      </c>
      <c r="E62" s="71">
        <v>0.29370629370629364</v>
      </c>
      <c r="F62" s="71">
        <v>1.0615384615384613</v>
      </c>
      <c r="G62" s="71">
        <v>3.3971631205673765</v>
      </c>
      <c r="H62" s="71">
        <v>1.1048951048951057</v>
      </c>
      <c r="I62" s="71">
        <v>1.9568345323741008</v>
      </c>
      <c r="J62" s="71">
        <v>1.0349650349650354</v>
      </c>
      <c r="K62" s="71">
        <v>3.4929577464788717</v>
      </c>
      <c r="L62" s="71">
        <v>3.6530612244897966</v>
      </c>
      <c r="M62" s="71">
        <v>3.7943262411347503</v>
      </c>
      <c r="N62" s="71">
        <v>4.9788732394366182</v>
      </c>
      <c r="O62" s="71">
        <v>1.7887323943661975</v>
      </c>
      <c r="P62" s="71">
        <v>2.5804195804195809</v>
      </c>
      <c r="Q62" s="71">
        <v>1.8309859154929571</v>
      </c>
      <c r="R62" s="71">
        <v>6.9037037037037017</v>
      </c>
      <c r="S62" s="71">
        <v>3.3758865248226964</v>
      </c>
      <c r="T62" s="71">
        <v>4.6993006993006974</v>
      </c>
      <c r="U62" s="71">
        <v>1.6056338028169017</v>
      </c>
      <c r="V62" s="71">
        <v>1.9440559440559442</v>
      </c>
    </row>
    <row r="63" spans="1:22" ht="14.25" x14ac:dyDescent="0.25">
      <c r="A63" s="64" t="s">
        <v>175</v>
      </c>
      <c r="B63" s="71">
        <v>1.086956521739131</v>
      </c>
      <c r="C63" s="71">
        <v>0.2189781021897812</v>
      </c>
      <c r="D63" s="71">
        <v>0.45454545454545431</v>
      </c>
      <c r="E63" s="71">
        <v>0.19580419580419592</v>
      </c>
      <c r="F63" s="71">
        <v>0.71875000000000033</v>
      </c>
      <c r="G63" s="71">
        <v>2.5661764705882359</v>
      </c>
      <c r="H63" s="71">
        <v>1.0419580419580416</v>
      </c>
      <c r="I63" s="71">
        <v>1.5555555555555558</v>
      </c>
      <c r="J63" s="71">
        <v>0.92957746478873238</v>
      </c>
      <c r="K63" s="71">
        <v>2.3064516129032255</v>
      </c>
      <c r="L63" s="71">
        <v>1.3283582089552233</v>
      </c>
      <c r="M63" s="71">
        <v>1.3731343283582091</v>
      </c>
      <c r="N63" s="71">
        <v>2.7769230769230764</v>
      </c>
      <c r="O63" s="71">
        <v>1.0492957746478875</v>
      </c>
      <c r="P63" s="71">
        <v>1.3884892086330936</v>
      </c>
      <c r="Q63" s="71">
        <v>1.37037037037037</v>
      </c>
      <c r="R63" s="71">
        <v>4.2881355932203382</v>
      </c>
      <c r="S63" s="71">
        <v>2.1418439716312059</v>
      </c>
      <c r="T63" s="71">
        <v>3.3566433566433571</v>
      </c>
      <c r="U63" s="71">
        <v>0.70422535211267634</v>
      </c>
      <c r="V63" s="71">
        <v>1.8601398601398595</v>
      </c>
    </row>
    <row r="64" spans="1:22" ht="28.5" x14ac:dyDescent="0.25">
      <c r="A64" s="65" t="s">
        <v>102</v>
      </c>
      <c r="B64" s="71">
        <v>0.81021897810218957</v>
      </c>
      <c r="C64" s="71">
        <v>0.10948905109489054</v>
      </c>
      <c r="D64" s="71">
        <v>0.1818181818181818</v>
      </c>
      <c r="E64" s="71">
        <v>0.23239436619718323</v>
      </c>
      <c r="F64" s="71">
        <v>0.44800000000000006</v>
      </c>
      <c r="G64" s="71">
        <v>0.8195488721804508</v>
      </c>
      <c r="H64" s="71">
        <v>0.69718309859154937</v>
      </c>
      <c r="I64" s="71">
        <v>0.49624060150375926</v>
      </c>
      <c r="J64" s="71">
        <v>0.36619718309859156</v>
      </c>
      <c r="K64" s="71">
        <v>0.81451612903225856</v>
      </c>
      <c r="L64" s="71">
        <v>0.66666666666666663</v>
      </c>
      <c r="M64" s="71">
        <v>0.49264705882352938</v>
      </c>
      <c r="N64" s="71">
        <v>0.60583941605839431</v>
      </c>
      <c r="O64" s="71">
        <v>0.63636363636363658</v>
      </c>
      <c r="P64" s="71">
        <v>0.68794326241134762</v>
      </c>
      <c r="Q64" s="71">
        <v>0.66412213740458026</v>
      </c>
      <c r="R64" s="71">
        <v>1.6034482758620694</v>
      </c>
      <c r="S64" s="71">
        <v>0.9136690647482012</v>
      </c>
      <c r="T64" s="71">
        <v>1.6901408450704232</v>
      </c>
      <c r="U64" s="71">
        <v>0.20279720279720284</v>
      </c>
      <c r="V64" s="71">
        <v>0.40559440559440563</v>
      </c>
    </row>
    <row r="65" spans="1:23" ht="14.25" x14ac:dyDescent="0.25">
      <c r="A65" s="179">
        <v>2016</v>
      </c>
      <c r="B65" s="178" t="s">
        <v>59</v>
      </c>
      <c r="C65" s="178" t="s">
        <v>56</v>
      </c>
      <c r="D65" s="178" t="s">
        <v>69</v>
      </c>
      <c r="E65" s="178" t="s">
        <v>70</v>
      </c>
      <c r="F65" s="178" t="s">
        <v>60</v>
      </c>
      <c r="G65" s="178" t="s">
        <v>72</v>
      </c>
      <c r="H65" s="178" t="s">
        <v>61</v>
      </c>
      <c r="I65" s="178" t="s">
        <v>103</v>
      </c>
      <c r="J65" s="178" t="s">
        <v>104</v>
      </c>
      <c r="K65" s="178" t="s">
        <v>65</v>
      </c>
      <c r="L65" s="178" t="s">
        <v>58</v>
      </c>
      <c r="M65" s="178" t="s">
        <v>73</v>
      </c>
      <c r="N65" s="178" t="s">
        <v>68</v>
      </c>
      <c r="O65" s="178" t="s">
        <v>67</v>
      </c>
      <c r="P65" s="178" t="s">
        <v>105</v>
      </c>
      <c r="Q65" s="178" t="s">
        <v>64</v>
      </c>
      <c r="R65" s="178" t="s">
        <v>76</v>
      </c>
      <c r="S65" s="178" t="s">
        <v>75</v>
      </c>
      <c r="T65" s="178" t="s">
        <v>74</v>
      </c>
      <c r="U65" s="178" t="s">
        <v>71</v>
      </c>
      <c r="V65" s="178" t="s">
        <v>57</v>
      </c>
    </row>
    <row r="66" spans="1:23" ht="14.25" x14ac:dyDescent="0.25">
      <c r="A66" s="63" t="s">
        <v>84</v>
      </c>
      <c r="B66" s="71">
        <v>4.2404092071611252</v>
      </c>
      <c r="C66" s="71">
        <v>2.9897698209718686</v>
      </c>
      <c r="D66" s="71">
        <v>3.1278772378516608</v>
      </c>
      <c r="E66" s="71">
        <v>2.7632241813602034</v>
      </c>
      <c r="F66" s="71">
        <v>3.3587223587223582</v>
      </c>
      <c r="G66" s="71">
        <v>4.7544303797468306</v>
      </c>
      <c r="H66" s="71">
        <v>3.1443298969072173</v>
      </c>
      <c r="I66" s="71">
        <v>3.482926829268294</v>
      </c>
      <c r="J66" s="71">
        <v>1.8229665071770336</v>
      </c>
      <c r="K66" s="71">
        <v>4.2738386308068463</v>
      </c>
      <c r="L66" s="71">
        <v>5.2294685990338143</v>
      </c>
      <c r="M66" s="71">
        <v>5.7335092348284977</v>
      </c>
      <c r="N66" s="71">
        <v>5.1452784503631976</v>
      </c>
      <c r="O66" s="71">
        <v>3.8455696202531651</v>
      </c>
      <c r="P66" s="71">
        <v>3.4149484536082459</v>
      </c>
      <c r="Q66" s="71">
        <v>2.9496402877697854</v>
      </c>
      <c r="R66" s="71">
        <v>6.4511278195488737</v>
      </c>
      <c r="S66" s="71">
        <v>5.101781170483461</v>
      </c>
      <c r="T66" s="71">
        <v>3.4986945169712804</v>
      </c>
      <c r="U66" s="71">
        <v>2.4999999999999964</v>
      </c>
      <c r="V66" s="71">
        <v>4.4095477386934627</v>
      </c>
    </row>
    <row r="67" spans="1:23" ht="28.5" x14ac:dyDescent="0.25">
      <c r="A67" s="64" t="s">
        <v>86</v>
      </c>
      <c r="B67" s="71">
        <v>4.9133858267716537</v>
      </c>
      <c r="C67" s="71">
        <v>3.5078124999999991</v>
      </c>
      <c r="D67" s="71">
        <v>3.9188481675392675</v>
      </c>
      <c r="E67" s="71">
        <v>3.523195876288661</v>
      </c>
      <c r="F67" s="71">
        <v>4.1818181818181834</v>
      </c>
      <c r="G67" s="71">
        <v>5.1176470588235343</v>
      </c>
      <c r="H67" s="71">
        <v>3.8552278820375334</v>
      </c>
      <c r="I67" s="71">
        <v>3.6932668329177059</v>
      </c>
      <c r="J67" s="71">
        <v>2.3918269230769234</v>
      </c>
      <c r="K67" s="71">
        <v>4.1435643564356477</v>
      </c>
      <c r="L67" s="71">
        <v>6.1502463054187197</v>
      </c>
      <c r="M67" s="71">
        <v>6.0483870967741948</v>
      </c>
      <c r="N67" s="71">
        <v>5.3366336633663352</v>
      </c>
      <c r="O67" s="71">
        <v>4.3804627249357297</v>
      </c>
      <c r="P67" s="71">
        <v>4.5681233933161938</v>
      </c>
      <c r="Q67" s="71">
        <v>2.8870192307692317</v>
      </c>
      <c r="R67" s="71">
        <v>6.5228426395939101</v>
      </c>
      <c r="S67" s="71">
        <v>5.5206185567010309</v>
      </c>
      <c r="T67" s="71">
        <v>3.8238341968911911</v>
      </c>
      <c r="U67" s="71">
        <v>3.7540106951871652</v>
      </c>
      <c r="V67" s="71">
        <v>5.0554156171284603</v>
      </c>
    </row>
    <row r="68" spans="1:23" ht="14.25" x14ac:dyDescent="0.25">
      <c r="A68" s="64" t="s">
        <v>87</v>
      </c>
      <c r="B68" s="71">
        <v>5.104591836734695</v>
      </c>
      <c r="C68" s="71">
        <v>3.4603580562659846</v>
      </c>
      <c r="D68" s="71">
        <v>3.6318537859007853</v>
      </c>
      <c r="E68" s="71">
        <v>3.2729591836734699</v>
      </c>
      <c r="F68" s="71">
        <v>3.8337408312958403</v>
      </c>
      <c r="G68" s="71">
        <v>4.4644670050761412</v>
      </c>
      <c r="H68" s="71">
        <v>3.4746666666666646</v>
      </c>
      <c r="I68" s="71">
        <v>4.0282776349614364</v>
      </c>
      <c r="J68" s="71">
        <v>3.2901678657074336</v>
      </c>
      <c r="K68" s="71">
        <v>3.4723618090452244</v>
      </c>
      <c r="L68" s="71">
        <v>5.313924050632914</v>
      </c>
      <c r="M68" s="71">
        <v>5.6291208791208831</v>
      </c>
      <c r="N68" s="71">
        <v>4.7150000000000043</v>
      </c>
      <c r="O68" s="71">
        <v>4.0489690721649447</v>
      </c>
      <c r="P68" s="71">
        <v>3.6164021164021163</v>
      </c>
      <c r="Q68" s="71">
        <v>3.1060240963855423</v>
      </c>
      <c r="R68" s="71">
        <v>5.8857868020304567</v>
      </c>
      <c r="S68" s="71">
        <v>4.8763157894736828</v>
      </c>
      <c r="T68" s="71">
        <v>4.554973821989531</v>
      </c>
      <c r="U68" s="71">
        <v>2.8167539267015704</v>
      </c>
      <c r="V68" s="71">
        <v>4.2309644670050757</v>
      </c>
    </row>
    <row r="69" spans="1:23" ht="14.25" x14ac:dyDescent="0.25">
      <c r="A69" s="64" t="s">
        <v>88</v>
      </c>
      <c r="B69" s="71">
        <v>7.0856423173803487</v>
      </c>
      <c r="C69" s="71">
        <v>4.5532994923857872</v>
      </c>
      <c r="D69" s="71">
        <v>3.8010204081632653</v>
      </c>
      <c r="E69" s="71">
        <v>3.6372795969773306</v>
      </c>
      <c r="F69" s="71">
        <v>3.4963144963144961</v>
      </c>
      <c r="G69" s="71">
        <v>5.1838790931989935</v>
      </c>
      <c r="H69" s="71">
        <v>4.8418367346938735</v>
      </c>
      <c r="I69" s="71">
        <v>3.271573604060912</v>
      </c>
      <c r="J69" s="71">
        <v>3.0096618357487923</v>
      </c>
      <c r="K69" s="71">
        <v>3.6617283950617288</v>
      </c>
      <c r="L69" s="71">
        <v>6.2351485148514874</v>
      </c>
      <c r="M69" s="71">
        <v>6.4854881266490736</v>
      </c>
      <c r="N69" s="71">
        <v>5.8115942028985543</v>
      </c>
      <c r="O69" s="71">
        <v>4.1577608142493618</v>
      </c>
      <c r="P69" s="71">
        <v>3.9198966408268703</v>
      </c>
      <c r="Q69" s="71">
        <v>2.4855072463768115</v>
      </c>
      <c r="R69" s="71">
        <v>6.7110552763819102</v>
      </c>
      <c r="S69" s="71">
        <v>4.6293333333333342</v>
      </c>
      <c r="T69" s="71">
        <v>3.7401574803149584</v>
      </c>
      <c r="U69" s="71">
        <v>3.2388451443569566</v>
      </c>
      <c r="V69" s="71">
        <v>1.7493734335839595</v>
      </c>
    </row>
    <row r="70" spans="1:23" ht="14.25" x14ac:dyDescent="0.25">
      <c r="A70" s="64" t="s">
        <v>89</v>
      </c>
      <c r="B70" s="71">
        <v>6.0883838383838391</v>
      </c>
      <c r="C70" s="71">
        <v>3.9244332493702774</v>
      </c>
      <c r="D70" s="71">
        <v>3.5692695214105785</v>
      </c>
      <c r="E70" s="71">
        <v>3.8596491228070184</v>
      </c>
      <c r="F70" s="71">
        <v>3.9706601466992648</v>
      </c>
      <c r="G70" s="71">
        <v>4.7318295739348306</v>
      </c>
      <c r="H70" s="71">
        <v>4.307106598984773</v>
      </c>
      <c r="I70" s="71">
        <v>2.8345498783454981</v>
      </c>
      <c r="J70" s="71">
        <v>1.8071428571428581</v>
      </c>
      <c r="K70" s="71">
        <v>3.2762836185819051</v>
      </c>
      <c r="L70" s="71">
        <v>4.5263157894736814</v>
      </c>
      <c r="M70" s="71">
        <v>4.9140624999999964</v>
      </c>
      <c r="N70" s="71">
        <v>4.1923076923076943</v>
      </c>
      <c r="O70" s="71">
        <v>3.6984924623115516</v>
      </c>
      <c r="P70" s="71">
        <v>2.9497487437185921</v>
      </c>
      <c r="Q70" s="71">
        <v>1.9090909090909107</v>
      </c>
      <c r="R70" s="71">
        <v>6.0751879699248157</v>
      </c>
      <c r="S70" s="71">
        <v>3.8517587939698483</v>
      </c>
      <c r="T70" s="71">
        <v>2.8056265984654747</v>
      </c>
      <c r="U70" s="71">
        <v>2.0478589420654925</v>
      </c>
      <c r="V70" s="71">
        <v>3.0927318295739332</v>
      </c>
    </row>
    <row r="71" spans="1:23" ht="14.25" x14ac:dyDescent="0.25">
      <c r="A71" s="64" t="s">
        <v>90</v>
      </c>
      <c r="B71" s="71">
        <v>5.6020408163265305</v>
      </c>
      <c r="C71" s="71">
        <v>3.7091836734693868</v>
      </c>
      <c r="D71" s="71">
        <v>4.2405063291139244</v>
      </c>
      <c r="E71" s="71">
        <v>3.4303797468354431</v>
      </c>
      <c r="F71" s="71">
        <v>3.1687041564792184</v>
      </c>
      <c r="G71" s="71">
        <v>4.7848101265822809</v>
      </c>
      <c r="H71" s="71">
        <v>3.9335038363171351</v>
      </c>
      <c r="I71" s="71">
        <v>4.1638141809290961</v>
      </c>
      <c r="J71" s="71">
        <v>3.5861244019138709</v>
      </c>
      <c r="K71" s="71">
        <v>4.2273838630806857</v>
      </c>
      <c r="L71" s="71">
        <v>5.8942307692307674</v>
      </c>
      <c r="M71" s="71">
        <v>4.5106951871657754</v>
      </c>
      <c r="N71" s="71">
        <v>4.6393034825870663</v>
      </c>
      <c r="O71" s="71">
        <v>4.7595907928388721</v>
      </c>
      <c r="P71" s="71">
        <v>3.3530927835051556</v>
      </c>
      <c r="Q71" s="71">
        <v>3.274038461538463</v>
      </c>
      <c r="R71" s="71">
        <v>5.4382871536523965</v>
      </c>
      <c r="S71" s="71">
        <v>5.4735516372795985</v>
      </c>
      <c r="T71" s="71">
        <v>4.6854219948849085</v>
      </c>
      <c r="U71" s="71">
        <v>3.2487179487179461</v>
      </c>
      <c r="V71" s="71">
        <v>3.8070175438596481</v>
      </c>
    </row>
    <row r="72" spans="1:23" ht="14.25" x14ac:dyDescent="0.25">
      <c r="A72" s="64" t="s">
        <v>91</v>
      </c>
      <c r="B72" s="71">
        <v>6.2839195979899474</v>
      </c>
      <c r="C72" s="71">
        <v>5.1482412060301472</v>
      </c>
      <c r="D72" s="71">
        <v>6.1704260651629061</v>
      </c>
      <c r="E72" s="71">
        <v>5.8596491228070144</v>
      </c>
      <c r="F72" s="71">
        <v>5.8173076923076934</v>
      </c>
      <c r="G72" s="71">
        <v>7.0175438596491242</v>
      </c>
      <c r="H72" s="71">
        <v>6.4393939393939394</v>
      </c>
      <c r="I72" s="71">
        <v>7.2086330935251794</v>
      </c>
      <c r="J72" s="71">
        <v>6.0380952380952388</v>
      </c>
      <c r="K72" s="71">
        <v>5.9807692307692326</v>
      </c>
      <c r="L72" s="71">
        <v>7.6304849884526584</v>
      </c>
      <c r="M72" s="71">
        <v>7.4145077720207242</v>
      </c>
      <c r="N72" s="71">
        <v>7.7572115384615437</v>
      </c>
      <c r="O72" s="71">
        <v>7.2286432160804006</v>
      </c>
      <c r="P72" s="71">
        <v>6.9419191919191947</v>
      </c>
      <c r="Q72" s="71">
        <v>6.5693779904306258</v>
      </c>
      <c r="R72" s="71">
        <v>8.0502512562814079</v>
      </c>
      <c r="S72" s="71">
        <v>8.3132832080200512</v>
      </c>
      <c r="T72" s="71">
        <v>8.0478589420654938</v>
      </c>
      <c r="U72" s="71">
        <v>7.7713567839195958</v>
      </c>
      <c r="V72" s="71">
        <v>6.9047619047619051</v>
      </c>
    </row>
    <row r="73" spans="1:23" ht="14.25" x14ac:dyDescent="0.25">
      <c r="A73" s="64" t="s">
        <v>92</v>
      </c>
      <c r="B73" s="71">
        <v>4.0753246753246763</v>
      </c>
      <c r="C73" s="71">
        <v>2.2360406091370582</v>
      </c>
      <c r="D73" s="71">
        <v>2.3617571059431506</v>
      </c>
      <c r="E73" s="71">
        <v>1.974811083123426</v>
      </c>
      <c r="F73" s="71">
        <v>2.2942643391521211</v>
      </c>
      <c r="G73" s="71">
        <v>2.7888040712468203</v>
      </c>
      <c r="H73" s="71">
        <v>1.7723785166240418</v>
      </c>
      <c r="I73" s="71">
        <v>1.8199513381995138</v>
      </c>
      <c r="J73" s="71">
        <v>0.50239234449760783</v>
      </c>
      <c r="K73" s="71">
        <v>1.7117346938775511</v>
      </c>
      <c r="L73" s="71">
        <v>3.2580645161290298</v>
      </c>
      <c r="M73" s="71">
        <v>3.3111702127659597</v>
      </c>
      <c r="N73" s="71">
        <v>3.7610837438423625</v>
      </c>
      <c r="O73" s="71">
        <v>2.0179948586118233</v>
      </c>
      <c r="P73" s="71">
        <v>1.4526315789473674</v>
      </c>
      <c r="Q73" s="71">
        <v>0.64423076923076927</v>
      </c>
      <c r="R73" s="71">
        <v>4.8506329113924052</v>
      </c>
      <c r="S73" s="71">
        <v>1.8911917098445585</v>
      </c>
      <c r="T73" s="71">
        <v>1.5183246073298415</v>
      </c>
      <c r="U73" s="71">
        <v>1.3007712082262222</v>
      </c>
      <c r="V73" s="71">
        <v>1.5898734177215192</v>
      </c>
    </row>
    <row r="74" spans="1:23" ht="14.25" x14ac:dyDescent="0.25">
      <c r="A74" s="64" t="s">
        <v>93</v>
      </c>
      <c r="B74" s="71">
        <v>3.9512195121951215</v>
      </c>
      <c r="C74" s="71">
        <v>3.2091152815013406</v>
      </c>
      <c r="D74" s="71">
        <v>3.7720207253886029</v>
      </c>
      <c r="E74" s="71">
        <v>3.5621761658031081</v>
      </c>
      <c r="F74" s="71">
        <v>3.1945137157107228</v>
      </c>
      <c r="G74" s="71">
        <v>3.8184210526315825</v>
      </c>
      <c r="H74" s="71">
        <v>4.1246612466124635</v>
      </c>
      <c r="I74" s="71">
        <v>3.9801980198019806</v>
      </c>
      <c r="J74" s="71">
        <v>1.8357487922705287</v>
      </c>
      <c r="K74" s="71">
        <v>3.2205128205128246</v>
      </c>
      <c r="L74" s="71">
        <v>5.2725060827250649</v>
      </c>
      <c r="M74" s="71">
        <v>5.2254641909814294</v>
      </c>
      <c r="N74" s="71">
        <v>4.9401496259351632</v>
      </c>
      <c r="O74" s="71">
        <v>4.6020671834625322</v>
      </c>
      <c r="P74" s="71">
        <v>3.6764705882352939</v>
      </c>
      <c r="Q74" s="71">
        <v>2.0931372549019618</v>
      </c>
      <c r="R74" s="71">
        <v>5.9846938775510177</v>
      </c>
      <c r="S74" s="71">
        <v>5.297709923664125</v>
      </c>
      <c r="T74" s="71">
        <v>3.2805194805194784</v>
      </c>
      <c r="U74" s="71">
        <v>3.4160206718346249</v>
      </c>
      <c r="V74" s="71">
        <v>3.1094147582697178</v>
      </c>
    </row>
    <row r="75" spans="1:23" ht="14.25" x14ac:dyDescent="0.25">
      <c r="A75" s="64" t="s">
        <v>94</v>
      </c>
      <c r="B75" s="71">
        <v>3.4619422572178484</v>
      </c>
      <c r="C75" s="71">
        <v>2.9922279792746123</v>
      </c>
      <c r="D75" s="71">
        <v>3.5329949238578671</v>
      </c>
      <c r="E75" s="71">
        <v>3.1520618556701048</v>
      </c>
      <c r="F75" s="71">
        <v>3.3840399002493773</v>
      </c>
      <c r="G75" s="71">
        <v>3.912466843501325</v>
      </c>
      <c r="H75" s="71">
        <v>3.3052631578947351</v>
      </c>
      <c r="I75" s="71">
        <v>4.2438423645320178</v>
      </c>
      <c r="J75" s="71">
        <v>2.5395683453237403</v>
      </c>
      <c r="K75" s="71">
        <v>3.407692307692308</v>
      </c>
      <c r="L75" s="71">
        <v>4.8236714975845425</v>
      </c>
      <c r="M75" s="71">
        <v>5.1326259946949602</v>
      </c>
      <c r="N75" s="71">
        <v>5.0270935960591103</v>
      </c>
      <c r="O75" s="71">
        <v>4.2736572890025624</v>
      </c>
      <c r="P75" s="71">
        <v>3.1282051282051282</v>
      </c>
      <c r="Q75" s="71">
        <v>2.4414634146341467</v>
      </c>
      <c r="R75" s="71">
        <v>6.3383458646616573</v>
      </c>
      <c r="S75" s="71">
        <v>5.751898734177213</v>
      </c>
      <c r="T75" s="71">
        <v>3.2699228791773773</v>
      </c>
      <c r="U75" s="71">
        <v>3.8801020408163236</v>
      </c>
      <c r="V75" s="71">
        <v>3.0786802030456859</v>
      </c>
    </row>
    <row r="76" spans="1:23" ht="28.5" x14ac:dyDescent="0.25">
      <c r="A76" s="64" t="s">
        <v>95</v>
      </c>
      <c r="B76" s="71">
        <v>3.6025974025974006</v>
      </c>
      <c r="C76" s="71">
        <v>2.9527559055118138</v>
      </c>
      <c r="D76" s="71">
        <v>3.9355670103092835</v>
      </c>
      <c r="E76" s="71">
        <v>3.2578124999999991</v>
      </c>
      <c r="F76" s="71">
        <v>3.4117647058823524</v>
      </c>
      <c r="G76" s="71">
        <v>3.9525065963060695</v>
      </c>
      <c r="H76" s="71">
        <v>4.4421052631578961</v>
      </c>
      <c r="I76" s="71">
        <v>4.2235872235872254</v>
      </c>
      <c r="J76" s="71">
        <v>2.569711538461537</v>
      </c>
      <c r="K76" s="71">
        <v>2.9427083333333308</v>
      </c>
      <c r="L76" s="71">
        <v>4.947103274559197</v>
      </c>
      <c r="M76" s="71">
        <v>4.8425414364640877</v>
      </c>
      <c r="N76" s="71">
        <v>5.0592592592592585</v>
      </c>
      <c r="O76" s="71">
        <v>4.177083333333333</v>
      </c>
      <c r="P76" s="71">
        <v>3.8246073298429319</v>
      </c>
      <c r="Q76" s="71">
        <v>2.4223300970873791</v>
      </c>
      <c r="R76" s="71">
        <v>6.274559193954663</v>
      </c>
      <c r="S76" s="71">
        <v>5.8769230769230791</v>
      </c>
      <c r="T76" s="71">
        <v>2.984293193717277</v>
      </c>
      <c r="U76" s="71">
        <v>4.299479166666667</v>
      </c>
      <c r="V76" s="71">
        <v>2.4000000000000008</v>
      </c>
    </row>
    <row r="77" spans="1:23" ht="14.25" x14ac:dyDescent="0.25">
      <c r="A77" s="64" t="s">
        <v>96</v>
      </c>
      <c r="B77" s="71">
        <v>3.8200514138817461</v>
      </c>
      <c r="C77" s="71">
        <v>4.3207547169811322</v>
      </c>
      <c r="D77" s="71">
        <v>3.8455497382198951</v>
      </c>
      <c r="E77" s="71">
        <v>3.2461928934010169</v>
      </c>
      <c r="F77" s="71">
        <v>4.002427184466014</v>
      </c>
      <c r="G77" s="71">
        <v>5.0000000000000009</v>
      </c>
      <c r="H77" s="71">
        <v>3.2868632707774781</v>
      </c>
      <c r="I77" s="71">
        <v>3.9321608040200973</v>
      </c>
      <c r="J77" s="71">
        <v>3.1146341463414617</v>
      </c>
      <c r="K77" s="71">
        <v>4.5486284289276799</v>
      </c>
      <c r="L77" s="71">
        <v>6.2074074074074073</v>
      </c>
      <c r="M77" s="71">
        <v>6.3565683646112641</v>
      </c>
      <c r="N77" s="71">
        <v>5.5773955773955795</v>
      </c>
      <c r="O77" s="71">
        <v>4.1804123711340226</v>
      </c>
      <c r="P77" s="71">
        <v>4</v>
      </c>
      <c r="Q77" s="71">
        <v>4.2885085574572139</v>
      </c>
      <c r="R77" s="71">
        <v>6.9566326530612255</v>
      </c>
      <c r="S77" s="71">
        <v>5.8671874999999938</v>
      </c>
      <c r="T77" s="71">
        <v>3.7812500000000013</v>
      </c>
      <c r="U77" s="71">
        <v>4.2292817679557979</v>
      </c>
      <c r="V77" s="71">
        <v>5.0579345088161229</v>
      </c>
      <c r="W77" s="77"/>
    </row>
    <row r="78" spans="1:23" ht="14.25" x14ac:dyDescent="0.25">
      <c r="A78" s="64" t="s">
        <v>97</v>
      </c>
      <c r="B78" s="71">
        <v>2.1417112299465217</v>
      </c>
      <c r="C78" s="71">
        <v>1.8409090909090917</v>
      </c>
      <c r="D78" s="71">
        <v>1.5082872928176809</v>
      </c>
      <c r="E78" s="71">
        <v>1.2552083333333333</v>
      </c>
      <c r="F78" s="71">
        <v>2.1728395061728381</v>
      </c>
      <c r="G78" s="71">
        <v>2.9302949061662202</v>
      </c>
      <c r="H78" s="71">
        <v>1.4204204204204185</v>
      </c>
      <c r="I78" s="71">
        <v>1.4137931034482754</v>
      </c>
      <c r="J78" s="71">
        <v>0.51089588377724005</v>
      </c>
      <c r="K78" s="71">
        <v>1.9088541666666681</v>
      </c>
      <c r="L78" s="71">
        <v>4.4525139664804483</v>
      </c>
      <c r="M78" s="71">
        <v>4.3235294117647038</v>
      </c>
      <c r="N78" s="71">
        <v>2.8868421052631579</v>
      </c>
      <c r="O78" s="71">
        <v>1.8915989159891602</v>
      </c>
      <c r="P78" s="71">
        <v>2.011331444759207</v>
      </c>
      <c r="Q78" s="71">
        <v>1.1719901719901715</v>
      </c>
      <c r="R78" s="71">
        <v>5.0132625994694973</v>
      </c>
      <c r="S78" s="71">
        <v>3.0766871165644183</v>
      </c>
      <c r="T78" s="71">
        <v>1.6220930232558157</v>
      </c>
      <c r="U78" s="71">
        <v>1.2300613496932504</v>
      </c>
      <c r="V78" s="71">
        <v>1.1286089238845136</v>
      </c>
      <c r="W78" s="78"/>
    </row>
    <row r="79" spans="1:23" ht="14.25" x14ac:dyDescent="0.25">
      <c r="A79" s="64" t="s">
        <v>98</v>
      </c>
      <c r="B79" s="71">
        <v>0.95675675675675553</v>
      </c>
      <c r="C79" s="71">
        <v>1.1067415730337087</v>
      </c>
      <c r="D79" s="71">
        <v>0.59002770083102452</v>
      </c>
      <c r="E79" s="71">
        <v>0.48593350383631695</v>
      </c>
      <c r="F79" s="71">
        <v>0.7425742574257429</v>
      </c>
      <c r="G79" s="71">
        <v>1.7882037533512061</v>
      </c>
      <c r="H79" s="71">
        <v>0.56307692307692281</v>
      </c>
      <c r="I79" s="71">
        <v>0.45360824742268047</v>
      </c>
      <c r="J79" s="71">
        <v>0.16222760290556895</v>
      </c>
      <c r="K79" s="71">
        <v>0.29457364341085257</v>
      </c>
      <c r="L79" s="71">
        <v>1.1148036253776434</v>
      </c>
      <c r="M79" s="71">
        <v>1.8070175438596487</v>
      </c>
      <c r="N79" s="71">
        <v>1.7824858757062143</v>
      </c>
      <c r="O79" s="71">
        <v>0.63492063492063489</v>
      </c>
      <c r="P79" s="71">
        <v>0.73913043478260876</v>
      </c>
      <c r="Q79" s="71">
        <v>0.65365853658536521</v>
      </c>
      <c r="R79" s="71">
        <v>1.9397260273972592</v>
      </c>
      <c r="S79" s="71">
        <v>0.73509933774834468</v>
      </c>
      <c r="T79" s="71">
        <v>0.54178674351584988</v>
      </c>
      <c r="U79" s="71">
        <v>0.1566265060240965</v>
      </c>
      <c r="V79" s="71">
        <v>0.11948051948051955</v>
      </c>
      <c r="W79" s="79"/>
    </row>
    <row r="80" spans="1:23" ht="14.25" x14ac:dyDescent="0.25">
      <c r="A80" s="64" t="s">
        <v>99</v>
      </c>
      <c r="B80" s="71">
        <v>5.3501326259946937</v>
      </c>
      <c r="C80" s="71">
        <v>4.415512465373963</v>
      </c>
      <c r="D80" s="71">
        <v>3.3260273972602743</v>
      </c>
      <c r="E80" s="71">
        <v>2.6134453781512588</v>
      </c>
      <c r="F80" s="71">
        <v>3.030075187969925</v>
      </c>
      <c r="G80" s="71">
        <v>5.2293333333333356</v>
      </c>
      <c r="H80" s="71">
        <v>2.7159420289855056</v>
      </c>
      <c r="I80" s="71">
        <v>3.7255936675461743</v>
      </c>
      <c r="J80" s="71">
        <v>1.5951219512195123</v>
      </c>
      <c r="K80" s="71">
        <v>3.7195767195767164</v>
      </c>
      <c r="L80" s="71">
        <v>6.1760000000000019</v>
      </c>
      <c r="M80" s="71">
        <v>6.1370262390670511</v>
      </c>
      <c r="N80" s="71">
        <v>6.1321243523316049</v>
      </c>
      <c r="O80" s="71">
        <v>3.8567639257294433</v>
      </c>
      <c r="P80" s="71">
        <v>3.5219780219780232</v>
      </c>
      <c r="Q80" s="71">
        <v>3.3506172839506148</v>
      </c>
      <c r="R80" s="71">
        <v>7.3852040816326507</v>
      </c>
      <c r="S80" s="71">
        <v>5.3789173789173761</v>
      </c>
      <c r="T80" s="71">
        <v>3.3011049723756876</v>
      </c>
      <c r="U80" s="71">
        <v>4.315789473684208</v>
      </c>
      <c r="V80" s="71">
        <v>4.831578947368425</v>
      </c>
      <c r="W80" s="78"/>
    </row>
    <row r="81" spans="1:23" ht="14.25" x14ac:dyDescent="0.25">
      <c r="A81" s="64" t="s">
        <v>100</v>
      </c>
      <c r="B81" s="71">
        <v>3.1217616580310903</v>
      </c>
      <c r="C81" s="71">
        <v>1.3255208333333348</v>
      </c>
      <c r="D81" s="71">
        <v>0.82010582010582045</v>
      </c>
      <c r="E81" s="71">
        <v>0.65984654731457848</v>
      </c>
      <c r="F81" s="71">
        <v>1.758706467661693</v>
      </c>
      <c r="G81" s="71">
        <v>2.4949238578680215</v>
      </c>
      <c r="H81" s="71">
        <v>0.71957671957671976</v>
      </c>
      <c r="I81" s="71">
        <v>0.30279898218829499</v>
      </c>
      <c r="J81" s="71">
        <v>0.33732057416267963</v>
      </c>
      <c r="K81" s="71">
        <v>0.97481108312342457</v>
      </c>
      <c r="L81" s="71">
        <v>1.4465240641711246</v>
      </c>
      <c r="M81" s="71">
        <v>1.0000000000000009</v>
      </c>
      <c r="N81" s="71">
        <v>1.3931398416886533</v>
      </c>
      <c r="O81" s="71">
        <v>0.68229166666666663</v>
      </c>
      <c r="P81" s="71">
        <v>0.57951482479784344</v>
      </c>
      <c r="Q81" s="71">
        <v>0.33653846153846162</v>
      </c>
      <c r="R81" s="71">
        <v>3.9137055837563448</v>
      </c>
      <c r="S81" s="71">
        <v>0.49732620320855608</v>
      </c>
      <c r="T81" s="71">
        <v>1.5941644562334216</v>
      </c>
      <c r="U81" s="71">
        <v>6.0453400503778287E-2</v>
      </c>
      <c r="V81" s="71">
        <v>0.55527638190954798</v>
      </c>
      <c r="W81" s="79"/>
    </row>
    <row r="82" spans="1:23" ht="14.25" x14ac:dyDescent="0.25">
      <c r="A82" s="64" t="s">
        <v>101</v>
      </c>
      <c r="B82" s="71">
        <v>3.6126582278481001</v>
      </c>
      <c r="C82" s="71">
        <v>2.8626943005181351</v>
      </c>
      <c r="D82" s="71">
        <v>1.7168831168831158</v>
      </c>
      <c r="E82" s="71">
        <v>1.4847715736040599</v>
      </c>
      <c r="F82" s="71">
        <v>2.4044117647058827</v>
      </c>
      <c r="G82" s="71">
        <v>4.4823232323232318</v>
      </c>
      <c r="H82" s="71">
        <v>1.9252577319587627</v>
      </c>
      <c r="I82" s="71">
        <v>2.1203007518796997</v>
      </c>
      <c r="J82" s="71">
        <v>0.74759615384615374</v>
      </c>
      <c r="K82" s="71">
        <v>2.6741293532338317</v>
      </c>
      <c r="L82" s="71">
        <v>4.8239795918367356</v>
      </c>
      <c r="M82" s="71">
        <v>5.053908355795147</v>
      </c>
      <c r="N82" s="71">
        <v>4.7181372549019613</v>
      </c>
      <c r="O82" s="71">
        <v>2.3730964467005062</v>
      </c>
      <c r="P82" s="71">
        <v>2.2685421994884911</v>
      </c>
      <c r="Q82" s="71">
        <v>1.6650717703349278</v>
      </c>
      <c r="R82" s="71">
        <v>5.6309226932668279</v>
      </c>
      <c r="S82" s="71">
        <v>3.7101827676240231</v>
      </c>
      <c r="T82" s="71">
        <v>2.655172413793105</v>
      </c>
      <c r="U82" s="71">
        <v>1.9512820512820526</v>
      </c>
      <c r="V82" s="71">
        <v>1.8227848101265844</v>
      </c>
      <c r="W82" s="78"/>
    </row>
    <row r="83" spans="1:23" ht="14.25" x14ac:dyDescent="0.25">
      <c r="A83" s="64" t="s">
        <v>175</v>
      </c>
      <c r="B83" s="71">
        <v>2.6323907455012852</v>
      </c>
      <c r="C83" s="71">
        <v>1.4895833333333333</v>
      </c>
      <c r="D83" s="71">
        <v>1.4629629629629641</v>
      </c>
      <c r="E83" s="71">
        <v>1.4461538461538461</v>
      </c>
      <c r="F83" s="71">
        <v>2.2814814814814794</v>
      </c>
      <c r="G83" s="71">
        <v>3.4605597964376598</v>
      </c>
      <c r="H83" s="71">
        <v>1.6010638297872344</v>
      </c>
      <c r="I83" s="71">
        <v>1.3256410256410265</v>
      </c>
      <c r="J83" s="71">
        <v>0.54698795180722903</v>
      </c>
      <c r="K83" s="71">
        <v>1.4170984455958555</v>
      </c>
      <c r="L83" s="71">
        <v>3.7267904509283825</v>
      </c>
      <c r="M83" s="71">
        <v>2.9876543209876529</v>
      </c>
      <c r="N83" s="71">
        <v>3.2179487179487154</v>
      </c>
      <c r="O83" s="71">
        <v>1.9709762532981536</v>
      </c>
      <c r="P83" s="71">
        <v>1.363395225464191</v>
      </c>
      <c r="Q83" s="71">
        <v>1.1731707317073179</v>
      </c>
      <c r="R83" s="71">
        <v>4.3826530612244881</v>
      </c>
      <c r="S83" s="71">
        <v>2.0383561643835626</v>
      </c>
      <c r="T83" s="71">
        <v>1.5168539325842714</v>
      </c>
      <c r="U83" s="71">
        <v>1.0574412532637072</v>
      </c>
      <c r="V83" s="71">
        <v>1.359693877551021</v>
      </c>
      <c r="W83" s="78"/>
    </row>
    <row r="84" spans="1:23" ht="28.5" x14ac:dyDescent="0.25">
      <c r="A84" s="65" t="s">
        <v>102</v>
      </c>
      <c r="B84" s="71">
        <v>1.9946524064171123</v>
      </c>
      <c r="C84" s="71">
        <v>1.2180851063829801</v>
      </c>
      <c r="D84" s="71">
        <v>0.90884718498659456</v>
      </c>
      <c r="E84" s="71">
        <v>0.99744897959183709</v>
      </c>
      <c r="F84" s="71">
        <v>1.6203473945409435</v>
      </c>
      <c r="G84" s="71">
        <v>1.6552631578947368</v>
      </c>
      <c r="H84" s="71">
        <v>0.92622950819672145</v>
      </c>
      <c r="I84" s="71">
        <v>1.0336787564766836</v>
      </c>
      <c r="J84" s="71">
        <v>0.29854368932038788</v>
      </c>
      <c r="K84" s="71">
        <v>0.97889182058047575</v>
      </c>
      <c r="L84" s="71">
        <v>2.0589812332439665</v>
      </c>
      <c r="M84" s="71">
        <v>0.81638418079096076</v>
      </c>
      <c r="N84" s="71">
        <v>1.9342105263157896</v>
      </c>
      <c r="O84" s="71">
        <v>1.2944297082228113</v>
      </c>
      <c r="P84" s="71">
        <v>0.99468085106382953</v>
      </c>
      <c r="Q84" s="71">
        <v>0.72000000000000075</v>
      </c>
      <c r="R84" s="71">
        <v>2.5168831168831152</v>
      </c>
      <c r="S84" s="71">
        <v>0.6737967914438503</v>
      </c>
      <c r="T84" s="71">
        <v>0.65168539325842756</v>
      </c>
      <c r="U84" s="71">
        <v>0.55927835051546382</v>
      </c>
      <c r="V84" s="71">
        <v>0.652392947103275</v>
      </c>
      <c r="W84" s="78"/>
    </row>
    <row r="85" spans="1:23" ht="14.25" x14ac:dyDescent="0.25">
      <c r="A85" s="177">
        <v>2014</v>
      </c>
      <c r="B85" s="178" t="s">
        <v>59</v>
      </c>
      <c r="C85" s="178" t="s">
        <v>56</v>
      </c>
      <c r="D85" s="178" t="s">
        <v>69</v>
      </c>
      <c r="E85" s="178" t="s">
        <v>70</v>
      </c>
      <c r="F85" s="178" t="s">
        <v>60</v>
      </c>
      <c r="G85" s="178" t="s">
        <v>72</v>
      </c>
      <c r="H85" s="178" t="s">
        <v>61</v>
      </c>
      <c r="I85" s="178" t="s">
        <v>103</v>
      </c>
      <c r="J85" s="178" t="s">
        <v>104</v>
      </c>
      <c r="K85" s="178" t="s">
        <v>65</v>
      </c>
      <c r="L85" s="178" t="s">
        <v>58</v>
      </c>
      <c r="M85" s="178" t="s">
        <v>73</v>
      </c>
      <c r="N85" s="178" t="s">
        <v>68</v>
      </c>
      <c r="O85" s="178" t="s">
        <v>67</v>
      </c>
      <c r="P85" s="178" t="s">
        <v>105</v>
      </c>
      <c r="Q85" s="178" t="s">
        <v>64</v>
      </c>
      <c r="R85" s="178" t="s">
        <v>76</v>
      </c>
      <c r="S85" s="178" t="s">
        <v>75</v>
      </c>
      <c r="T85" s="178" t="s">
        <v>74</v>
      </c>
      <c r="U85" s="178" t="s">
        <v>71</v>
      </c>
      <c r="V85" s="178" t="s">
        <v>57</v>
      </c>
    </row>
    <row r="86" spans="1:23" ht="14.25" x14ac:dyDescent="0.25">
      <c r="A86" s="63" t="s">
        <v>84</v>
      </c>
      <c r="B86" s="85">
        <v>4.1025641025641022</v>
      </c>
      <c r="C86" s="85">
        <v>3.3529411764705888</v>
      </c>
      <c r="D86" s="85">
        <v>3.7750000000000004</v>
      </c>
      <c r="E86" s="85">
        <v>3.625</v>
      </c>
      <c r="F86" s="85">
        <v>3.152542372881356</v>
      </c>
      <c r="G86" s="85">
        <v>4.1512605042016819</v>
      </c>
      <c r="H86" s="85">
        <v>3.7863247863247862</v>
      </c>
      <c r="I86" s="85">
        <v>4</v>
      </c>
      <c r="J86" s="85">
        <v>3.5508474576271185</v>
      </c>
      <c r="K86" s="85">
        <v>3.7478260869565219</v>
      </c>
      <c r="L86" s="85">
        <v>4.0084745762711869</v>
      </c>
      <c r="M86" s="85">
        <v>5.4237288135593218</v>
      </c>
      <c r="N86" s="85">
        <v>5.2666666666666675</v>
      </c>
      <c r="O86" s="85">
        <v>3.6260869565217377</v>
      </c>
      <c r="P86" s="85">
        <v>4.7333333333333334</v>
      </c>
      <c r="Q86" s="85">
        <v>2.982905982905983</v>
      </c>
      <c r="R86" s="85">
        <v>4.4666666666666659</v>
      </c>
      <c r="S86" s="85">
        <v>5.0173913043478269</v>
      </c>
      <c r="T86" s="85">
        <v>4.0583333333333362</v>
      </c>
      <c r="U86" s="85">
        <v>4.695652173913043</v>
      </c>
      <c r="V86" s="85">
        <v>2.6521739130434785</v>
      </c>
    </row>
    <row r="87" spans="1:23" ht="28.5" x14ac:dyDescent="0.25">
      <c r="A87" s="64" t="s">
        <v>86</v>
      </c>
      <c r="B87" s="85">
        <v>4.1025641025641022</v>
      </c>
      <c r="C87" s="85">
        <v>3.3529411764705888</v>
      </c>
      <c r="D87" s="85">
        <v>3.7750000000000004</v>
      </c>
      <c r="E87" s="85">
        <v>3.625</v>
      </c>
      <c r="F87" s="85">
        <v>3.152542372881356</v>
      </c>
      <c r="G87" s="85">
        <v>4.1512605042016819</v>
      </c>
      <c r="H87" s="85">
        <v>3.7863247863247862</v>
      </c>
      <c r="I87" s="85">
        <v>4</v>
      </c>
      <c r="J87" s="85">
        <v>3.5508474576271185</v>
      </c>
      <c r="K87" s="85">
        <v>3.7478260869565219</v>
      </c>
      <c r="L87" s="85">
        <v>4.0084745762711869</v>
      </c>
      <c r="M87" s="85">
        <v>5.4237288135593218</v>
      </c>
      <c r="N87" s="85">
        <v>5.2666666666666675</v>
      </c>
      <c r="O87" s="85">
        <v>3.6260869565217377</v>
      </c>
      <c r="P87" s="85">
        <v>4.7333333333333334</v>
      </c>
      <c r="Q87" s="85">
        <v>2.982905982905983</v>
      </c>
      <c r="R87" s="85">
        <v>4.4666666666666659</v>
      </c>
      <c r="S87" s="85">
        <v>5.0173913043478269</v>
      </c>
      <c r="T87" s="85">
        <v>4.0583333333333362</v>
      </c>
      <c r="U87" s="85">
        <v>4.695652173913043</v>
      </c>
      <c r="V87" s="85">
        <v>2.6521739130434785</v>
      </c>
    </row>
    <row r="88" spans="1:23" ht="14.25" x14ac:dyDescent="0.25">
      <c r="A88" s="64" t="s">
        <v>87</v>
      </c>
      <c r="B88" s="85">
        <v>4.7083333333333357</v>
      </c>
      <c r="C88" s="85">
        <v>3.8319327731092447</v>
      </c>
      <c r="D88" s="85">
        <v>4.0499999999999989</v>
      </c>
      <c r="E88" s="85">
        <v>3.9333333333333327</v>
      </c>
      <c r="F88" s="85">
        <v>3.5714285714285716</v>
      </c>
      <c r="G88" s="85">
        <v>3.9831932773109244</v>
      </c>
      <c r="H88" s="85">
        <v>3.773109243697478</v>
      </c>
      <c r="I88" s="85">
        <v>3.9553571428571423</v>
      </c>
      <c r="J88" s="85">
        <v>4.1355932203389845</v>
      </c>
      <c r="K88" s="85">
        <v>3.3076923076923079</v>
      </c>
      <c r="L88" s="85">
        <v>4.21186440677966</v>
      </c>
      <c r="M88" s="85">
        <v>4.7983193277310896</v>
      </c>
      <c r="N88" s="85">
        <v>4.5916666666666668</v>
      </c>
      <c r="O88" s="85">
        <v>3.8034188034188032</v>
      </c>
      <c r="P88" s="85">
        <v>5.008333333333332</v>
      </c>
      <c r="Q88" s="85">
        <v>2.8965517241379306</v>
      </c>
      <c r="R88" s="85">
        <v>4.5833333333333357</v>
      </c>
      <c r="S88" s="85">
        <v>5.4000000000000012</v>
      </c>
      <c r="T88" s="85">
        <v>4.3418803418803398</v>
      </c>
      <c r="U88" s="85">
        <v>4.1864406779661021</v>
      </c>
      <c r="V88" s="85">
        <v>3.1282051282051269</v>
      </c>
    </row>
    <row r="89" spans="1:23" ht="14.25" x14ac:dyDescent="0.25">
      <c r="A89" s="64" t="s">
        <v>88</v>
      </c>
      <c r="B89" s="85" t="s">
        <v>85</v>
      </c>
      <c r="C89" s="85" t="s">
        <v>85</v>
      </c>
      <c r="D89" s="85" t="s">
        <v>85</v>
      </c>
      <c r="E89" s="85" t="s">
        <v>85</v>
      </c>
      <c r="F89" s="85" t="s">
        <v>85</v>
      </c>
      <c r="G89" s="85" t="s">
        <v>85</v>
      </c>
      <c r="H89" s="85" t="s">
        <v>85</v>
      </c>
      <c r="I89" s="85" t="s">
        <v>85</v>
      </c>
      <c r="J89" s="85" t="s">
        <v>85</v>
      </c>
      <c r="K89" s="85" t="s">
        <v>85</v>
      </c>
      <c r="L89" s="85" t="s">
        <v>85</v>
      </c>
      <c r="M89" s="85" t="s">
        <v>85</v>
      </c>
      <c r="N89" s="85" t="s">
        <v>85</v>
      </c>
      <c r="O89" s="85" t="s">
        <v>85</v>
      </c>
      <c r="P89" s="85" t="s">
        <v>85</v>
      </c>
      <c r="Q89" s="85" t="s">
        <v>85</v>
      </c>
      <c r="R89" s="85" t="s">
        <v>85</v>
      </c>
      <c r="S89" s="85" t="s">
        <v>85</v>
      </c>
      <c r="T89" s="85" t="s">
        <v>85</v>
      </c>
      <c r="U89" s="85" t="s">
        <v>85</v>
      </c>
      <c r="V89" s="85" t="s">
        <v>85</v>
      </c>
    </row>
    <row r="90" spans="1:23" ht="14.25" x14ac:dyDescent="0.25">
      <c r="A90" s="64" t="s">
        <v>89</v>
      </c>
      <c r="B90" s="85">
        <v>5.8250000000000002</v>
      </c>
      <c r="C90" s="85">
        <v>3.6722689075630255</v>
      </c>
      <c r="D90" s="85">
        <v>4.3583333333333334</v>
      </c>
      <c r="E90" s="85">
        <v>4.0084745762711886</v>
      </c>
      <c r="F90" s="85">
        <v>3.4152542372881363</v>
      </c>
      <c r="G90" s="85">
        <v>4.5666666666666673</v>
      </c>
      <c r="H90" s="85">
        <v>3.9327731092436986</v>
      </c>
      <c r="I90" s="85">
        <v>3.6315789473684221</v>
      </c>
      <c r="J90" s="85">
        <v>4.0588235294117627</v>
      </c>
      <c r="K90" s="85">
        <v>3.5338983050847452</v>
      </c>
      <c r="L90" s="85">
        <v>4.5333333333333314</v>
      </c>
      <c r="M90" s="85">
        <v>4.9000000000000012</v>
      </c>
      <c r="N90" s="85">
        <v>3.7416666666666658</v>
      </c>
      <c r="O90" s="85">
        <v>3.1101694915254252</v>
      </c>
      <c r="P90" s="85">
        <v>5.3250000000000002</v>
      </c>
      <c r="Q90" s="85">
        <v>2.3389830508474572</v>
      </c>
      <c r="R90" s="85">
        <v>4.7249999999999988</v>
      </c>
      <c r="S90" s="85">
        <v>4.7168141592920341</v>
      </c>
      <c r="T90" s="85">
        <v>4.0338983050847457</v>
      </c>
      <c r="U90" s="85">
        <v>3.0252100840336142</v>
      </c>
      <c r="V90" s="85">
        <v>3.1250000000000013</v>
      </c>
    </row>
    <row r="91" spans="1:23" ht="14.25" x14ac:dyDescent="0.25">
      <c r="A91" s="64" t="s">
        <v>90</v>
      </c>
      <c r="B91" s="85">
        <v>5.1166666666666671</v>
      </c>
      <c r="C91" s="85">
        <v>4.2268907563025238</v>
      </c>
      <c r="D91" s="85">
        <v>4.4661016949152534</v>
      </c>
      <c r="E91" s="85">
        <v>4.1666666666666696</v>
      </c>
      <c r="F91" s="85">
        <v>4.3416666666666668</v>
      </c>
      <c r="G91" s="85">
        <v>4.8</v>
      </c>
      <c r="H91" s="85">
        <v>4.53781512605042</v>
      </c>
      <c r="I91" s="85">
        <v>4.7777777777777803</v>
      </c>
      <c r="J91" s="85">
        <v>4.6355932203389818</v>
      </c>
      <c r="K91" s="85">
        <v>5.117647058823529</v>
      </c>
      <c r="L91" s="85">
        <v>5.0504201680672267</v>
      </c>
      <c r="M91" s="85">
        <v>5.2016806722689095</v>
      </c>
      <c r="N91" s="85">
        <v>4.5084745762711878</v>
      </c>
      <c r="O91" s="85">
        <v>4.4237288135593236</v>
      </c>
      <c r="P91" s="85">
        <v>5.5916666666666677</v>
      </c>
      <c r="Q91" s="85">
        <v>3.692307692307693</v>
      </c>
      <c r="R91" s="85">
        <v>4.6386554621848735</v>
      </c>
      <c r="S91" s="85">
        <v>5.7844827586206913</v>
      </c>
      <c r="T91" s="85">
        <v>4.5583333333333327</v>
      </c>
      <c r="U91" s="85">
        <v>5.0593220338983045</v>
      </c>
      <c r="V91" s="85">
        <v>3.6806722689075628</v>
      </c>
    </row>
    <row r="92" spans="1:23" ht="14.25" x14ac:dyDescent="0.25">
      <c r="A92" s="64" t="s">
        <v>91</v>
      </c>
      <c r="B92" s="85">
        <v>6.033613445378152</v>
      </c>
      <c r="C92" s="85">
        <v>5.6833333333333362</v>
      </c>
      <c r="D92" s="85">
        <v>6.0666666666666673</v>
      </c>
      <c r="E92" s="85">
        <v>7.1000000000000005</v>
      </c>
      <c r="F92" s="85">
        <v>5.9333333333333309</v>
      </c>
      <c r="G92" s="85">
        <v>6.1000000000000023</v>
      </c>
      <c r="H92" s="85">
        <v>6.033333333333335</v>
      </c>
      <c r="I92" s="85">
        <v>6.6101694915254221</v>
      </c>
      <c r="J92" s="85">
        <v>6.2016806722689042</v>
      </c>
      <c r="K92" s="85">
        <v>7.3220338983050812</v>
      </c>
      <c r="L92" s="85">
        <v>6.883333333333332</v>
      </c>
      <c r="M92" s="85">
        <v>6.791666666666667</v>
      </c>
      <c r="N92" s="85">
        <v>7.5500000000000007</v>
      </c>
      <c r="O92" s="85">
        <v>6.3583333333333316</v>
      </c>
      <c r="P92" s="85">
        <v>6.2999999999999989</v>
      </c>
      <c r="Q92" s="85">
        <v>6.4661016949152534</v>
      </c>
      <c r="R92" s="85">
        <v>7.1999999999999993</v>
      </c>
      <c r="S92" s="85">
        <v>7.7692307692307692</v>
      </c>
      <c r="T92" s="85">
        <v>7.0666666666666664</v>
      </c>
      <c r="U92" s="85">
        <v>7.4576271186440657</v>
      </c>
      <c r="V92" s="85">
        <v>6.5583333333333336</v>
      </c>
    </row>
    <row r="93" spans="1:23" ht="14.25" x14ac:dyDescent="0.25">
      <c r="A93" s="64" t="s">
        <v>92</v>
      </c>
      <c r="B93" s="85">
        <v>3.9663865546218497</v>
      </c>
      <c r="C93" s="85">
        <v>3.4152542372881349</v>
      </c>
      <c r="D93" s="85">
        <v>3.9666666666666677</v>
      </c>
      <c r="E93" s="85">
        <v>3.6749999999999994</v>
      </c>
      <c r="F93" s="85">
        <v>2.9230769230769229</v>
      </c>
      <c r="G93" s="85">
        <v>3.2436974789915971</v>
      </c>
      <c r="H93" s="85">
        <v>3.1025641025641018</v>
      </c>
      <c r="I93" s="85">
        <v>2.7767857142857135</v>
      </c>
      <c r="J93" s="85">
        <v>3.2393162393162398</v>
      </c>
      <c r="K93" s="85">
        <v>2.5398230088495581</v>
      </c>
      <c r="L93" s="85">
        <v>4.4033613445378164</v>
      </c>
      <c r="M93" s="85">
        <v>5.8717948717948705</v>
      </c>
      <c r="N93" s="85">
        <v>4.5294117647058849</v>
      </c>
      <c r="O93" s="85">
        <v>2.710526315789473</v>
      </c>
      <c r="P93" s="85">
        <v>4.8166666666666682</v>
      </c>
      <c r="Q93" s="85">
        <v>1.570175438596491</v>
      </c>
      <c r="R93" s="85">
        <v>4.1428571428571441</v>
      </c>
      <c r="S93" s="85">
        <v>3.7739130434782608</v>
      </c>
      <c r="T93" s="85">
        <v>3.8305084745762712</v>
      </c>
      <c r="U93" s="85">
        <v>3.3846153846153837</v>
      </c>
      <c r="V93" s="85">
        <v>2.0756302521008405</v>
      </c>
    </row>
    <row r="94" spans="1:23" ht="14.25" x14ac:dyDescent="0.25">
      <c r="A94" s="64" t="s">
        <v>93</v>
      </c>
      <c r="B94" s="85">
        <v>4.3445378151260492</v>
      </c>
      <c r="C94" s="85">
        <v>4.1111111111111107</v>
      </c>
      <c r="D94" s="85">
        <v>4.5000000000000009</v>
      </c>
      <c r="E94" s="85">
        <v>4.1764705882352953</v>
      </c>
      <c r="F94" s="85">
        <v>3.5083333333333333</v>
      </c>
      <c r="G94" s="85">
        <v>3.6050420168067228</v>
      </c>
      <c r="H94" s="85">
        <v>4.358974358974363</v>
      </c>
      <c r="I94" s="85">
        <v>5.2695652173913023</v>
      </c>
      <c r="J94" s="85">
        <v>4.6228070175438605</v>
      </c>
      <c r="K94" s="85">
        <v>4.5948275862068995</v>
      </c>
      <c r="L94" s="85">
        <v>4.7999999999999989</v>
      </c>
      <c r="M94" s="85">
        <v>5.2352941176470598</v>
      </c>
      <c r="N94" s="85">
        <v>5.3277310924369763</v>
      </c>
      <c r="O94" s="85">
        <v>3.243243243243243</v>
      </c>
      <c r="P94" s="85">
        <v>5.0333333333333368</v>
      </c>
      <c r="Q94" s="85">
        <v>4.1176470588235281</v>
      </c>
      <c r="R94" s="85">
        <v>5.1000000000000014</v>
      </c>
      <c r="S94" s="85">
        <v>5.6666666666666661</v>
      </c>
      <c r="T94" s="85">
        <v>4.9075630252100835</v>
      </c>
      <c r="U94" s="85">
        <v>4.1293103448275854</v>
      </c>
      <c r="V94" s="85">
        <v>3.3728813559322037</v>
      </c>
    </row>
    <row r="95" spans="1:23" ht="14.25" x14ac:dyDescent="0.25">
      <c r="A95" s="64" t="s">
        <v>94</v>
      </c>
      <c r="B95" s="85">
        <v>4.042016806722688</v>
      </c>
      <c r="C95" s="85">
        <v>4.1428571428571415</v>
      </c>
      <c r="D95" s="85">
        <v>4.6153846153846123</v>
      </c>
      <c r="E95" s="85">
        <v>4.2916666666666661</v>
      </c>
      <c r="F95" s="85">
        <v>4.0263157894736841</v>
      </c>
      <c r="G95" s="85">
        <v>3.9916666666666667</v>
      </c>
      <c r="H95" s="85">
        <v>4.0608695652173905</v>
      </c>
      <c r="I95" s="85">
        <v>5.4774774774774775</v>
      </c>
      <c r="J95" s="85">
        <v>4.0948275862068968</v>
      </c>
      <c r="K95" s="85">
        <v>4.2241379310344822</v>
      </c>
      <c r="L95" s="85">
        <v>4.4406779661016955</v>
      </c>
      <c r="M95" s="85">
        <v>5.4033613445378155</v>
      </c>
      <c r="N95" s="85">
        <v>5.0588235294117645</v>
      </c>
      <c r="O95" s="85">
        <v>3.6636363636363631</v>
      </c>
      <c r="P95" s="85">
        <v>4.7249999999999996</v>
      </c>
      <c r="Q95" s="85">
        <v>4.0924369747899165</v>
      </c>
      <c r="R95" s="85">
        <v>5.2268907563025193</v>
      </c>
      <c r="S95" s="85">
        <v>5.1282051282051286</v>
      </c>
      <c r="T95" s="85">
        <v>4.8813559322033893</v>
      </c>
      <c r="U95" s="85">
        <v>4.586206896551726</v>
      </c>
      <c r="V95" s="85">
        <v>3.5166666666666666</v>
      </c>
    </row>
    <row r="96" spans="1:23" ht="28.5" x14ac:dyDescent="0.25">
      <c r="A96" s="64" t="s">
        <v>95</v>
      </c>
      <c r="B96" s="85">
        <v>3.8305084745762716</v>
      </c>
      <c r="C96" s="85">
        <v>3.702702702702704</v>
      </c>
      <c r="D96" s="85">
        <v>4.3783783783783807</v>
      </c>
      <c r="E96" s="85">
        <v>3.2162162162162162</v>
      </c>
      <c r="F96" s="85">
        <v>3.0202020202020199</v>
      </c>
      <c r="G96" s="85">
        <v>3.9411764705882346</v>
      </c>
      <c r="H96" s="85">
        <v>4.796610169491526</v>
      </c>
      <c r="I96" s="85">
        <v>5.0740740740740744</v>
      </c>
      <c r="J96" s="85">
        <v>4.1842105263157912</v>
      </c>
      <c r="K96" s="85">
        <v>3.5535714285714306</v>
      </c>
      <c r="L96" s="85">
        <v>4.5391304347826065</v>
      </c>
      <c r="M96" s="85">
        <v>5.3565217391304349</v>
      </c>
      <c r="N96" s="85">
        <v>5.042016806722688</v>
      </c>
      <c r="O96" s="85">
        <v>2.7102803738317771</v>
      </c>
      <c r="P96" s="85">
        <v>4.5000000000000009</v>
      </c>
      <c r="Q96" s="85">
        <v>3.6410256410256419</v>
      </c>
      <c r="R96" s="85">
        <v>4.4250000000000007</v>
      </c>
      <c r="S96" s="85">
        <v>5.095238095238094</v>
      </c>
      <c r="T96" s="85">
        <v>4.0654205607476612</v>
      </c>
      <c r="U96" s="85">
        <v>4.9217391304347844</v>
      </c>
      <c r="V96" s="85">
        <v>3.1764705882352939</v>
      </c>
    </row>
    <row r="97" spans="1:22" ht="14.25" x14ac:dyDescent="0.25">
      <c r="A97" s="64" t="s">
        <v>96</v>
      </c>
      <c r="B97" s="85">
        <v>4.9137931034482767</v>
      </c>
      <c r="C97" s="85">
        <v>3.2654867256637163</v>
      </c>
      <c r="D97" s="85">
        <v>3.652542372881356</v>
      </c>
      <c r="E97" s="85">
        <v>4.9830508474576272</v>
      </c>
      <c r="F97" s="85">
        <v>2.9655172413793096</v>
      </c>
      <c r="G97" s="85">
        <v>4.6750000000000016</v>
      </c>
      <c r="H97" s="85">
        <v>3.4210526315789465</v>
      </c>
      <c r="I97" s="85">
        <v>4.1326530612244907</v>
      </c>
      <c r="J97" s="85">
        <v>3.9252336448598122</v>
      </c>
      <c r="K97" s="85">
        <v>5.0347826086956529</v>
      </c>
      <c r="L97" s="85">
        <v>4.6754385964912268</v>
      </c>
      <c r="M97" s="85">
        <v>5.8482142857142874</v>
      </c>
      <c r="N97" s="85">
        <v>5.9369369369369398</v>
      </c>
      <c r="O97" s="85">
        <v>4.8888888888888893</v>
      </c>
      <c r="P97" s="85">
        <v>4.2333333333333334</v>
      </c>
      <c r="Q97" s="85">
        <v>3.1851851851851847</v>
      </c>
      <c r="R97" s="85">
        <v>5.7966101694915286</v>
      </c>
      <c r="S97" s="85">
        <v>5.4466019417475735</v>
      </c>
      <c r="T97" s="85">
        <v>4.3025210084033594</v>
      </c>
      <c r="U97" s="85">
        <v>4.5181818181818176</v>
      </c>
      <c r="V97" s="85">
        <v>3.5765765765765778</v>
      </c>
    </row>
    <row r="98" spans="1:22" ht="14.25" x14ac:dyDescent="0.25">
      <c r="A98" s="64" t="s">
        <v>97</v>
      </c>
      <c r="B98" s="85">
        <v>3.1304347826086962</v>
      </c>
      <c r="C98" s="85">
        <v>2.0642201834862388</v>
      </c>
      <c r="D98" s="85">
        <v>2.2982456140350878</v>
      </c>
      <c r="E98" s="85">
        <v>2.9401709401709404</v>
      </c>
      <c r="F98" s="85">
        <v>1.9633027522935784</v>
      </c>
      <c r="G98" s="85">
        <v>2.6470588235294104</v>
      </c>
      <c r="H98" s="85">
        <v>1.867924528301887</v>
      </c>
      <c r="I98" s="85">
        <v>2.3777777777777791</v>
      </c>
      <c r="J98" s="85">
        <v>2.4444444444444438</v>
      </c>
      <c r="K98" s="85">
        <v>2.7169811320754729</v>
      </c>
      <c r="L98" s="85">
        <v>3.4299065420560755</v>
      </c>
      <c r="M98" s="85">
        <v>4.2752293577981666</v>
      </c>
      <c r="N98" s="85">
        <v>3.1320754716981143</v>
      </c>
      <c r="O98" s="85">
        <v>2.9278350515463916</v>
      </c>
      <c r="P98" s="85">
        <v>3.9663865546218489</v>
      </c>
      <c r="Q98" s="85">
        <v>1.1759259259259258</v>
      </c>
      <c r="R98" s="85">
        <v>2.831932773109243</v>
      </c>
      <c r="S98" s="85">
        <v>3.8690476190476208</v>
      </c>
      <c r="T98" s="85">
        <v>2.3693693693693705</v>
      </c>
      <c r="U98" s="85">
        <v>2.3490566037735854</v>
      </c>
      <c r="V98" s="85">
        <v>1.8181818181818181</v>
      </c>
    </row>
    <row r="99" spans="1:22" ht="14.25" x14ac:dyDescent="0.25">
      <c r="A99" s="64" t="s">
        <v>98</v>
      </c>
      <c r="B99" s="85">
        <v>1.663716814159292</v>
      </c>
      <c r="C99" s="85">
        <v>1.070175438596491</v>
      </c>
      <c r="D99" s="85">
        <v>1.6106194690265492</v>
      </c>
      <c r="E99" s="85">
        <v>2.3135593220338988</v>
      </c>
      <c r="F99" s="85">
        <v>1.3333333333333333</v>
      </c>
      <c r="G99" s="85">
        <v>0.65</v>
      </c>
      <c r="H99" s="85">
        <v>0.84955752212389379</v>
      </c>
      <c r="I99" s="85">
        <v>1.0967741935483875</v>
      </c>
      <c r="J99" s="85">
        <v>1.528846153846154</v>
      </c>
      <c r="K99" s="85">
        <v>1.141509433962264</v>
      </c>
      <c r="L99" s="85">
        <v>1.1165048543689322</v>
      </c>
      <c r="M99" s="85">
        <v>0.946902654867257</v>
      </c>
      <c r="N99" s="85">
        <v>1.485981308411215</v>
      </c>
      <c r="O99" s="85">
        <v>1.9898989898989907</v>
      </c>
      <c r="P99" s="85">
        <v>2.6974789915966384</v>
      </c>
      <c r="Q99" s="85">
        <v>0.80555555555555591</v>
      </c>
      <c r="R99" s="85">
        <v>1.1583333333333337</v>
      </c>
      <c r="S99" s="85">
        <v>2.3452380952380953</v>
      </c>
      <c r="T99" s="85">
        <v>1.2692307692307689</v>
      </c>
      <c r="U99" s="85">
        <v>1.1226415094339617</v>
      </c>
      <c r="V99" s="85">
        <v>0.49541284403669728</v>
      </c>
    </row>
    <row r="100" spans="1:22" ht="14.25" x14ac:dyDescent="0.25">
      <c r="A100" s="64" t="s">
        <v>99</v>
      </c>
      <c r="B100" s="85">
        <v>5.1709401709401712</v>
      </c>
      <c r="C100" s="85">
        <v>2.9999999999999991</v>
      </c>
      <c r="D100" s="85">
        <v>3.0431034482758617</v>
      </c>
      <c r="E100" s="85">
        <v>4.982608695652174</v>
      </c>
      <c r="F100" s="85">
        <v>3.2410714285714284</v>
      </c>
      <c r="G100" s="85">
        <v>3.9478260869565216</v>
      </c>
      <c r="H100" s="85">
        <v>3.1028037383177569</v>
      </c>
      <c r="I100" s="85">
        <v>4.3899999999999988</v>
      </c>
      <c r="J100" s="85">
        <v>3.7766990291262141</v>
      </c>
      <c r="K100" s="85">
        <v>4.7685185185185208</v>
      </c>
      <c r="L100" s="85">
        <v>4.2616822429906556</v>
      </c>
      <c r="M100" s="85">
        <v>5.6181818181818182</v>
      </c>
      <c r="N100" s="85">
        <v>6.3185840707964589</v>
      </c>
      <c r="O100" s="85">
        <v>5.243243243243243</v>
      </c>
      <c r="P100" s="85">
        <v>4.5999999999999996</v>
      </c>
      <c r="Q100" s="85">
        <v>3.6296296296296293</v>
      </c>
      <c r="R100" s="85">
        <v>5.2608695652173951</v>
      </c>
      <c r="S100" s="85">
        <v>5.6380952380952367</v>
      </c>
      <c r="T100" s="85">
        <v>4.6206896551724119</v>
      </c>
      <c r="U100" s="85">
        <v>5.6576576576576549</v>
      </c>
      <c r="V100" s="85">
        <v>4.1538461538461551</v>
      </c>
    </row>
    <row r="101" spans="1:22" ht="14.25" x14ac:dyDescent="0.25">
      <c r="A101" s="64" t="s">
        <v>100</v>
      </c>
      <c r="B101" s="85">
        <v>3.8034188034188032</v>
      </c>
      <c r="C101" s="85">
        <v>2.1440677966101691</v>
      </c>
      <c r="D101" s="85">
        <v>2.063063063063062</v>
      </c>
      <c r="E101" s="85">
        <v>2.6779661016949166</v>
      </c>
      <c r="F101" s="85">
        <v>1.6696428571428568</v>
      </c>
      <c r="G101" s="85">
        <v>2.2941176470588225</v>
      </c>
      <c r="H101" s="85">
        <v>1.2782608695652171</v>
      </c>
      <c r="I101" s="85">
        <v>0.81372549019607865</v>
      </c>
      <c r="J101" s="85">
        <v>2.4955752212389375</v>
      </c>
      <c r="K101" s="85">
        <v>1.5504587155963305</v>
      </c>
      <c r="L101" s="85">
        <v>2.8165137614678883</v>
      </c>
      <c r="M101" s="85">
        <v>2.0442477876106189</v>
      </c>
      <c r="N101" s="85">
        <v>1.3982300884955752</v>
      </c>
      <c r="O101" s="85">
        <v>1.3084112149532712</v>
      </c>
      <c r="P101" s="85">
        <v>3.5042016806722689</v>
      </c>
      <c r="Q101" s="85">
        <v>0.3451327433628319</v>
      </c>
      <c r="R101" s="85">
        <v>3.1333333333333342</v>
      </c>
      <c r="S101" s="85">
        <v>2.0891089108910901</v>
      </c>
      <c r="T101" s="85">
        <v>2.7433628318584069</v>
      </c>
      <c r="U101" s="85">
        <v>1.6454545454545457</v>
      </c>
      <c r="V101" s="85">
        <v>0.99137931034482785</v>
      </c>
    </row>
    <row r="102" spans="1:22" ht="14.25" x14ac:dyDescent="0.25">
      <c r="A102" s="64" t="s">
        <v>101</v>
      </c>
      <c r="B102" s="85">
        <v>4.1282051282051286</v>
      </c>
      <c r="C102" s="85">
        <v>2.6186440677966112</v>
      </c>
      <c r="D102" s="85">
        <v>3.2750000000000017</v>
      </c>
      <c r="E102" s="85">
        <v>3.0416666666666665</v>
      </c>
      <c r="F102" s="85">
        <v>2.3220338983050843</v>
      </c>
      <c r="G102" s="85">
        <v>3.5798319327731098</v>
      </c>
      <c r="H102" s="85">
        <v>2.64406779661017</v>
      </c>
      <c r="I102" s="85">
        <v>2.3809523809523805</v>
      </c>
      <c r="J102" s="85">
        <v>2.8103448275862064</v>
      </c>
      <c r="K102" s="85">
        <v>2.9736842105263155</v>
      </c>
      <c r="L102" s="85">
        <v>3.5982905982905984</v>
      </c>
      <c r="M102" s="85">
        <v>4.7203389830508486</v>
      </c>
      <c r="N102" s="85">
        <v>4.7391304347826102</v>
      </c>
      <c r="O102" s="85">
        <v>2.6695652173913018</v>
      </c>
      <c r="P102" s="85">
        <v>4.2333333333333352</v>
      </c>
      <c r="Q102" s="85">
        <v>1.734513274336283</v>
      </c>
      <c r="R102" s="85">
        <v>4.4369747899159693</v>
      </c>
      <c r="S102" s="85">
        <v>3.7232142857142851</v>
      </c>
      <c r="T102" s="85">
        <v>3.7478991596638642</v>
      </c>
      <c r="U102" s="85">
        <v>3.5727272727272732</v>
      </c>
      <c r="V102" s="85">
        <v>1.9051724137931041</v>
      </c>
    </row>
    <row r="103" spans="1:22" ht="14.25" x14ac:dyDescent="0.25">
      <c r="A103" s="64" t="s">
        <v>175</v>
      </c>
      <c r="B103" s="85">
        <v>3.4615384615384608</v>
      </c>
      <c r="C103" s="85">
        <v>2.8135593220338975</v>
      </c>
      <c r="D103" s="85">
        <v>3.2118644067796622</v>
      </c>
      <c r="E103" s="85">
        <v>3.3109243697478998</v>
      </c>
      <c r="F103" s="85">
        <v>2.6283185840707963</v>
      </c>
      <c r="G103" s="85">
        <v>3.2583333333333337</v>
      </c>
      <c r="H103" s="85">
        <v>2.5225225225225225</v>
      </c>
      <c r="I103" s="85">
        <v>2.0291262135922343</v>
      </c>
      <c r="J103" s="85">
        <v>2.8288288288288288</v>
      </c>
      <c r="K103" s="85">
        <v>2.7037037037037042</v>
      </c>
      <c r="L103" s="85">
        <v>3.5175438596491224</v>
      </c>
      <c r="M103" s="85">
        <v>4.0854700854700869</v>
      </c>
      <c r="N103" s="85">
        <v>3.0087719298245608</v>
      </c>
      <c r="O103" s="85">
        <v>2.4594594594594605</v>
      </c>
      <c r="P103" s="85">
        <v>4.1999999999999993</v>
      </c>
      <c r="Q103" s="85">
        <v>1.5826086956521741</v>
      </c>
      <c r="R103" s="85">
        <v>4.1025641025641022</v>
      </c>
      <c r="S103" s="85">
        <v>3.7641509433962281</v>
      </c>
      <c r="T103" s="85">
        <v>3.4201680672268906</v>
      </c>
      <c r="U103" s="85">
        <v>2.888888888888888</v>
      </c>
      <c r="V103" s="85">
        <v>1.8333333333333341</v>
      </c>
    </row>
    <row r="104" spans="1:22" ht="28.5" x14ac:dyDescent="0.25">
      <c r="A104" s="65" t="s">
        <v>102</v>
      </c>
      <c r="B104" s="85">
        <v>4.6637931034482776</v>
      </c>
      <c r="C104" s="85">
        <v>3.0900900900900901</v>
      </c>
      <c r="D104" s="85">
        <v>4.0442477876106189</v>
      </c>
      <c r="E104" s="85">
        <v>3.2568807339449553</v>
      </c>
      <c r="F104" s="85">
        <v>2.0638297872340425</v>
      </c>
      <c r="G104" s="85">
        <v>3.4137931034482767</v>
      </c>
      <c r="H104" s="85">
        <v>2.7545454545454553</v>
      </c>
      <c r="I104" s="85">
        <v>1.2761904761904763</v>
      </c>
      <c r="J104" s="85">
        <v>2.5000000000000004</v>
      </c>
      <c r="K104" s="85">
        <v>2.5765765765765769</v>
      </c>
      <c r="L104" s="85">
        <v>3.4880952380952395</v>
      </c>
      <c r="M104" s="85">
        <v>3.088235294117649</v>
      </c>
      <c r="N104" s="85">
        <v>3.1171171171171173</v>
      </c>
      <c r="O104" s="85">
        <v>3.1782178217821779</v>
      </c>
      <c r="P104" s="85">
        <v>4.4074074074074074</v>
      </c>
      <c r="Q104" s="85">
        <v>0.95575221238938035</v>
      </c>
      <c r="R104" s="85">
        <v>2.4473684210526323</v>
      </c>
      <c r="S104" s="85">
        <v>3.098039215686275</v>
      </c>
      <c r="T104" s="85">
        <v>3.429906542056075</v>
      </c>
      <c r="U104" s="85">
        <v>2.2882882882882889</v>
      </c>
      <c r="V104" s="85">
        <v>1.901785714285714</v>
      </c>
    </row>
    <row r="105" spans="1:22" ht="15" thickBot="1" x14ac:dyDescent="0.3">
      <c r="A105" s="179">
        <v>2012</v>
      </c>
      <c r="B105" s="178" t="s">
        <v>59</v>
      </c>
      <c r="C105" s="178" t="s">
        <v>56</v>
      </c>
      <c r="D105" s="178" t="s">
        <v>69</v>
      </c>
      <c r="E105" s="178" t="s">
        <v>70</v>
      </c>
      <c r="F105" s="178" t="s">
        <v>60</v>
      </c>
      <c r="G105" s="178" t="s">
        <v>72</v>
      </c>
      <c r="H105" s="178" t="s">
        <v>61</v>
      </c>
      <c r="I105" s="178" t="s">
        <v>103</v>
      </c>
      <c r="J105" s="178" t="s">
        <v>104</v>
      </c>
      <c r="K105" s="178" t="s">
        <v>65</v>
      </c>
      <c r="L105" s="178" t="s">
        <v>58</v>
      </c>
      <c r="M105" s="178" t="s">
        <v>73</v>
      </c>
      <c r="N105" s="178" t="s">
        <v>68</v>
      </c>
      <c r="O105" s="178" t="s">
        <v>67</v>
      </c>
      <c r="P105" s="178" t="s">
        <v>105</v>
      </c>
      <c r="Q105" s="178" t="s">
        <v>64</v>
      </c>
      <c r="R105" s="178" t="s">
        <v>76</v>
      </c>
      <c r="S105" s="178" t="s">
        <v>75</v>
      </c>
      <c r="T105" s="178" t="s">
        <v>74</v>
      </c>
      <c r="U105" s="178" t="s">
        <v>71</v>
      </c>
      <c r="V105" s="178" t="s">
        <v>57</v>
      </c>
    </row>
    <row r="106" spans="1:22" ht="14.25" x14ac:dyDescent="0.25">
      <c r="A106" s="63" t="s">
        <v>84</v>
      </c>
      <c r="B106" s="140">
        <v>5.5210084033613454</v>
      </c>
      <c r="C106" s="140">
        <v>4.1775700934579447</v>
      </c>
      <c r="D106" s="140">
        <v>3.311827956989247</v>
      </c>
      <c r="E106" s="140">
        <v>2.6388888888888897</v>
      </c>
      <c r="F106" s="140">
        <v>3.0825688073394493</v>
      </c>
      <c r="G106" s="140">
        <v>4.3916666666666693</v>
      </c>
      <c r="H106" s="140">
        <v>3.3793103448275854</v>
      </c>
      <c r="I106" s="140">
        <v>3.0416666666666674</v>
      </c>
      <c r="J106" s="140">
        <v>3.9916666666666667</v>
      </c>
      <c r="K106" s="140">
        <v>4.5304347826086966</v>
      </c>
      <c r="L106" s="140">
        <v>3.9500000000000011</v>
      </c>
      <c r="M106" s="140">
        <v>4.7166666666666686</v>
      </c>
      <c r="N106" s="140">
        <v>4.01769911504425</v>
      </c>
      <c r="O106" s="140">
        <v>3.6386554621848739</v>
      </c>
      <c r="P106" s="140">
        <v>3.4666666666666686</v>
      </c>
      <c r="Q106" s="140">
        <v>3.7226890756302518</v>
      </c>
      <c r="R106" s="140">
        <v>5.5423728813559308</v>
      </c>
      <c r="S106" s="140">
        <v>4.2894736842105283</v>
      </c>
      <c r="T106" s="140">
        <v>3.7478991596638642</v>
      </c>
      <c r="U106" s="140">
        <v>4.3303571428571423</v>
      </c>
      <c r="V106" s="140">
        <v>2.6788990825688082</v>
      </c>
    </row>
    <row r="107" spans="1:22" ht="28.5" x14ac:dyDescent="0.25">
      <c r="A107" s="64" t="s">
        <v>86</v>
      </c>
      <c r="B107" s="140">
        <v>5</v>
      </c>
      <c r="C107" s="140">
        <v>4.2476190476190476</v>
      </c>
      <c r="D107" s="140">
        <v>3.2429906542056068</v>
      </c>
      <c r="E107" s="140">
        <v>2.9230769230769225</v>
      </c>
      <c r="F107" s="140">
        <v>2.9130434782608683</v>
      </c>
      <c r="G107" s="140">
        <v>4.5677966101694913</v>
      </c>
      <c r="H107" s="140">
        <v>3.4553571428571423</v>
      </c>
      <c r="I107" s="140">
        <v>3.1999999999999993</v>
      </c>
      <c r="J107" s="140">
        <v>3.8739495798319314</v>
      </c>
      <c r="K107" s="140">
        <v>5.2820512820512819</v>
      </c>
      <c r="L107" s="140">
        <v>4.6916666666666655</v>
      </c>
      <c r="M107" s="140">
        <v>4.7500000000000009</v>
      </c>
      <c r="N107" s="140">
        <v>4.4159292035398217</v>
      </c>
      <c r="O107" s="140">
        <v>3.579831932773109</v>
      </c>
      <c r="P107" s="140">
        <v>3.1500000000000008</v>
      </c>
      <c r="Q107" s="140">
        <v>3.8559322033898313</v>
      </c>
      <c r="R107" s="140">
        <v>5.4621848739495791</v>
      </c>
      <c r="S107" s="140">
        <v>4.3529411764705888</v>
      </c>
      <c r="T107" s="140">
        <v>4.1249999999999982</v>
      </c>
      <c r="U107" s="140">
        <v>4.7565217391304362</v>
      </c>
      <c r="V107" s="140">
        <v>3.4000000000000008</v>
      </c>
    </row>
    <row r="108" spans="1:22" ht="14.25" x14ac:dyDescent="0.25">
      <c r="A108" s="64" t="s">
        <v>87</v>
      </c>
      <c r="B108" s="71">
        <v>5.4000000000000012</v>
      </c>
      <c r="C108" s="71">
        <v>4.6574074074074083</v>
      </c>
      <c r="D108" s="71">
        <v>3.5959595959595956</v>
      </c>
      <c r="E108" s="71">
        <v>2.8090909090909086</v>
      </c>
      <c r="F108" s="71">
        <v>2.9999999999999996</v>
      </c>
      <c r="G108" s="71">
        <v>4.2249999999999979</v>
      </c>
      <c r="H108" s="71">
        <v>5.0973451327433619</v>
      </c>
      <c r="I108" s="71">
        <v>3.4416666666666678</v>
      </c>
      <c r="J108" s="71">
        <v>4.3166666666666673</v>
      </c>
      <c r="K108" s="71">
        <v>5.0789473684210531</v>
      </c>
      <c r="L108" s="71">
        <v>4.3583333333333343</v>
      </c>
      <c r="M108" s="71">
        <v>5.2184873949579833</v>
      </c>
      <c r="N108" s="71">
        <v>3.9203539823008846</v>
      </c>
      <c r="O108" s="71">
        <v>3.8813559322033915</v>
      </c>
      <c r="P108" s="71">
        <v>4.260504201680674</v>
      </c>
      <c r="Q108" s="71">
        <v>4.116666666666668</v>
      </c>
      <c r="R108" s="71">
        <v>5.3983050847457692</v>
      </c>
      <c r="S108" s="71">
        <v>4.5798319327731072</v>
      </c>
      <c r="T108" s="71">
        <v>4.1848739495798339</v>
      </c>
      <c r="U108" s="71">
        <v>4.3043478260869552</v>
      </c>
      <c r="V108" s="71">
        <v>3.2685185185185182</v>
      </c>
    </row>
    <row r="109" spans="1:22" ht="14.25" x14ac:dyDescent="0.25">
      <c r="A109" s="64" t="s">
        <v>88</v>
      </c>
      <c r="B109" s="10" t="s">
        <v>85</v>
      </c>
      <c r="C109" s="10" t="s">
        <v>85</v>
      </c>
      <c r="D109" s="10" t="s">
        <v>85</v>
      </c>
      <c r="E109" s="10" t="s">
        <v>85</v>
      </c>
      <c r="F109" s="10" t="s">
        <v>85</v>
      </c>
      <c r="G109" s="10" t="s">
        <v>85</v>
      </c>
      <c r="H109" s="10" t="s">
        <v>85</v>
      </c>
      <c r="I109" s="10" t="s">
        <v>85</v>
      </c>
      <c r="J109" s="10" t="s">
        <v>85</v>
      </c>
      <c r="K109" s="10" t="s">
        <v>85</v>
      </c>
      <c r="L109" s="10" t="s">
        <v>85</v>
      </c>
      <c r="M109" s="10" t="s">
        <v>85</v>
      </c>
      <c r="N109" s="10" t="s">
        <v>85</v>
      </c>
      <c r="O109" s="10" t="s">
        <v>85</v>
      </c>
      <c r="P109" s="10" t="s">
        <v>85</v>
      </c>
      <c r="Q109" s="10" t="s">
        <v>85</v>
      </c>
      <c r="R109" s="10" t="s">
        <v>85</v>
      </c>
      <c r="S109" s="10" t="s">
        <v>85</v>
      </c>
      <c r="T109" s="10" t="s">
        <v>85</v>
      </c>
      <c r="U109" s="10" t="s">
        <v>85</v>
      </c>
      <c r="V109" s="10" t="s">
        <v>85</v>
      </c>
    </row>
    <row r="110" spans="1:22" ht="14.25" x14ac:dyDescent="0.25">
      <c r="A110" s="64" t="s">
        <v>89</v>
      </c>
      <c r="B110" s="141">
        <v>5.6722689075630246</v>
      </c>
      <c r="C110" s="141">
        <v>4.7807017543859622</v>
      </c>
      <c r="D110" s="141">
        <v>4.0740740740740744</v>
      </c>
      <c r="E110" s="141">
        <v>3.2410714285714293</v>
      </c>
      <c r="F110" s="141">
        <v>3.3931623931623935</v>
      </c>
      <c r="G110" s="141">
        <v>4.7083333333333348</v>
      </c>
      <c r="H110" s="141">
        <v>4.8151260504201669</v>
      </c>
      <c r="I110" s="141">
        <v>3.3865546218487395</v>
      </c>
      <c r="J110" s="141">
        <v>4.2750000000000012</v>
      </c>
      <c r="K110" s="141">
        <v>4.2881355932203364</v>
      </c>
      <c r="L110" s="141">
        <v>4.4166666666666643</v>
      </c>
      <c r="M110" s="141">
        <v>5.2083333333333339</v>
      </c>
      <c r="N110" s="141">
        <v>4.4247787610619476</v>
      </c>
      <c r="O110" s="141">
        <v>3.2500000000000013</v>
      </c>
      <c r="P110" s="141">
        <v>3.5630252100840321</v>
      </c>
      <c r="Q110" s="141">
        <v>4.1344537815126028</v>
      </c>
      <c r="R110" s="141">
        <v>5.174999999999998</v>
      </c>
      <c r="S110" s="141">
        <v>4.5210084033613445</v>
      </c>
      <c r="T110" s="141">
        <v>4.2184873949579806</v>
      </c>
      <c r="U110" s="141">
        <v>4.3448275862068986</v>
      </c>
      <c r="V110" s="141">
        <v>3.4051724137931032</v>
      </c>
    </row>
    <row r="111" spans="1:22" ht="14.25" x14ac:dyDescent="0.25">
      <c r="A111" s="64" t="s">
        <v>90</v>
      </c>
      <c r="B111" s="141">
        <v>6.5213675213675195</v>
      </c>
      <c r="C111" s="141">
        <v>4.9245283018867925</v>
      </c>
      <c r="D111" s="141">
        <v>3.9199999999999995</v>
      </c>
      <c r="E111" s="141">
        <v>3.5948275862068964</v>
      </c>
      <c r="F111" s="141">
        <v>3.9818181818181833</v>
      </c>
      <c r="G111" s="141">
        <v>5.3499999999999988</v>
      </c>
      <c r="H111" s="141">
        <v>4.6982758620689662</v>
      </c>
      <c r="I111" s="141">
        <v>4.2542372881355952</v>
      </c>
      <c r="J111" s="141">
        <v>5.0083333333333337</v>
      </c>
      <c r="K111" s="141">
        <v>6.6302521008403383</v>
      </c>
      <c r="L111" s="141">
        <v>5.6000000000000005</v>
      </c>
      <c r="M111" s="141">
        <v>4.8571428571428603</v>
      </c>
      <c r="N111" s="141">
        <v>4.614035087719297</v>
      </c>
      <c r="O111" s="141">
        <v>4.7749999999999968</v>
      </c>
      <c r="P111" s="141">
        <v>4.200000000000002</v>
      </c>
      <c r="Q111" s="141">
        <v>4.2100840336134455</v>
      </c>
      <c r="R111" s="141">
        <v>5.4453781512605017</v>
      </c>
      <c r="S111" s="141">
        <v>4.4789915966386538</v>
      </c>
      <c r="T111" s="141">
        <v>4.4166666666666687</v>
      </c>
      <c r="U111" s="141">
        <v>4.8644067796610155</v>
      </c>
      <c r="V111" s="141">
        <v>3.8849557522123885</v>
      </c>
    </row>
    <row r="112" spans="1:22" ht="14.25" x14ac:dyDescent="0.25">
      <c r="A112" s="64" t="s">
        <v>91</v>
      </c>
      <c r="B112" s="141">
        <v>6.7166666666666659</v>
      </c>
      <c r="C112" s="141">
        <v>5.0181818181818194</v>
      </c>
      <c r="D112" s="141">
        <v>5.27433628318584</v>
      </c>
      <c r="E112" s="141">
        <v>4.6694915254237275</v>
      </c>
      <c r="F112" s="141">
        <v>5.068965517241379</v>
      </c>
      <c r="G112" s="141">
        <v>6</v>
      </c>
      <c r="H112" s="141">
        <v>4.3162393162393151</v>
      </c>
      <c r="I112" s="141">
        <v>4.7083333333333313</v>
      </c>
      <c r="J112" s="141">
        <v>5.2773109243697496</v>
      </c>
      <c r="K112" s="141">
        <v>6.6016949152542397</v>
      </c>
      <c r="L112" s="141">
        <v>5.8235294117647038</v>
      </c>
      <c r="M112" s="141">
        <v>5.466666666666665</v>
      </c>
      <c r="N112" s="141">
        <v>6.0810810810810834</v>
      </c>
      <c r="O112" s="141">
        <v>5.7749999999999986</v>
      </c>
      <c r="P112" s="141">
        <v>4.3250000000000028</v>
      </c>
      <c r="Q112" s="141">
        <v>4.7250000000000023</v>
      </c>
      <c r="R112" s="141">
        <v>6.588235294117645</v>
      </c>
      <c r="S112" s="141">
        <v>5.4285714285714288</v>
      </c>
      <c r="T112" s="141">
        <v>4.7916666666666643</v>
      </c>
      <c r="U112" s="141">
        <v>5.9145299145299122</v>
      </c>
      <c r="V112" s="141">
        <v>4.6440677966101687</v>
      </c>
    </row>
    <row r="113" spans="1:23" ht="14.25" x14ac:dyDescent="0.25">
      <c r="A113" s="64" t="s">
        <v>92</v>
      </c>
      <c r="B113" s="141">
        <v>3.8151260504201674</v>
      </c>
      <c r="C113" s="141">
        <v>3.9122807017543866</v>
      </c>
      <c r="D113" s="141">
        <v>2.6339285714285712</v>
      </c>
      <c r="E113" s="141">
        <v>2.5803571428571419</v>
      </c>
      <c r="F113" s="141">
        <v>2.1428571428571428</v>
      </c>
      <c r="G113" s="141">
        <v>3.6521739130434798</v>
      </c>
      <c r="H113" s="141">
        <v>3.267241379310343</v>
      </c>
      <c r="I113" s="141">
        <v>2.3666666666666667</v>
      </c>
      <c r="J113" s="141">
        <v>1.7542372881355934</v>
      </c>
      <c r="K113" s="141">
        <v>2.974137931034484</v>
      </c>
      <c r="L113" s="141">
        <v>2.8319327731092439</v>
      </c>
      <c r="M113" s="141">
        <v>4.3361344537815132</v>
      </c>
      <c r="N113" s="141">
        <v>3.4629629629629632</v>
      </c>
      <c r="O113" s="141">
        <v>2.2833333333333332</v>
      </c>
      <c r="P113" s="141">
        <v>2.5042016806722689</v>
      </c>
      <c r="Q113" s="141">
        <v>3.2605042016806709</v>
      </c>
      <c r="R113" s="141">
        <v>4.431034482758621</v>
      </c>
      <c r="S113" s="141">
        <v>2.8803418803418808</v>
      </c>
      <c r="T113" s="141">
        <v>3.0000000000000018</v>
      </c>
      <c r="U113" s="141">
        <v>2.8290598290598301</v>
      </c>
      <c r="V113" s="141">
        <v>2.5213675213675222</v>
      </c>
    </row>
    <row r="114" spans="1:23" ht="14.25" x14ac:dyDescent="0.25">
      <c r="A114" s="64" t="s">
        <v>93</v>
      </c>
      <c r="B114" s="141">
        <v>4.5856920337688853</v>
      </c>
      <c r="C114" s="141">
        <v>4.2420001434926071</v>
      </c>
      <c r="D114" s="141">
        <v>3.6267024861273667</v>
      </c>
      <c r="E114" s="141">
        <v>3.7388224018057192</v>
      </c>
      <c r="F114" s="141">
        <v>3.0252338163818884</v>
      </c>
      <c r="G114" s="141">
        <v>4.8628241612800895</v>
      </c>
      <c r="H114" s="141">
        <v>3.2581781436448218</v>
      </c>
      <c r="I114" s="141">
        <v>3.0449020626989918</v>
      </c>
      <c r="J114" s="141">
        <v>3.8927794801488207</v>
      </c>
      <c r="K114" s="141">
        <v>4.6210791081307914</v>
      </c>
      <c r="L114" s="141">
        <v>4.1036907507483793</v>
      </c>
      <c r="M114" s="141">
        <v>4.4368474644323355</v>
      </c>
      <c r="N114" s="141">
        <v>4.2735643950164892</v>
      </c>
      <c r="O114" s="141">
        <v>3.8665229858362404</v>
      </c>
      <c r="P114" s="141">
        <v>2.9708070358817391</v>
      </c>
      <c r="Q114" s="141">
        <v>3.4532805459736275</v>
      </c>
      <c r="R114" s="141">
        <v>5.1420167380565562</v>
      </c>
      <c r="S114" s="141">
        <v>3.7900562346701614</v>
      </c>
      <c r="T114" s="141">
        <v>4.1552051479247458</v>
      </c>
      <c r="U114" s="141">
        <v>4.0918106157052847</v>
      </c>
      <c r="V114" s="141">
        <v>3.7136727548111814</v>
      </c>
      <c r="W114" s="80"/>
    </row>
    <row r="115" spans="1:23" ht="14.25" x14ac:dyDescent="0.25">
      <c r="A115" s="64" t="s">
        <v>94</v>
      </c>
      <c r="B115" s="141">
        <v>3.4453781512605044</v>
      </c>
      <c r="C115" s="141">
        <v>4.0862068965517251</v>
      </c>
      <c r="D115" s="141">
        <v>3.9137931034482754</v>
      </c>
      <c r="E115" s="141">
        <v>3.2702702702702693</v>
      </c>
      <c r="F115" s="141">
        <v>2.726495726495727</v>
      </c>
      <c r="G115" s="141">
        <v>4.4833333333333369</v>
      </c>
      <c r="H115" s="141">
        <v>3.0275229357798166</v>
      </c>
      <c r="I115" s="141">
        <v>3.3</v>
      </c>
      <c r="J115" s="141">
        <v>3.1764705882352939</v>
      </c>
      <c r="K115" s="141">
        <v>4.4102564102564088</v>
      </c>
      <c r="L115" s="141">
        <v>3.8583333333333329</v>
      </c>
      <c r="M115" s="141">
        <v>4.8389830508474567</v>
      </c>
      <c r="N115" s="141">
        <v>4.6216216216216193</v>
      </c>
      <c r="O115" s="141">
        <v>3.4583333333333321</v>
      </c>
      <c r="P115" s="141">
        <v>3.4166666666666679</v>
      </c>
      <c r="Q115" s="141">
        <v>4.2833333333333359</v>
      </c>
      <c r="R115" s="141">
        <v>5.4201680672268902</v>
      </c>
      <c r="S115" s="141">
        <v>4.2905982905982887</v>
      </c>
      <c r="T115" s="141">
        <v>4.6749999999999989</v>
      </c>
      <c r="U115" s="141">
        <v>4.773109243697478</v>
      </c>
      <c r="V115" s="141">
        <v>3.840336134453783</v>
      </c>
    </row>
    <row r="116" spans="1:23" ht="28.5" x14ac:dyDescent="0.25">
      <c r="A116" s="64" t="s">
        <v>95</v>
      </c>
      <c r="B116" s="141">
        <v>3.0420168067226889</v>
      </c>
      <c r="C116" s="141">
        <v>3.4521739130434779</v>
      </c>
      <c r="D116" s="141">
        <v>3.0357142857142851</v>
      </c>
      <c r="E116" s="141">
        <v>2.6607142857142851</v>
      </c>
      <c r="F116" s="141">
        <v>2.4871794871794859</v>
      </c>
      <c r="G116" s="141">
        <v>3.3750000000000004</v>
      </c>
      <c r="H116" s="141">
        <v>2.3106796116504849</v>
      </c>
      <c r="I116" s="141">
        <v>2.5833333333333335</v>
      </c>
      <c r="J116" s="141">
        <v>2.4537815126050417</v>
      </c>
      <c r="K116" s="141">
        <v>2.870689655172415</v>
      </c>
      <c r="L116" s="141">
        <v>3.0833333333333339</v>
      </c>
      <c r="M116" s="141">
        <v>3.658119658119658</v>
      </c>
      <c r="N116" s="141">
        <v>3.5045045045045047</v>
      </c>
      <c r="O116" s="141">
        <v>2.625</v>
      </c>
      <c r="P116" s="141">
        <v>2.4833333333333329</v>
      </c>
      <c r="Q116" s="141">
        <v>3.4416666666666678</v>
      </c>
      <c r="R116" s="141">
        <v>4.8151260504201652</v>
      </c>
      <c r="S116" s="141">
        <v>3.4786324786324792</v>
      </c>
      <c r="T116" s="141">
        <v>3.4249999999999998</v>
      </c>
      <c r="U116" s="141">
        <v>3.4537815126050426</v>
      </c>
      <c r="V116" s="141">
        <v>2.9487179487179493</v>
      </c>
    </row>
    <row r="117" spans="1:23" ht="14.25" x14ac:dyDescent="0.25">
      <c r="A117" s="64" t="s">
        <v>96</v>
      </c>
      <c r="B117" s="141">
        <v>4.7519159273566967</v>
      </c>
      <c r="C117" s="141">
        <v>4.2979620982399727</v>
      </c>
      <c r="D117" s="141">
        <v>3.9134199471639777</v>
      </c>
      <c r="E117" s="141">
        <v>2.9613920570304963</v>
      </c>
      <c r="F117" s="141">
        <v>2.871475843234681</v>
      </c>
      <c r="G117" s="141">
        <v>4.4594764174601629</v>
      </c>
      <c r="H117" s="141">
        <v>2.8796572961857674</v>
      </c>
      <c r="I117" s="141">
        <v>3.4106852168924626</v>
      </c>
      <c r="J117" s="141">
        <v>3.5564659240280445</v>
      </c>
      <c r="K117" s="141">
        <v>4.5727116913661723</v>
      </c>
      <c r="L117" s="141">
        <v>4.058777269114767</v>
      </c>
      <c r="M117" s="141">
        <v>5.0355152807139874</v>
      </c>
      <c r="N117" s="141">
        <v>4.8358060816716266</v>
      </c>
      <c r="O117" s="141">
        <v>3.5146842694343094</v>
      </c>
      <c r="P117" s="141">
        <v>3.6405855566018124</v>
      </c>
      <c r="Q117" s="141">
        <v>4.3783976122703443</v>
      </c>
      <c r="R117" s="141">
        <v>5.9016494912117201</v>
      </c>
      <c r="S117" s="141">
        <v>4.8969649060878515</v>
      </c>
      <c r="T117" s="141">
        <v>3.9071859623862051</v>
      </c>
      <c r="U117" s="141">
        <v>4.4871682423900641</v>
      </c>
      <c r="V117" s="141">
        <v>3.3049782025386985</v>
      </c>
      <c r="W117" s="81"/>
    </row>
    <row r="118" spans="1:23" ht="14.25" x14ac:dyDescent="0.25">
      <c r="A118" s="64" t="s">
        <v>97</v>
      </c>
      <c r="B118" s="141">
        <v>2.2218969116451883</v>
      </c>
      <c r="C118" s="141">
        <v>3.2619499475493892</v>
      </c>
      <c r="D118" s="141">
        <v>2.4562907454402279</v>
      </c>
      <c r="E118" s="141">
        <v>1.9666501010671509</v>
      </c>
      <c r="F118" s="141">
        <v>1.5141892085983257</v>
      </c>
      <c r="G118" s="141">
        <v>3.264773648105733</v>
      </c>
      <c r="H118" s="141">
        <v>1.6429945526000924</v>
      </c>
      <c r="I118" s="141">
        <v>2.0564250972965104</v>
      </c>
      <c r="J118" s="141">
        <v>1.6896710180108419</v>
      </c>
      <c r="K118" s="141">
        <v>2.211629342323457</v>
      </c>
      <c r="L118" s="141">
        <v>2.3723950098780291</v>
      </c>
      <c r="M118" s="141">
        <v>2.4609379491738816</v>
      </c>
      <c r="N118" s="141">
        <v>2.4310659205545022</v>
      </c>
      <c r="O118" s="141">
        <v>2.2140550227536191</v>
      </c>
      <c r="P118" s="141">
        <v>2.187061126596983</v>
      </c>
      <c r="Q118" s="141">
        <v>3.1347281283524326</v>
      </c>
      <c r="R118" s="141">
        <v>4.1752933514531927</v>
      </c>
      <c r="S118" s="141">
        <v>3.1170115286224438</v>
      </c>
      <c r="T118" s="141">
        <v>2.8374781146789574</v>
      </c>
      <c r="U118" s="141">
        <v>1.8724999653184251</v>
      </c>
      <c r="V118" s="141">
        <v>2.0397588243726661</v>
      </c>
      <c r="W118" s="80"/>
    </row>
    <row r="119" spans="1:23" ht="14.25" x14ac:dyDescent="0.25">
      <c r="A119" s="64" t="s">
        <v>98</v>
      </c>
      <c r="B119" s="141">
        <v>1.6283185840707972</v>
      </c>
      <c r="C119" s="141">
        <v>2.2553191489361701</v>
      </c>
      <c r="D119" s="141">
        <v>1.8139534883720929</v>
      </c>
      <c r="E119" s="141">
        <v>1.311320754716981</v>
      </c>
      <c r="F119" s="141">
        <v>0.79807692307692346</v>
      </c>
      <c r="G119" s="141">
        <v>2.6260869565217404</v>
      </c>
      <c r="H119" s="141">
        <v>0.97272727272727288</v>
      </c>
      <c r="I119" s="141">
        <v>1.9666666666666666</v>
      </c>
      <c r="J119" s="141">
        <v>1.3050847457627124</v>
      </c>
      <c r="K119" s="141">
        <v>1.4848484848484844</v>
      </c>
      <c r="L119" s="141">
        <v>2.0847457627118651</v>
      </c>
      <c r="M119" s="141">
        <v>1.7948717948717952</v>
      </c>
      <c r="N119" s="141">
        <v>2.2545454545454553</v>
      </c>
      <c r="O119" s="141">
        <v>2.2136752136752125</v>
      </c>
      <c r="P119" s="141">
        <v>1.9743589743589749</v>
      </c>
      <c r="Q119" s="141">
        <v>2.7142857142857144</v>
      </c>
      <c r="R119" s="141">
        <v>3.3684210526315792</v>
      </c>
      <c r="S119" s="141">
        <v>2.5315315315315305</v>
      </c>
      <c r="T119" s="141">
        <v>2.5714285714285725</v>
      </c>
      <c r="U119" s="141">
        <v>1.1546391752577323</v>
      </c>
      <c r="V119" s="141">
        <v>1.6534653465346529</v>
      </c>
    </row>
    <row r="120" spans="1:23" ht="14.25" x14ac:dyDescent="0.25">
      <c r="A120" s="64" t="s">
        <v>99</v>
      </c>
      <c r="B120" s="141">
        <v>6.1009174311926593</v>
      </c>
      <c r="C120" s="141">
        <v>4.4356435643564343</v>
      </c>
      <c r="D120" s="141">
        <v>3.6867469879518069</v>
      </c>
      <c r="E120" s="141">
        <v>2.9411764705882359</v>
      </c>
      <c r="F120" s="141">
        <v>2.8543689320388355</v>
      </c>
      <c r="G120" s="141">
        <v>4.3008849557522124</v>
      </c>
      <c r="H120" s="141">
        <v>3.3645833333333326</v>
      </c>
      <c r="I120" s="141">
        <v>3.4122807017543866</v>
      </c>
      <c r="J120" s="141">
        <v>3.8559322033898309</v>
      </c>
      <c r="K120" s="141">
        <v>4.5600000000000023</v>
      </c>
      <c r="L120" s="141">
        <v>4.5086206896551735</v>
      </c>
      <c r="M120" s="141">
        <v>5.3448275862068986</v>
      </c>
      <c r="N120" s="141">
        <v>4.9732142857142856</v>
      </c>
      <c r="O120" s="141">
        <v>3.9152542372881349</v>
      </c>
      <c r="P120" s="141">
        <v>3.8571428571428572</v>
      </c>
      <c r="Q120" s="141">
        <v>4.0000000000000009</v>
      </c>
      <c r="R120" s="141">
        <v>5.787610619469028</v>
      </c>
      <c r="S120" s="141">
        <v>4.8771929824561404</v>
      </c>
      <c r="T120" s="141">
        <v>4.0256410256410273</v>
      </c>
      <c r="U120" s="141">
        <v>4.9000000000000004</v>
      </c>
      <c r="V120" s="141">
        <v>2.9791666666666665</v>
      </c>
    </row>
    <row r="121" spans="1:23" ht="14.25" x14ac:dyDescent="0.25">
      <c r="A121" s="64" t="s">
        <v>100</v>
      </c>
      <c r="B121" s="141">
        <v>3.3361344537815127</v>
      </c>
      <c r="C121" s="141">
        <v>2.9807692307692304</v>
      </c>
      <c r="D121" s="141">
        <v>2.1363636363636371</v>
      </c>
      <c r="E121" s="141">
        <v>1.4298245614035088</v>
      </c>
      <c r="F121" s="141">
        <v>1.3243243243243246</v>
      </c>
      <c r="G121" s="141">
        <v>3.0775862068965516</v>
      </c>
      <c r="H121" s="141">
        <v>1.4770642201834865</v>
      </c>
      <c r="I121" s="141">
        <v>1.9166666666666672</v>
      </c>
      <c r="J121" s="141">
        <v>1.5210084033613451</v>
      </c>
      <c r="K121" s="141">
        <v>1.7247706422018354</v>
      </c>
      <c r="L121" s="141">
        <v>1.7563025210084033</v>
      </c>
      <c r="M121" s="141">
        <v>1.7948717948717947</v>
      </c>
      <c r="N121" s="141">
        <v>1.6513761467889909</v>
      </c>
      <c r="O121" s="141">
        <v>1.6583333333333337</v>
      </c>
      <c r="P121" s="141">
        <v>2.0833333333333326</v>
      </c>
      <c r="Q121" s="141">
        <v>3.0504201680672267</v>
      </c>
      <c r="R121" s="141">
        <v>4.2068965517241388</v>
      </c>
      <c r="S121" s="141">
        <v>2.2051282051282062</v>
      </c>
      <c r="T121" s="141">
        <v>2.5932203389830524</v>
      </c>
      <c r="U121" s="141">
        <v>1.3181818181818179</v>
      </c>
      <c r="V121" s="141">
        <v>2.0642201834862384</v>
      </c>
    </row>
    <row r="122" spans="1:23" ht="14.25" x14ac:dyDescent="0.25">
      <c r="A122" s="64" t="s">
        <v>101</v>
      </c>
      <c r="B122" s="141">
        <v>4.1344537815126046</v>
      </c>
      <c r="C122" s="141">
        <v>3.6346153846153859</v>
      </c>
      <c r="D122" s="141">
        <v>2.587628865979382</v>
      </c>
      <c r="E122" s="141">
        <v>2.24770642201835</v>
      </c>
      <c r="F122" s="141">
        <v>2</v>
      </c>
      <c r="G122" s="141">
        <v>3.9075630252100826</v>
      </c>
      <c r="H122" s="141">
        <v>2.4336283185840712</v>
      </c>
      <c r="I122" s="141">
        <v>2.5882352941176467</v>
      </c>
      <c r="J122" s="141">
        <v>3.1249999999999996</v>
      </c>
      <c r="K122" s="141">
        <v>3.7478260869565223</v>
      </c>
      <c r="L122" s="141">
        <v>3.3781512605042017</v>
      </c>
      <c r="M122" s="141">
        <v>3.7731092436974785</v>
      </c>
      <c r="N122" s="141">
        <v>3.7964601769911495</v>
      </c>
      <c r="O122" s="141">
        <v>3.1610169491525411</v>
      </c>
      <c r="P122" s="141">
        <v>2.9152542372881367</v>
      </c>
      <c r="Q122" s="141">
        <v>3.1848739495798335</v>
      </c>
      <c r="R122" s="141">
        <v>4.8717948717948705</v>
      </c>
      <c r="S122" s="141">
        <v>3.9912280701754383</v>
      </c>
      <c r="T122" s="141">
        <v>3.4749999999999988</v>
      </c>
      <c r="U122" s="141">
        <v>3.1296296296296293</v>
      </c>
      <c r="V122" s="141">
        <v>2.163636363636364</v>
      </c>
    </row>
    <row r="123" spans="1:23" ht="14.25" x14ac:dyDescent="0.25">
      <c r="A123" s="64" t="s">
        <v>175</v>
      </c>
      <c r="B123" s="141">
        <v>3.3931623931623922</v>
      </c>
      <c r="C123" s="141">
        <v>3.2710280373831768</v>
      </c>
      <c r="D123" s="141">
        <v>3.1142857142857157</v>
      </c>
      <c r="E123" s="141">
        <v>2.3826086956521753</v>
      </c>
      <c r="F123" s="141">
        <v>1.6869565217391307</v>
      </c>
      <c r="G123" s="141">
        <v>3.8728813559322037</v>
      </c>
      <c r="H123" s="141">
        <v>2.3619047619047624</v>
      </c>
      <c r="I123" s="141">
        <v>2.4083333333333328</v>
      </c>
      <c r="J123" s="141">
        <v>2.1779661016949152</v>
      </c>
      <c r="K123" s="141">
        <v>2.8434782608695648</v>
      </c>
      <c r="L123" s="141">
        <v>2.8166666666666655</v>
      </c>
      <c r="M123" s="141">
        <v>3.7758620689655178</v>
      </c>
      <c r="N123" s="141">
        <v>2.9819819819819826</v>
      </c>
      <c r="O123" s="141">
        <v>2.5126050420168067</v>
      </c>
      <c r="P123" s="141">
        <v>2.4621848739495795</v>
      </c>
      <c r="Q123" s="141">
        <v>3.3833333333333342</v>
      </c>
      <c r="R123" s="141">
        <v>4.3931623931623935</v>
      </c>
      <c r="S123" s="141">
        <v>2.9568965517241388</v>
      </c>
      <c r="T123" s="141">
        <v>3.1092436974789912</v>
      </c>
      <c r="U123" s="141">
        <v>2.4234234234234213</v>
      </c>
      <c r="V123" s="141">
        <v>2.3245614035087723</v>
      </c>
    </row>
    <row r="124" spans="1:23" ht="29.25" thickBot="1" x14ac:dyDescent="0.3">
      <c r="A124" s="65" t="s">
        <v>102</v>
      </c>
      <c r="B124" s="141">
        <v>1.8303571428571435</v>
      </c>
      <c r="C124" s="141">
        <v>2.7547169811320757</v>
      </c>
      <c r="D124" s="141">
        <v>2.4711538461538449</v>
      </c>
      <c r="E124" s="141">
        <v>1.9230769230769236</v>
      </c>
      <c r="F124" s="141">
        <v>2.0000000000000009</v>
      </c>
      <c r="G124" s="141">
        <v>2.6842105263157898</v>
      </c>
      <c r="H124" s="141">
        <v>2.7227722772277225</v>
      </c>
      <c r="I124" s="141">
        <v>1.6416666666666668</v>
      </c>
      <c r="J124" s="141">
        <v>1.6083333333333334</v>
      </c>
      <c r="K124" s="141">
        <v>1.7636363636363632</v>
      </c>
      <c r="L124" s="141">
        <v>1.8672566371681412</v>
      </c>
      <c r="M124" s="141">
        <v>3.183486238532109</v>
      </c>
      <c r="N124" s="141">
        <v>2.2110091743119265</v>
      </c>
      <c r="O124" s="141">
        <v>1.6134453781512603</v>
      </c>
      <c r="P124" s="141">
        <v>2.0166666666666666</v>
      </c>
      <c r="Q124" s="141">
        <v>2.3796296296296298</v>
      </c>
      <c r="R124" s="141">
        <v>2.8105263157894722</v>
      </c>
      <c r="S124" s="141">
        <v>2.2608695652173907</v>
      </c>
      <c r="T124" s="141">
        <v>2.1652173913043482</v>
      </c>
      <c r="U124" s="141">
        <v>1.3565217391304354</v>
      </c>
      <c r="V124" s="141">
        <v>2.3965517241379302</v>
      </c>
    </row>
    <row r="125" spans="1:23" ht="15" thickBot="1" x14ac:dyDescent="0.3">
      <c r="A125" s="177">
        <v>2009</v>
      </c>
      <c r="B125" s="178" t="s">
        <v>59</v>
      </c>
      <c r="C125" s="178" t="s">
        <v>56</v>
      </c>
      <c r="D125" s="178" t="s">
        <v>69</v>
      </c>
      <c r="E125" s="178" t="s">
        <v>70</v>
      </c>
      <c r="F125" s="178" t="s">
        <v>60</v>
      </c>
      <c r="G125" s="178" t="s">
        <v>72</v>
      </c>
      <c r="H125" s="178" t="s">
        <v>61</v>
      </c>
      <c r="I125" s="178" t="s">
        <v>103</v>
      </c>
      <c r="J125" s="178" t="s">
        <v>104</v>
      </c>
      <c r="K125" s="178" t="s">
        <v>65</v>
      </c>
      <c r="L125" s="178" t="s">
        <v>58</v>
      </c>
      <c r="M125" s="178" t="s">
        <v>73</v>
      </c>
      <c r="N125" s="178" t="s">
        <v>68</v>
      </c>
      <c r="O125" s="178" t="s">
        <v>67</v>
      </c>
      <c r="P125" s="178" t="s">
        <v>105</v>
      </c>
      <c r="Q125" s="178" t="s">
        <v>64</v>
      </c>
      <c r="R125" s="178" t="s">
        <v>76</v>
      </c>
      <c r="S125" s="178" t="s">
        <v>75</v>
      </c>
      <c r="T125" s="178" t="s">
        <v>74</v>
      </c>
      <c r="U125" s="178" t="s">
        <v>71</v>
      </c>
      <c r="V125" s="178" t="s">
        <v>57</v>
      </c>
    </row>
    <row r="126" spans="1:23" ht="14.25" x14ac:dyDescent="0.25">
      <c r="A126" s="63" t="s">
        <v>84</v>
      </c>
      <c r="B126" s="10" t="s">
        <v>85</v>
      </c>
      <c r="C126" s="10" t="s">
        <v>85</v>
      </c>
      <c r="D126" s="10" t="s">
        <v>85</v>
      </c>
      <c r="E126" s="10" t="s">
        <v>85</v>
      </c>
      <c r="F126" s="10" t="s">
        <v>85</v>
      </c>
      <c r="G126" s="10" t="s">
        <v>85</v>
      </c>
      <c r="H126" s="10" t="s">
        <v>85</v>
      </c>
      <c r="I126" s="10" t="s">
        <v>85</v>
      </c>
      <c r="J126" s="10" t="s">
        <v>85</v>
      </c>
      <c r="K126" s="10" t="s">
        <v>85</v>
      </c>
      <c r="L126" s="10" t="s">
        <v>85</v>
      </c>
      <c r="M126" s="10" t="s">
        <v>85</v>
      </c>
      <c r="N126" s="10" t="s">
        <v>85</v>
      </c>
      <c r="O126" s="10" t="s">
        <v>85</v>
      </c>
      <c r="P126" s="10" t="s">
        <v>85</v>
      </c>
      <c r="Q126" s="10" t="s">
        <v>85</v>
      </c>
      <c r="R126" s="10" t="s">
        <v>85</v>
      </c>
      <c r="S126" s="10" t="s">
        <v>85</v>
      </c>
      <c r="T126" s="10" t="s">
        <v>85</v>
      </c>
      <c r="U126" s="10" t="s">
        <v>85</v>
      </c>
      <c r="V126" s="10" t="s">
        <v>85</v>
      </c>
    </row>
    <row r="127" spans="1:23" ht="28.5" x14ac:dyDescent="0.25">
      <c r="A127" s="64" t="s">
        <v>86</v>
      </c>
      <c r="B127" s="10" t="s">
        <v>85</v>
      </c>
      <c r="C127" s="10" t="s">
        <v>85</v>
      </c>
      <c r="D127" s="10" t="s">
        <v>85</v>
      </c>
      <c r="E127" s="10" t="s">
        <v>85</v>
      </c>
      <c r="F127" s="10" t="s">
        <v>85</v>
      </c>
      <c r="G127" s="10" t="s">
        <v>85</v>
      </c>
      <c r="H127" s="10" t="s">
        <v>85</v>
      </c>
      <c r="I127" s="10" t="s">
        <v>85</v>
      </c>
      <c r="J127" s="10" t="s">
        <v>85</v>
      </c>
      <c r="K127" s="10" t="s">
        <v>85</v>
      </c>
      <c r="L127" s="10" t="s">
        <v>85</v>
      </c>
      <c r="M127" s="10" t="s">
        <v>85</v>
      </c>
      <c r="N127" s="10" t="s">
        <v>85</v>
      </c>
      <c r="O127" s="10" t="s">
        <v>85</v>
      </c>
      <c r="P127" s="10" t="s">
        <v>85</v>
      </c>
      <c r="Q127" s="10" t="s">
        <v>85</v>
      </c>
      <c r="R127" s="10" t="s">
        <v>85</v>
      </c>
      <c r="S127" s="10" t="s">
        <v>85</v>
      </c>
      <c r="T127" s="10" t="s">
        <v>85</v>
      </c>
      <c r="U127" s="10" t="s">
        <v>85</v>
      </c>
      <c r="V127" s="10" t="s">
        <v>85</v>
      </c>
    </row>
    <row r="128" spans="1:23" ht="14.25" x14ac:dyDescent="0.25">
      <c r="A128" s="64" t="s">
        <v>87</v>
      </c>
      <c r="B128" s="10" t="s">
        <v>85</v>
      </c>
      <c r="C128" s="10" t="s">
        <v>85</v>
      </c>
      <c r="D128" s="10" t="s">
        <v>85</v>
      </c>
      <c r="E128" s="10" t="s">
        <v>85</v>
      </c>
      <c r="F128" s="10" t="s">
        <v>85</v>
      </c>
      <c r="G128" s="10" t="s">
        <v>85</v>
      </c>
      <c r="H128" s="10" t="s">
        <v>85</v>
      </c>
      <c r="I128" s="10" t="s">
        <v>85</v>
      </c>
      <c r="J128" s="10" t="s">
        <v>85</v>
      </c>
      <c r="K128" s="10" t="s">
        <v>85</v>
      </c>
      <c r="L128" s="10" t="s">
        <v>85</v>
      </c>
      <c r="M128" s="10" t="s">
        <v>85</v>
      </c>
      <c r="N128" s="10" t="s">
        <v>85</v>
      </c>
      <c r="O128" s="10" t="s">
        <v>85</v>
      </c>
      <c r="P128" s="10" t="s">
        <v>85</v>
      </c>
      <c r="Q128" s="10" t="s">
        <v>85</v>
      </c>
      <c r="R128" s="10" t="s">
        <v>85</v>
      </c>
      <c r="S128" s="10" t="s">
        <v>85</v>
      </c>
      <c r="T128" s="10" t="s">
        <v>85</v>
      </c>
      <c r="U128" s="10" t="s">
        <v>85</v>
      </c>
      <c r="V128" s="10" t="s">
        <v>85</v>
      </c>
    </row>
    <row r="129" spans="1:22" ht="14.25" x14ac:dyDescent="0.25">
      <c r="A129" s="64" t="s">
        <v>88</v>
      </c>
      <c r="B129" s="10" t="s">
        <v>85</v>
      </c>
      <c r="C129" s="10" t="s">
        <v>85</v>
      </c>
      <c r="D129" s="10" t="s">
        <v>85</v>
      </c>
      <c r="E129" s="10" t="s">
        <v>85</v>
      </c>
      <c r="F129" s="10" t="s">
        <v>85</v>
      </c>
      <c r="G129" s="10" t="s">
        <v>85</v>
      </c>
      <c r="H129" s="10" t="s">
        <v>85</v>
      </c>
      <c r="I129" s="10" t="s">
        <v>85</v>
      </c>
      <c r="J129" s="10" t="s">
        <v>85</v>
      </c>
      <c r="K129" s="10" t="s">
        <v>85</v>
      </c>
      <c r="L129" s="10" t="s">
        <v>85</v>
      </c>
      <c r="M129" s="10" t="s">
        <v>85</v>
      </c>
      <c r="N129" s="10" t="s">
        <v>85</v>
      </c>
      <c r="O129" s="10" t="s">
        <v>85</v>
      </c>
      <c r="P129" s="10" t="s">
        <v>85</v>
      </c>
      <c r="Q129" s="10" t="s">
        <v>85</v>
      </c>
      <c r="R129" s="10" t="s">
        <v>85</v>
      </c>
      <c r="S129" s="10" t="s">
        <v>85</v>
      </c>
      <c r="T129" s="10" t="s">
        <v>85</v>
      </c>
      <c r="U129" s="10" t="s">
        <v>85</v>
      </c>
      <c r="V129" s="10" t="s">
        <v>85</v>
      </c>
    </row>
    <row r="130" spans="1:22" ht="14.25" x14ac:dyDescent="0.25">
      <c r="A130" s="64" t="s">
        <v>89</v>
      </c>
      <c r="B130" s="10" t="s">
        <v>85</v>
      </c>
      <c r="C130" s="10" t="s">
        <v>85</v>
      </c>
      <c r="D130" s="10" t="s">
        <v>85</v>
      </c>
      <c r="E130" s="10" t="s">
        <v>85</v>
      </c>
      <c r="F130" s="10" t="s">
        <v>85</v>
      </c>
      <c r="G130" s="10" t="s">
        <v>85</v>
      </c>
      <c r="H130" s="10" t="s">
        <v>85</v>
      </c>
      <c r="I130" s="10" t="s">
        <v>85</v>
      </c>
      <c r="J130" s="10" t="s">
        <v>85</v>
      </c>
      <c r="K130" s="10" t="s">
        <v>85</v>
      </c>
      <c r="L130" s="10" t="s">
        <v>85</v>
      </c>
      <c r="M130" s="10" t="s">
        <v>85</v>
      </c>
      <c r="N130" s="10" t="s">
        <v>85</v>
      </c>
      <c r="O130" s="10" t="s">
        <v>85</v>
      </c>
      <c r="P130" s="10" t="s">
        <v>85</v>
      </c>
      <c r="Q130" s="10" t="s">
        <v>85</v>
      </c>
      <c r="R130" s="10" t="s">
        <v>85</v>
      </c>
      <c r="S130" s="10" t="s">
        <v>85</v>
      </c>
      <c r="T130" s="10" t="s">
        <v>85</v>
      </c>
      <c r="U130" s="10" t="s">
        <v>85</v>
      </c>
      <c r="V130" s="10" t="s">
        <v>85</v>
      </c>
    </row>
    <row r="131" spans="1:22" ht="14.25" x14ac:dyDescent="0.25">
      <c r="A131" s="64" t="s">
        <v>90</v>
      </c>
      <c r="B131" s="10" t="s">
        <v>85</v>
      </c>
      <c r="C131" s="10" t="s">
        <v>85</v>
      </c>
      <c r="D131" s="10" t="s">
        <v>85</v>
      </c>
      <c r="E131" s="10" t="s">
        <v>85</v>
      </c>
      <c r="F131" s="10" t="s">
        <v>85</v>
      </c>
      <c r="G131" s="10" t="s">
        <v>85</v>
      </c>
      <c r="H131" s="10" t="s">
        <v>85</v>
      </c>
      <c r="I131" s="10" t="s">
        <v>85</v>
      </c>
      <c r="J131" s="10" t="s">
        <v>85</v>
      </c>
      <c r="K131" s="10" t="s">
        <v>85</v>
      </c>
      <c r="L131" s="10" t="s">
        <v>85</v>
      </c>
      <c r="M131" s="10" t="s">
        <v>85</v>
      </c>
      <c r="N131" s="10" t="s">
        <v>85</v>
      </c>
      <c r="O131" s="10" t="s">
        <v>85</v>
      </c>
      <c r="P131" s="10" t="s">
        <v>85</v>
      </c>
      <c r="Q131" s="10" t="s">
        <v>85</v>
      </c>
      <c r="R131" s="10" t="s">
        <v>85</v>
      </c>
      <c r="S131" s="10" t="s">
        <v>85</v>
      </c>
      <c r="T131" s="10" t="s">
        <v>85</v>
      </c>
      <c r="U131" s="10" t="s">
        <v>85</v>
      </c>
      <c r="V131" s="10" t="s">
        <v>85</v>
      </c>
    </row>
    <row r="132" spans="1:22" ht="14.25" x14ac:dyDescent="0.25">
      <c r="A132" s="64" t="s">
        <v>91</v>
      </c>
      <c r="B132" s="10" t="s">
        <v>85</v>
      </c>
      <c r="C132" s="10" t="s">
        <v>85</v>
      </c>
      <c r="D132" s="10" t="s">
        <v>85</v>
      </c>
      <c r="E132" s="10" t="s">
        <v>85</v>
      </c>
      <c r="F132" s="10" t="s">
        <v>85</v>
      </c>
      <c r="G132" s="10" t="s">
        <v>85</v>
      </c>
      <c r="H132" s="10" t="s">
        <v>85</v>
      </c>
      <c r="I132" s="10" t="s">
        <v>85</v>
      </c>
      <c r="J132" s="10" t="s">
        <v>85</v>
      </c>
      <c r="K132" s="10" t="s">
        <v>85</v>
      </c>
      <c r="L132" s="10" t="s">
        <v>85</v>
      </c>
      <c r="M132" s="10" t="s">
        <v>85</v>
      </c>
      <c r="N132" s="10" t="s">
        <v>85</v>
      </c>
      <c r="O132" s="10" t="s">
        <v>85</v>
      </c>
      <c r="P132" s="10" t="s">
        <v>85</v>
      </c>
      <c r="Q132" s="10" t="s">
        <v>85</v>
      </c>
      <c r="R132" s="10" t="s">
        <v>85</v>
      </c>
      <c r="S132" s="10" t="s">
        <v>85</v>
      </c>
      <c r="T132" s="10" t="s">
        <v>85</v>
      </c>
      <c r="U132" s="10" t="s">
        <v>85</v>
      </c>
      <c r="V132" s="10" t="s">
        <v>85</v>
      </c>
    </row>
    <row r="133" spans="1:22" ht="14.25" x14ac:dyDescent="0.25">
      <c r="A133" s="64" t="s">
        <v>92</v>
      </c>
      <c r="B133" s="10" t="s">
        <v>85</v>
      </c>
      <c r="C133" s="10" t="s">
        <v>85</v>
      </c>
      <c r="D133" s="10" t="s">
        <v>85</v>
      </c>
      <c r="E133" s="10" t="s">
        <v>85</v>
      </c>
      <c r="F133" s="10" t="s">
        <v>85</v>
      </c>
      <c r="G133" s="10" t="s">
        <v>85</v>
      </c>
      <c r="H133" s="10" t="s">
        <v>85</v>
      </c>
      <c r="I133" s="10" t="s">
        <v>85</v>
      </c>
      <c r="J133" s="10" t="s">
        <v>85</v>
      </c>
      <c r="K133" s="10" t="s">
        <v>85</v>
      </c>
      <c r="L133" s="10" t="s">
        <v>85</v>
      </c>
      <c r="M133" s="10" t="s">
        <v>85</v>
      </c>
      <c r="N133" s="10" t="s">
        <v>85</v>
      </c>
      <c r="O133" s="10" t="s">
        <v>85</v>
      </c>
      <c r="P133" s="10" t="s">
        <v>85</v>
      </c>
      <c r="Q133" s="10" t="s">
        <v>85</v>
      </c>
      <c r="R133" s="10" t="s">
        <v>85</v>
      </c>
      <c r="S133" s="10" t="s">
        <v>85</v>
      </c>
      <c r="T133" s="10" t="s">
        <v>85</v>
      </c>
      <c r="U133" s="10" t="s">
        <v>85</v>
      </c>
      <c r="V133" s="10" t="s">
        <v>85</v>
      </c>
    </row>
    <row r="134" spans="1:22" ht="14.25" x14ac:dyDescent="0.25">
      <c r="A134" s="64" t="s">
        <v>93</v>
      </c>
      <c r="B134" s="10" t="s">
        <v>85</v>
      </c>
      <c r="C134" s="10" t="s">
        <v>85</v>
      </c>
      <c r="D134" s="10" t="s">
        <v>85</v>
      </c>
      <c r="E134" s="10" t="s">
        <v>85</v>
      </c>
      <c r="F134" s="10" t="s">
        <v>85</v>
      </c>
      <c r="G134" s="10" t="s">
        <v>85</v>
      </c>
      <c r="H134" s="10" t="s">
        <v>85</v>
      </c>
      <c r="I134" s="10" t="s">
        <v>85</v>
      </c>
      <c r="J134" s="10" t="s">
        <v>85</v>
      </c>
      <c r="K134" s="10" t="s">
        <v>85</v>
      </c>
      <c r="L134" s="10" t="s">
        <v>85</v>
      </c>
      <c r="M134" s="10" t="s">
        <v>85</v>
      </c>
      <c r="N134" s="10" t="s">
        <v>85</v>
      </c>
      <c r="O134" s="10" t="s">
        <v>85</v>
      </c>
      <c r="P134" s="10" t="s">
        <v>85</v>
      </c>
      <c r="Q134" s="10" t="s">
        <v>85</v>
      </c>
      <c r="R134" s="10" t="s">
        <v>85</v>
      </c>
      <c r="S134" s="10" t="s">
        <v>85</v>
      </c>
      <c r="T134" s="10" t="s">
        <v>85</v>
      </c>
      <c r="U134" s="10" t="s">
        <v>85</v>
      </c>
      <c r="V134" s="10" t="s">
        <v>85</v>
      </c>
    </row>
    <row r="135" spans="1:22" ht="14.25" x14ac:dyDescent="0.25">
      <c r="A135" s="64" t="s">
        <v>94</v>
      </c>
      <c r="B135" s="10" t="s">
        <v>85</v>
      </c>
      <c r="C135" s="10" t="s">
        <v>85</v>
      </c>
      <c r="D135" s="10" t="s">
        <v>85</v>
      </c>
      <c r="E135" s="10" t="s">
        <v>85</v>
      </c>
      <c r="F135" s="10" t="s">
        <v>85</v>
      </c>
      <c r="G135" s="10" t="s">
        <v>85</v>
      </c>
      <c r="H135" s="10" t="s">
        <v>85</v>
      </c>
      <c r="I135" s="10" t="s">
        <v>85</v>
      </c>
      <c r="J135" s="10" t="s">
        <v>85</v>
      </c>
      <c r="K135" s="10" t="s">
        <v>85</v>
      </c>
      <c r="L135" s="10" t="s">
        <v>85</v>
      </c>
      <c r="M135" s="10" t="s">
        <v>85</v>
      </c>
      <c r="N135" s="10" t="s">
        <v>85</v>
      </c>
      <c r="O135" s="10" t="s">
        <v>85</v>
      </c>
      <c r="P135" s="10" t="s">
        <v>85</v>
      </c>
      <c r="Q135" s="10" t="s">
        <v>85</v>
      </c>
      <c r="R135" s="10" t="s">
        <v>85</v>
      </c>
      <c r="S135" s="10" t="s">
        <v>85</v>
      </c>
      <c r="T135" s="10" t="s">
        <v>85</v>
      </c>
      <c r="U135" s="10" t="s">
        <v>85</v>
      </c>
      <c r="V135" s="10" t="s">
        <v>85</v>
      </c>
    </row>
    <row r="136" spans="1:22" ht="28.5" x14ac:dyDescent="0.25">
      <c r="A136" s="64" t="s">
        <v>95</v>
      </c>
      <c r="B136" s="10" t="s">
        <v>85</v>
      </c>
      <c r="C136" s="10" t="s">
        <v>85</v>
      </c>
      <c r="D136" s="10" t="s">
        <v>85</v>
      </c>
      <c r="E136" s="10" t="s">
        <v>85</v>
      </c>
      <c r="F136" s="10" t="s">
        <v>85</v>
      </c>
      <c r="G136" s="10" t="s">
        <v>85</v>
      </c>
      <c r="H136" s="10" t="s">
        <v>85</v>
      </c>
      <c r="I136" s="10" t="s">
        <v>85</v>
      </c>
      <c r="J136" s="10" t="s">
        <v>85</v>
      </c>
      <c r="K136" s="10" t="s">
        <v>85</v>
      </c>
      <c r="L136" s="10" t="s">
        <v>85</v>
      </c>
      <c r="M136" s="10" t="s">
        <v>85</v>
      </c>
      <c r="N136" s="10" t="s">
        <v>85</v>
      </c>
      <c r="O136" s="10" t="s">
        <v>85</v>
      </c>
      <c r="P136" s="10" t="s">
        <v>85</v>
      </c>
      <c r="Q136" s="10" t="s">
        <v>85</v>
      </c>
      <c r="R136" s="10" t="s">
        <v>85</v>
      </c>
      <c r="S136" s="10" t="s">
        <v>85</v>
      </c>
      <c r="T136" s="10" t="s">
        <v>85</v>
      </c>
      <c r="U136" s="10" t="s">
        <v>85</v>
      </c>
      <c r="V136" s="10" t="s">
        <v>85</v>
      </c>
    </row>
    <row r="137" spans="1:22" ht="14.25" x14ac:dyDescent="0.25">
      <c r="A137" s="64" t="s">
        <v>96</v>
      </c>
      <c r="B137" s="10" t="s">
        <v>85</v>
      </c>
      <c r="C137" s="10" t="s">
        <v>85</v>
      </c>
      <c r="D137" s="10" t="s">
        <v>85</v>
      </c>
      <c r="E137" s="10" t="s">
        <v>85</v>
      </c>
      <c r="F137" s="10" t="s">
        <v>85</v>
      </c>
      <c r="G137" s="10" t="s">
        <v>85</v>
      </c>
      <c r="H137" s="10" t="s">
        <v>85</v>
      </c>
      <c r="I137" s="10" t="s">
        <v>85</v>
      </c>
      <c r="J137" s="10" t="s">
        <v>85</v>
      </c>
      <c r="K137" s="10" t="s">
        <v>85</v>
      </c>
      <c r="L137" s="10" t="s">
        <v>85</v>
      </c>
      <c r="M137" s="10" t="s">
        <v>85</v>
      </c>
      <c r="N137" s="10" t="s">
        <v>85</v>
      </c>
      <c r="O137" s="10" t="s">
        <v>85</v>
      </c>
      <c r="P137" s="10" t="s">
        <v>85</v>
      </c>
      <c r="Q137" s="10" t="s">
        <v>85</v>
      </c>
      <c r="R137" s="10" t="s">
        <v>85</v>
      </c>
      <c r="S137" s="10" t="s">
        <v>85</v>
      </c>
      <c r="T137" s="10" t="s">
        <v>85</v>
      </c>
      <c r="U137" s="10" t="s">
        <v>85</v>
      </c>
      <c r="V137" s="10" t="s">
        <v>85</v>
      </c>
    </row>
    <row r="138" spans="1:22" ht="14.25" x14ac:dyDescent="0.25">
      <c r="A138" s="64" t="s">
        <v>97</v>
      </c>
      <c r="B138" s="10" t="s">
        <v>85</v>
      </c>
      <c r="C138" s="10" t="s">
        <v>85</v>
      </c>
      <c r="D138" s="10" t="s">
        <v>85</v>
      </c>
      <c r="E138" s="10" t="s">
        <v>85</v>
      </c>
      <c r="F138" s="10" t="s">
        <v>85</v>
      </c>
      <c r="G138" s="10" t="s">
        <v>85</v>
      </c>
      <c r="H138" s="10" t="s">
        <v>85</v>
      </c>
      <c r="I138" s="10" t="s">
        <v>85</v>
      </c>
      <c r="J138" s="10" t="s">
        <v>85</v>
      </c>
      <c r="K138" s="10" t="s">
        <v>85</v>
      </c>
      <c r="L138" s="10" t="s">
        <v>85</v>
      </c>
      <c r="M138" s="10" t="s">
        <v>85</v>
      </c>
      <c r="N138" s="10" t="s">
        <v>85</v>
      </c>
      <c r="O138" s="10" t="s">
        <v>85</v>
      </c>
      <c r="P138" s="10" t="s">
        <v>85</v>
      </c>
      <c r="Q138" s="10" t="s">
        <v>85</v>
      </c>
      <c r="R138" s="10" t="s">
        <v>85</v>
      </c>
      <c r="S138" s="10" t="s">
        <v>85</v>
      </c>
      <c r="T138" s="10" t="s">
        <v>85</v>
      </c>
      <c r="U138" s="10" t="s">
        <v>85</v>
      </c>
      <c r="V138" s="10" t="s">
        <v>85</v>
      </c>
    </row>
    <row r="139" spans="1:22" ht="14.25" x14ac:dyDescent="0.25">
      <c r="A139" s="64" t="s">
        <v>98</v>
      </c>
      <c r="B139" s="10" t="s">
        <v>85</v>
      </c>
      <c r="C139" s="10" t="s">
        <v>85</v>
      </c>
      <c r="D139" s="10" t="s">
        <v>85</v>
      </c>
      <c r="E139" s="10" t="s">
        <v>85</v>
      </c>
      <c r="F139" s="10" t="s">
        <v>85</v>
      </c>
      <c r="G139" s="10" t="s">
        <v>85</v>
      </c>
      <c r="H139" s="10" t="s">
        <v>85</v>
      </c>
      <c r="I139" s="10" t="s">
        <v>85</v>
      </c>
      <c r="J139" s="10" t="s">
        <v>85</v>
      </c>
      <c r="K139" s="10" t="s">
        <v>85</v>
      </c>
      <c r="L139" s="10" t="s">
        <v>85</v>
      </c>
      <c r="M139" s="10" t="s">
        <v>85</v>
      </c>
      <c r="N139" s="10" t="s">
        <v>85</v>
      </c>
      <c r="O139" s="10" t="s">
        <v>85</v>
      </c>
      <c r="P139" s="10" t="s">
        <v>85</v>
      </c>
      <c r="Q139" s="10" t="s">
        <v>85</v>
      </c>
      <c r="R139" s="10" t="s">
        <v>85</v>
      </c>
      <c r="S139" s="10" t="s">
        <v>85</v>
      </c>
      <c r="T139" s="10" t="s">
        <v>85</v>
      </c>
      <c r="U139" s="10" t="s">
        <v>85</v>
      </c>
      <c r="V139" s="10" t="s">
        <v>85</v>
      </c>
    </row>
    <row r="140" spans="1:22" ht="14.25" x14ac:dyDescent="0.25">
      <c r="A140" s="64" t="s">
        <v>99</v>
      </c>
      <c r="B140" s="10" t="s">
        <v>85</v>
      </c>
      <c r="C140" s="10" t="s">
        <v>85</v>
      </c>
      <c r="D140" s="10" t="s">
        <v>85</v>
      </c>
      <c r="E140" s="10" t="s">
        <v>85</v>
      </c>
      <c r="F140" s="10" t="s">
        <v>85</v>
      </c>
      <c r="G140" s="10" t="s">
        <v>85</v>
      </c>
      <c r="H140" s="10" t="s">
        <v>85</v>
      </c>
      <c r="I140" s="10" t="s">
        <v>85</v>
      </c>
      <c r="J140" s="10" t="s">
        <v>85</v>
      </c>
      <c r="K140" s="10" t="s">
        <v>85</v>
      </c>
      <c r="L140" s="10" t="s">
        <v>85</v>
      </c>
      <c r="M140" s="10" t="s">
        <v>85</v>
      </c>
      <c r="N140" s="10" t="s">
        <v>85</v>
      </c>
      <c r="O140" s="10" t="s">
        <v>85</v>
      </c>
      <c r="P140" s="10" t="s">
        <v>85</v>
      </c>
      <c r="Q140" s="10" t="s">
        <v>85</v>
      </c>
      <c r="R140" s="10" t="s">
        <v>85</v>
      </c>
      <c r="S140" s="10" t="s">
        <v>85</v>
      </c>
      <c r="T140" s="10" t="s">
        <v>85</v>
      </c>
      <c r="U140" s="10" t="s">
        <v>85</v>
      </c>
      <c r="V140" s="10" t="s">
        <v>85</v>
      </c>
    </row>
    <row r="141" spans="1:22" ht="14.25" x14ac:dyDescent="0.25">
      <c r="A141" s="64" t="s">
        <v>100</v>
      </c>
      <c r="B141" s="10" t="s">
        <v>85</v>
      </c>
      <c r="C141" s="10" t="s">
        <v>85</v>
      </c>
      <c r="D141" s="10" t="s">
        <v>85</v>
      </c>
      <c r="E141" s="10" t="s">
        <v>85</v>
      </c>
      <c r="F141" s="10" t="s">
        <v>85</v>
      </c>
      <c r="G141" s="10" t="s">
        <v>85</v>
      </c>
      <c r="H141" s="10" t="s">
        <v>85</v>
      </c>
      <c r="I141" s="10" t="s">
        <v>85</v>
      </c>
      <c r="J141" s="10" t="s">
        <v>85</v>
      </c>
      <c r="K141" s="10" t="s">
        <v>85</v>
      </c>
      <c r="L141" s="10" t="s">
        <v>85</v>
      </c>
      <c r="M141" s="10" t="s">
        <v>85</v>
      </c>
      <c r="N141" s="10" t="s">
        <v>85</v>
      </c>
      <c r="O141" s="10" t="s">
        <v>85</v>
      </c>
      <c r="P141" s="10" t="s">
        <v>85</v>
      </c>
      <c r="Q141" s="10" t="s">
        <v>85</v>
      </c>
      <c r="R141" s="10" t="s">
        <v>85</v>
      </c>
      <c r="S141" s="10" t="s">
        <v>85</v>
      </c>
      <c r="T141" s="10" t="s">
        <v>85</v>
      </c>
      <c r="U141" s="10" t="s">
        <v>85</v>
      </c>
      <c r="V141" s="10" t="s">
        <v>85</v>
      </c>
    </row>
    <row r="142" spans="1:22" ht="14.25" x14ac:dyDescent="0.25">
      <c r="A142" s="64" t="s">
        <v>101</v>
      </c>
      <c r="B142" s="10" t="s">
        <v>85</v>
      </c>
      <c r="C142" s="10" t="s">
        <v>85</v>
      </c>
      <c r="D142" s="10" t="s">
        <v>85</v>
      </c>
      <c r="E142" s="10" t="s">
        <v>85</v>
      </c>
      <c r="F142" s="10" t="s">
        <v>85</v>
      </c>
      <c r="G142" s="10" t="s">
        <v>85</v>
      </c>
      <c r="H142" s="10" t="s">
        <v>85</v>
      </c>
      <c r="I142" s="10" t="s">
        <v>85</v>
      </c>
      <c r="J142" s="10" t="s">
        <v>85</v>
      </c>
      <c r="K142" s="10" t="s">
        <v>85</v>
      </c>
      <c r="L142" s="10" t="s">
        <v>85</v>
      </c>
      <c r="M142" s="10" t="s">
        <v>85</v>
      </c>
      <c r="N142" s="10" t="s">
        <v>85</v>
      </c>
      <c r="O142" s="10" t="s">
        <v>85</v>
      </c>
      <c r="P142" s="10" t="s">
        <v>85</v>
      </c>
      <c r="Q142" s="10" t="s">
        <v>85</v>
      </c>
      <c r="R142" s="10" t="s">
        <v>85</v>
      </c>
      <c r="S142" s="10" t="s">
        <v>85</v>
      </c>
      <c r="T142" s="10" t="s">
        <v>85</v>
      </c>
      <c r="U142" s="10" t="s">
        <v>85</v>
      </c>
      <c r="V142" s="10" t="s">
        <v>85</v>
      </c>
    </row>
    <row r="143" spans="1:22" ht="14.25" x14ac:dyDescent="0.25">
      <c r="A143" s="64" t="s">
        <v>175</v>
      </c>
      <c r="B143" s="10" t="s">
        <v>85</v>
      </c>
      <c r="C143" s="10" t="s">
        <v>85</v>
      </c>
      <c r="D143" s="10" t="s">
        <v>85</v>
      </c>
      <c r="E143" s="10" t="s">
        <v>85</v>
      </c>
      <c r="F143" s="10" t="s">
        <v>85</v>
      </c>
      <c r="G143" s="10" t="s">
        <v>85</v>
      </c>
      <c r="H143" s="10" t="s">
        <v>85</v>
      </c>
      <c r="I143" s="10" t="s">
        <v>85</v>
      </c>
      <c r="J143" s="10" t="s">
        <v>85</v>
      </c>
      <c r="K143" s="10" t="s">
        <v>85</v>
      </c>
      <c r="L143" s="10" t="s">
        <v>85</v>
      </c>
      <c r="M143" s="10" t="s">
        <v>85</v>
      </c>
      <c r="N143" s="10" t="s">
        <v>85</v>
      </c>
      <c r="O143" s="10" t="s">
        <v>85</v>
      </c>
      <c r="P143" s="10" t="s">
        <v>85</v>
      </c>
      <c r="Q143" s="10" t="s">
        <v>85</v>
      </c>
      <c r="R143" s="10" t="s">
        <v>85</v>
      </c>
      <c r="S143" s="10" t="s">
        <v>85</v>
      </c>
      <c r="T143" s="10" t="s">
        <v>85</v>
      </c>
      <c r="U143" s="10" t="s">
        <v>85</v>
      </c>
      <c r="V143" s="10" t="s">
        <v>85</v>
      </c>
    </row>
    <row r="144" spans="1:22" ht="28.5" x14ac:dyDescent="0.25">
      <c r="A144" s="65" t="s">
        <v>102</v>
      </c>
      <c r="B144" s="10" t="s">
        <v>85</v>
      </c>
      <c r="C144" s="10" t="s">
        <v>85</v>
      </c>
      <c r="D144" s="10" t="s">
        <v>85</v>
      </c>
      <c r="E144" s="10" t="s">
        <v>85</v>
      </c>
      <c r="F144" s="10" t="s">
        <v>85</v>
      </c>
      <c r="G144" s="10" t="s">
        <v>85</v>
      </c>
      <c r="H144" s="10" t="s">
        <v>85</v>
      </c>
      <c r="I144" s="10" t="s">
        <v>85</v>
      </c>
      <c r="J144" s="10" t="s">
        <v>85</v>
      </c>
      <c r="K144" s="10" t="s">
        <v>85</v>
      </c>
      <c r="L144" s="10" t="s">
        <v>85</v>
      </c>
      <c r="M144" s="10" t="s">
        <v>85</v>
      </c>
      <c r="N144" s="10" t="s">
        <v>85</v>
      </c>
      <c r="O144" s="10" t="s">
        <v>85</v>
      </c>
      <c r="P144" s="10" t="s">
        <v>85</v>
      </c>
      <c r="Q144" s="10" t="s">
        <v>85</v>
      </c>
      <c r="R144" s="10" t="s">
        <v>85</v>
      </c>
      <c r="S144" s="10" t="s">
        <v>85</v>
      </c>
      <c r="T144" s="10" t="s">
        <v>85</v>
      </c>
      <c r="U144" s="10" t="s">
        <v>85</v>
      </c>
      <c r="V144" s="10" t="s">
        <v>85</v>
      </c>
    </row>
    <row r="145" spans="1:22" ht="14.25" x14ac:dyDescent="0.25">
      <c r="A145" s="179">
        <v>2008</v>
      </c>
      <c r="B145" s="178" t="s">
        <v>59</v>
      </c>
      <c r="C145" s="178" t="s">
        <v>56</v>
      </c>
      <c r="D145" s="178" t="s">
        <v>69</v>
      </c>
      <c r="E145" s="178" t="s">
        <v>70</v>
      </c>
      <c r="F145" s="178" t="s">
        <v>60</v>
      </c>
      <c r="G145" s="178" t="s">
        <v>72</v>
      </c>
      <c r="H145" s="178" t="s">
        <v>61</v>
      </c>
      <c r="I145" s="178" t="s">
        <v>103</v>
      </c>
      <c r="J145" s="178" t="s">
        <v>104</v>
      </c>
      <c r="K145" s="178" t="s">
        <v>65</v>
      </c>
      <c r="L145" s="178" t="s">
        <v>58</v>
      </c>
      <c r="M145" s="178" t="s">
        <v>73</v>
      </c>
      <c r="N145" s="178" t="s">
        <v>68</v>
      </c>
      <c r="O145" s="178" t="s">
        <v>67</v>
      </c>
      <c r="P145" s="178" t="s">
        <v>105</v>
      </c>
      <c r="Q145" s="178" t="s">
        <v>64</v>
      </c>
      <c r="R145" s="178" t="s">
        <v>76</v>
      </c>
      <c r="S145" s="178" t="s">
        <v>75</v>
      </c>
      <c r="T145" s="178" t="s">
        <v>74</v>
      </c>
      <c r="U145" s="178" t="s">
        <v>71</v>
      </c>
      <c r="V145" s="178" t="s">
        <v>57</v>
      </c>
    </row>
    <row r="146" spans="1:22" ht="14.25" x14ac:dyDescent="0.25">
      <c r="A146" s="63" t="s">
        <v>84</v>
      </c>
      <c r="B146" s="10" t="s">
        <v>85</v>
      </c>
      <c r="C146" s="10" t="s">
        <v>85</v>
      </c>
      <c r="D146" s="10" t="s">
        <v>85</v>
      </c>
      <c r="E146" s="10" t="s">
        <v>85</v>
      </c>
      <c r="F146" s="10" t="s">
        <v>85</v>
      </c>
      <c r="G146" s="10" t="s">
        <v>85</v>
      </c>
      <c r="H146" s="10" t="s">
        <v>85</v>
      </c>
      <c r="I146" s="10" t="s">
        <v>85</v>
      </c>
      <c r="J146" s="10" t="s">
        <v>85</v>
      </c>
      <c r="K146" s="10" t="s">
        <v>85</v>
      </c>
      <c r="L146" s="10" t="s">
        <v>85</v>
      </c>
      <c r="M146" s="10" t="s">
        <v>85</v>
      </c>
      <c r="N146" s="10" t="s">
        <v>85</v>
      </c>
      <c r="O146" s="10" t="s">
        <v>85</v>
      </c>
      <c r="P146" s="10" t="s">
        <v>85</v>
      </c>
      <c r="Q146" s="10" t="s">
        <v>85</v>
      </c>
      <c r="R146" s="10" t="s">
        <v>85</v>
      </c>
      <c r="S146" s="10" t="s">
        <v>85</v>
      </c>
      <c r="T146" s="10" t="s">
        <v>85</v>
      </c>
      <c r="U146" s="10" t="s">
        <v>85</v>
      </c>
      <c r="V146" s="10" t="s">
        <v>85</v>
      </c>
    </row>
    <row r="147" spans="1:22" ht="28.5" x14ac:dyDescent="0.25">
      <c r="A147" s="64" t="s">
        <v>86</v>
      </c>
      <c r="B147" s="10" t="s">
        <v>85</v>
      </c>
      <c r="C147" s="10" t="s">
        <v>85</v>
      </c>
      <c r="D147" s="10" t="s">
        <v>85</v>
      </c>
      <c r="E147" s="10" t="s">
        <v>85</v>
      </c>
      <c r="F147" s="10" t="s">
        <v>85</v>
      </c>
      <c r="G147" s="10" t="s">
        <v>85</v>
      </c>
      <c r="H147" s="10" t="s">
        <v>85</v>
      </c>
      <c r="I147" s="10" t="s">
        <v>85</v>
      </c>
      <c r="J147" s="10" t="s">
        <v>85</v>
      </c>
      <c r="K147" s="10" t="s">
        <v>85</v>
      </c>
      <c r="L147" s="10" t="s">
        <v>85</v>
      </c>
      <c r="M147" s="10" t="s">
        <v>85</v>
      </c>
      <c r="N147" s="10" t="s">
        <v>85</v>
      </c>
      <c r="O147" s="10" t="s">
        <v>85</v>
      </c>
      <c r="P147" s="10" t="s">
        <v>85</v>
      </c>
      <c r="Q147" s="10" t="s">
        <v>85</v>
      </c>
      <c r="R147" s="10" t="s">
        <v>85</v>
      </c>
      <c r="S147" s="10" t="s">
        <v>85</v>
      </c>
      <c r="T147" s="10" t="s">
        <v>85</v>
      </c>
      <c r="U147" s="10" t="s">
        <v>85</v>
      </c>
      <c r="V147" s="10" t="s">
        <v>85</v>
      </c>
    </row>
    <row r="148" spans="1:22" ht="14.25" x14ac:dyDescent="0.25">
      <c r="A148" s="64" t="s">
        <v>87</v>
      </c>
      <c r="B148" s="10" t="s">
        <v>85</v>
      </c>
      <c r="C148" s="10" t="s">
        <v>85</v>
      </c>
      <c r="D148" s="10" t="s">
        <v>85</v>
      </c>
      <c r="E148" s="10" t="s">
        <v>85</v>
      </c>
      <c r="F148" s="10" t="s">
        <v>85</v>
      </c>
      <c r="G148" s="10" t="s">
        <v>85</v>
      </c>
      <c r="H148" s="10" t="s">
        <v>85</v>
      </c>
      <c r="I148" s="10" t="s">
        <v>85</v>
      </c>
      <c r="J148" s="10" t="s">
        <v>85</v>
      </c>
      <c r="K148" s="10" t="s">
        <v>85</v>
      </c>
      <c r="L148" s="10" t="s">
        <v>85</v>
      </c>
      <c r="M148" s="10" t="s">
        <v>85</v>
      </c>
      <c r="N148" s="10" t="s">
        <v>85</v>
      </c>
      <c r="O148" s="10" t="s">
        <v>85</v>
      </c>
      <c r="P148" s="10" t="s">
        <v>85</v>
      </c>
      <c r="Q148" s="10" t="s">
        <v>85</v>
      </c>
      <c r="R148" s="10" t="s">
        <v>85</v>
      </c>
      <c r="S148" s="10" t="s">
        <v>85</v>
      </c>
      <c r="T148" s="10" t="s">
        <v>85</v>
      </c>
      <c r="U148" s="10" t="s">
        <v>85</v>
      </c>
      <c r="V148" s="10" t="s">
        <v>85</v>
      </c>
    </row>
    <row r="149" spans="1:22" ht="14.25" x14ac:dyDescent="0.25">
      <c r="A149" s="64" t="s">
        <v>88</v>
      </c>
      <c r="B149" s="10" t="s">
        <v>85</v>
      </c>
      <c r="C149" s="10" t="s">
        <v>85</v>
      </c>
      <c r="D149" s="10" t="s">
        <v>85</v>
      </c>
      <c r="E149" s="10" t="s">
        <v>85</v>
      </c>
      <c r="F149" s="10" t="s">
        <v>85</v>
      </c>
      <c r="G149" s="10" t="s">
        <v>85</v>
      </c>
      <c r="H149" s="10" t="s">
        <v>85</v>
      </c>
      <c r="I149" s="10" t="s">
        <v>85</v>
      </c>
      <c r="J149" s="10" t="s">
        <v>85</v>
      </c>
      <c r="K149" s="10" t="s">
        <v>85</v>
      </c>
      <c r="L149" s="10" t="s">
        <v>85</v>
      </c>
      <c r="M149" s="10" t="s">
        <v>85</v>
      </c>
      <c r="N149" s="10" t="s">
        <v>85</v>
      </c>
      <c r="O149" s="10" t="s">
        <v>85</v>
      </c>
      <c r="P149" s="10" t="s">
        <v>85</v>
      </c>
      <c r="Q149" s="10" t="s">
        <v>85</v>
      </c>
      <c r="R149" s="10" t="s">
        <v>85</v>
      </c>
      <c r="S149" s="10" t="s">
        <v>85</v>
      </c>
      <c r="T149" s="10" t="s">
        <v>85</v>
      </c>
      <c r="U149" s="10" t="s">
        <v>85</v>
      </c>
      <c r="V149" s="10" t="s">
        <v>85</v>
      </c>
    </row>
    <row r="150" spans="1:22" ht="14.25" x14ac:dyDescent="0.25">
      <c r="A150" s="64" t="s">
        <v>89</v>
      </c>
      <c r="B150" s="10" t="s">
        <v>85</v>
      </c>
      <c r="C150" s="10" t="s">
        <v>85</v>
      </c>
      <c r="D150" s="10" t="s">
        <v>85</v>
      </c>
      <c r="E150" s="10" t="s">
        <v>85</v>
      </c>
      <c r="F150" s="10" t="s">
        <v>85</v>
      </c>
      <c r="G150" s="10" t="s">
        <v>85</v>
      </c>
      <c r="H150" s="10" t="s">
        <v>85</v>
      </c>
      <c r="I150" s="10" t="s">
        <v>85</v>
      </c>
      <c r="J150" s="10" t="s">
        <v>85</v>
      </c>
      <c r="K150" s="10" t="s">
        <v>85</v>
      </c>
      <c r="L150" s="10" t="s">
        <v>85</v>
      </c>
      <c r="M150" s="10" t="s">
        <v>85</v>
      </c>
      <c r="N150" s="10" t="s">
        <v>85</v>
      </c>
      <c r="O150" s="10" t="s">
        <v>85</v>
      </c>
      <c r="P150" s="10" t="s">
        <v>85</v>
      </c>
      <c r="Q150" s="10" t="s">
        <v>85</v>
      </c>
      <c r="R150" s="10" t="s">
        <v>85</v>
      </c>
      <c r="S150" s="10" t="s">
        <v>85</v>
      </c>
      <c r="T150" s="10" t="s">
        <v>85</v>
      </c>
      <c r="U150" s="10" t="s">
        <v>85</v>
      </c>
      <c r="V150" s="10" t="s">
        <v>85</v>
      </c>
    </row>
    <row r="151" spans="1:22" ht="14.25" x14ac:dyDescent="0.25">
      <c r="A151" s="64" t="s">
        <v>90</v>
      </c>
      <c r="B151" s="10" t="s">
        <v>85</v>
      </c>
      <c r="C151" s="10" t="s">
        <v>85</v>
      </c>
      <c r="D151" s="10" t="s">
        <v>85</v>
      </c>
      <c r="E151" s="10" t="s">
        <v>85</v>
      </c>
      <c r="F151" s="10" t="s">
        <v>85</v>
      </c>
      <c r="G151" s="10" t="s">
        <v>85</v>
      </c>
      <c r="H151" s="10" t="s">
        <v>85</v>
      </c>
      <c r="I151" s="10" t="s">
        <v>85</v>
      </c>
      <c r="J151" s="10" t="s">
        <v>85</v>
      </c>
      <c r="K151" s="10" t="s">
        <v>85</v>
      </c>
      <c r="L151" s="10" t="s">
        <v>85</v>
      </c>
      <c r="M151" s="10" t="s">
        <v>85</v>
      </c>
      <c r="N151" s="10" t="s">
        <v>85</v>
      </c>
      <c r="O151" s="10" t="s">
        <v>85</v>
      </c>
      <c r="P151" s="10" t="s">
        <v>85</v>
      </c>
      <c r="Q151" s="10" t="s">
        <v>85</v>
      </c>
      <c r="R151" s="10" t="s">
        <v>85</v>
      </c>
      <c r="S151" s="10" t="s">
        <v>85</v>
      </c>
      <c r="T151" s="10" t="s">
        <v>85</v>
      </c>
      <c r="U151" s="10" t="s">
        <v>85</v>
      </c>
      <c r="V151" s="10" t="s">
        <v>85</v>
      </c>
    </row>
    <row r="152" spans="1:22" ht="14.25" x14ac:dyDescent="0.25">
      <c r="A152" s="64" t="s">
        <v>91</v>
      </c>
      <c r="B152" s="10" t="s">
        <v>85</v>
      </c>
      <c r="C152" s="10" t="s">
        <v>85</v>
      </c>
      <c r="D152" s="10" t="s">
        <v>85</v>
      </c>
      <c r="E152" s="10" t="s">
        <v>85</v>
      </c>
      <c r="F152" s="10" t="s">
        <v>85</v>
      </c>
      <c r="G152" s="10" t="s">
        <v>85</v>
      </c>
      <c r="H152" s="10" t="s">
        <v>85</v>
      </c>
      <c r="I152" s="10" t="s">
        <v>85</v>
      </c>
      <c r="J152" s="10" t="s">
        <v>85</v>
      </c>
      <c r="K152" s="10" t="s">
        <v>85</v>
      </c>
      <c r="L152" s="10" t="s">
        <v>85</v>
      </c>
      <c r="M152" s="10" t="s">
        <v>85</v>
      </c>
      <c r="N152" s="10" t="s">
        <v>85</v>
      </c>
      <c r="O152" s="10" t="s">
        <v>85</v>
      </c>
      <c r="P152" s="10" t="s">
        <v>85</v>
      </c>
      <c r="Q152" s="10" t="s">
        <v>85</v>
      </c>
      <c r="R152" s="10" t="s">
        <v>85</v>
      </c>
      <c r="S152" s="10" t="s">
        <v>85</v>
      </c>
      <c r="T152" s="10" t="s">
        <v>85</v>
      </c>
      <c r="U152" s="10" t="s">
        <v>85</v>
      </c>
      <c r="V152" s="10" t="s">
        <v>85</v>
      </c>
    </row>
    <row r="153" spans="1:22" ht="14.25" x14ac:dyDescent="0.25">
      <c r="A153" s="64" t="s">
        <v>92</v>
      </c>
      <c r="B153" s="10" t="s">
        <v>85</v>
      </c>
      <c r="C153" s="10" t="s">
        <v>85</v>
      </c>
      <c r="D153" s="10" t="s">
        <v>85</v>
      </c>
      <c r="E153" s="10" t="s">
        <v>85</v>
      </c>
      <c r="F153" s="10" t="s">
        <v>85</v>
      </c>
      <c r="G153" s="10" t="s">
        <v>85</v>
      </c>
      <c r="H153" s="10" t="s">
        <v>85</v>
      </c>
      <c r="I153" s="10" t="s">
        <v>85</v>
      </c>
      <c r="J153" s="10" t="s">
        <v>85</v>
      </c>
      <c r="K153" s="10" t="s">
        <v>85</v>
      </c>
      <c r="L153" s="10" t="s">
        <v>85</v>
      </c>
      <c r="M153" s="10" t="s">
        <v>85</v>
      </c>
      <c r="N153" s="10" t="s">
        <v>85</v>
      </c>
      <c r="O153" s="10" t="s">
        <v>85</v>
      </c>
      <c r="P153" s="10" t="s">
        <v>85</v>
      </c>
      <c r="Q153" s="10" t="s">
        <v>85</v>
      </c>
      <c r="R153" s="10" t="s">
        <v>85</v>
      </c>
      <c r="S153" s="10" t="s">
        <v>85</v>
      </c>
      <c r="T153" s="10" t="s">
        <v>85</v>
      </c>
      <c r="U153" s="10" t="s">
        <v>85</v>
      </c>
      <c r="V153" s="10" t="s">
        <v>85</v>
      </c>
    </row>
    <row r="154" spans="1:22" ht="14.25" x14ac:dyDescent="0.25">
      <c r="A154" s="64" t="s">
        <v>93</v>
      </c>
      <c r="B154" s="10" t="s">
        <v>85</v>
      </c>
      <c r="C154" s="10" t="s">
        <v>85</v>
      </c>
      <c r="D154" s="10" t="s">
        <v>85</v>
      </c>
      <c r="E154" s="10" t="s">
        <v>85</v>
      </c>
      <c r="F154" s="10" t="s">
        <v>85</v>
      </c>
      <c r="G154" s="10" t="s">
        <v>85</v>
      </c>
      <c r="H154" s="10" t="s">
        <v>85</v>
      </c>
      <c r="I154" s="10" t="s">
        <v>85</v>
      </c>
      <c r="J154" s="10" t="s">
        <v>85</v>
      </c>
      <c r="K154" s="10" t="s">
        <v>85</v>
      </c>
      <c r="L154" s="10" t="s">
        <v>85</v>
      </c>
      <c r="M154" s="10" t="s">
        <v>85</v>
      </c>
      <c r="N154" s="10" t="s">
        <v>85</v>
      </c>
      <c r="O154" s="10" t="s">
        <v>85</v>
      </c>
      <c r="P154" s="10" t="s">
        <v>85</v>
      </c>
      <c r="Q154" s="10" t="s">
        <v>85</v>
      </c>
      <c r="R154" s="10" t="s">
        <v>85</v>
      </c>
      <c r="S154" s="10" t="s">
        <v>85</v>
      </c>
      <c r="T154" s="10" t="s">
        <v>85</v>
      </c>
      <c r="U154" s="10" t="s">
        <v>85</v>
      </c>
      <c r="V154" s="10" t="s">
        <v>85</v>
      </c>
    </row>
    <row r="155" spans="1:22" ht="14.25" x14ac:dyDescent="0.25">
      <c r="A155" s="64" t="s">
        <v>94</v>
      </c>
      <c r="B155" s="10" t="s">
        <v>85</v>
      </c>
      <c r="C155" s="10" t="s">
        <v>85</v>
      </c>
      <c r="D155" s="10" t="s">
        <v>85</v>
      </c>
      <c r="E155" s="10" t="s">
        <v>85</v>
      </c>
      <c r="F155" s="10" t="s">
        <v>85</v>
      </c>
      <c r="G155" s="10" t="s">
        <v>85</v>
      </c>
      <c r="H155" s="10" t="s">
        <v>85</v>
      </c>
      <c r="I155" s="10" t="s">
        <v>85</v>
      </c>
      <c r="J155" s="10" t="s">
        <v>85</v>
      </c>
      <c r="K155" s="10" t="s">
        <v>85</v>
      </c>
      <c r="L155" s="10" t="s">
        <v>85</v>
      </c>
      <c r="M155" s="10" t="s">
        <v>85</v>
      </c>
      <c r="N155" s="10" t="s">
        <v>85</v>
      </c>
      <c r="O155" s="10" t="s">
        <v>85</v>
      </c>
      <c r="P155" s="10" t="s">
        <v>85</v>
      </c>
      <c r="Q155" s="10" t="s">
        <v>85</v>
      </c>
      <c r="R155" s="10" t="s">
        <v>85</v>
      </c>
      <c r="S155" s="10" t="s">
        <v>85</v>
      </c>
      <c r="T155" s="10" t="s">
        <v>85</v>
      </c>
      <c r="U155" s="10" t="s">
        <v>85</v>
      </c>
      <c r="V155" s="10" t="s">
        <v>85</v>
      </c>
    </row>
    <row r="156" spans="1:22" ht="28.5" x14ac:dyDescent="0.25">
      <c r="A156" s="64" t="s">
        <v>95</v>
      </c>
      <c r="B156" s="10" t="s">
        <v>85</v>
      </c>
      <c r="C156" s="10" t="s">
        <v>85</v>
      </c>
      <c r="D156" s="10" t="s">
        <v>85</v>
      </c>
      <c r="E156" s="10" t="s">
        <v>85</v>
      </c>
      <c r="F156" s="10" t="s">
        <v>85</v>
      </c>
      <c r="G156" s="10" t="s">
        <v>85</v>
      </c>
      <c r="H156" s="10" t="s">
        <v>85</v>
      </c>
      <c r="I156" s="10" t="s">
        <v>85</v>
      </c>
      <c r="J156" s="10" t="s">
        <v>85</v>
      </c>
      <c r="K156" s="10" t="s">
        <v>85</v>
      </c>
      <c r="L156" s="10" t="s">
        <v>85</v>
      </c>
      <c r="M156" s="10" t="s">
        <v>85</v>
      </c>
      <c r="N156" s="10" t="s">
        <v>85</v>
      </c>
      <c r="O156" s="10" t="s">
        <v>85</v>
      </c>
      <c r="P156" s="10" t="s">
        <v>85</v>
      </c>
      <c r="Q156" s="10" t="s">
        <v>85</v>
      </c>
      <c r="R156" s="10" t="s">
        <v>85</v>
      </c>
      <c r="S156" s="10" t="s">
        <v>85</v>
      </c>
      <c r="T156" s="10" t="s">
        <v>85</v>
      </c>
      <c r="U156" s="10" t="s">
        <v>85</v>
      </c>
      <c r="V156" s="10" t="s">
        <v>85</v>
      </c>
    </row>
    <row r="157" spans="1:22" ht="14.25" x14ac:dyDescent="0.25">
      <c r="A157" s="64" t="s">
        <v>96</v>
      </c>
      <c r="B157" s="10" t="s">
        <v>85</v>
      </c>
      <c r="C157" s="10" t="s">
        <v>85</v>
      </c>
      <c r="D157" s="10" t="s">
        <v>85</v>
      </c>
      <c r="E157" s="10" t="s">
        <v>85</v>
      </c>
      <c r="F157" s="10" t="s">
        <v>85</v>
      </c>
      <c r="G157" s="10" t="s">
        <v>85</v>
      </c>
      <c r="H157" s="10" t="s">
        <v>85</v>
      </c>
      <c r="I157" s="10" t="s">
        <v>85</v>
      </c>
      <c r="J157" s="10" t="s">
        <v>85</v>
      </c>
      <c r="K157" s="10" t="s">
        <v>85</v>
      </c>
      <c r="L157" s="10" t="s">
        <v>85</v>
      </c>
      <c r="M157" s="10" t="s">
        <v>85</v>
      </c>
      <c r="N157" s="10" t="s">
        <v>85</v>
      </c>
      <c r="O157" s="10" t="s">
        <v>85</v>
      </c>
      <c r="P157" s="10" t="s">
        <v>85</v>
      </c>
      <c r="Q157" s="10" t="s">
        <v>85</v>
      </c>
      <c r="R157" s="10" t="s">
        <v>85</v>
      </c>
      <c r="S157" s="10" t="s">
        <v>85</v>
      </c>
      <c r="T157" s="10" t="s">
        <v>85</v>
      </c>
      <c r="U157" s="10" t="s">
        <v>85</v>
      </c>
      <c r="V157" s="10" t="s">
        <v>85</v>
      </c>
    </row>
    <row r="158" spans="1:22" ht="14.25" x14ac:dyDescent="0.25">
      <c r="A158" s="64" t="s">
        <v>97</v>
      </c>
      <c r="B158" s="10" t="s">
        <v>85</v>
      </c>
      <c r="C158" s="10" t="s">
        <v>85</v>
      </c>
      <c r="D158" s="10" t="s">
        <v>85</v>
      </c>
      <c r="E158" s="10" t="s">
        <v>85</v>
      </c>
      <c r="F158" s="10" t="s">
        <v>85</v>
      </c>
      <c r="G158" s="10" t="s">
        <v>85</v>
      </c>
      <c r="H158" s="10" t="s">
        <v>85</v>
      </c>
      <c r="I158" s="10" t="s">
        <v>85</v>
      </c>
      <c r="J158" s="10" t="s">
        <v>85</v>
      </c>
      <c r="K158" s="10" t="s">
        <v>85</v>
      </c>
      <c r="L158" s="10" t="s">
        <v>85</v>
      </c>
      <c r="M158" s="10" t="s">
        <v>85</v>
      </c>
      <c r="N158" s="10" t="s">
        <v>85</v>
      </c>
      <c r="O158" s="10" t="s">
        <v>85</v>
      </c>
      <c r="P158" s="10" t="s">
        <v>85</v>
      </c>
      <c r="Q158" s="10" t="s">
        <v>85</v>
      </c>
      <c r="R158" s="10" t="s">
        <v>85</v>
      </c>
      <c r="S158" s="10" t="s">
        <v>85</v>
      </c>
      <c r="T158" s="10" t="s">
        <v>85</v>
      </c>
      <c r="U158" s="10" t="s">
        <v>85</v>
      </c>
      <c r="V158" s="10" t="s">
        <v>85</v>
      </c>
    </row>
    <row r="159" spans="1:22" ht="14.25" x14ac:dyDescent="0.25">
      <c r="A159" s="64" t="s">
        <v>98</v>
      </c>
      <c r="B159" s="10" t="s">
        <v>85</v>
      </c>
      <c r="C159" s="10" t="s">
        <v>85</v>
      </c>
      <c r="D159" s="10" t="s">
        <v>85</v>
      </c>
      <c r="E159" s="10" t="s">
        <v>85</v>
      </c>
      <c r="F159" s="10" t="s">
        <v>85</v>
      </c>
      <c r="G159" s="10" t="s">
        <v>85</v>
      </c>
      <c r="H159" s="10" t="s">
        <v>85</v>
      </c>
      <c r="I159" s="10" t="s">
        <v>85</v>
      </c>
      <c r="J159" s="10" t="s">
        <v>85</v>
      </c>
      <c r="K159" s="10" t="s">
        <v>85</v>
      </c>
      <c r="L159" s="10" t="s">
        <v>85</v>
      </c>
      <c r="M159" s="10" t="s">
        <v>85</v>
      </c>
      <c r="N159" s="10" t="s">
        <v>85</v>
      </c>
      <c r="O159" s="10" t="s">
        <v>85</v>
      </c>
      <c r="P159" s="10" t="s">
        <v>85</v>
      </c>
      <c r="Q159" s="10" t="s">
        <v>85</v>
      </c>
      <c r="R159" s="10" t="s">
        <v>85</v>
      </c>
      <c r="S159" s="10" t="s">
        <v>85</v>
      </c>
      <c r="T159" s="10" t="s">
        <v>85</v>
      </c>
      <c r="U159" s="10" t="s">
        <v>85</v>
      </c>
      <c r="V159" s="10" t="s">
        <v>85</v>
      </c>
    </row>
    <row r="160" spans="1:22" ht="14.25" x14ac:dyDescent="0.25">
      <c r="A160" s="64" t="s">
        <v>99</v>
      </c>
      <c r="B160" s="10" t="s">
        <v>85</v>
      </c>
      <c r="C160" s="10" t="s">
        <v>85</v>
      </c>
      <c r="D160" s="10" t="s">
        <v>85</v>
      </c>
      <c r="E160" s="10" t="s">
        <v>85</v>
      </c>
      <c r="F160" s="10" t="s">
        <v>85</v>
      </c>
      <c r="G160" s="10" t="s">
        <v>85</v>
      </c>
      <c r="H160" s="10" t="s">
        <v>85</v>
      </c>
      <c r="I160" s="10" t="s">
        <v>85</v>
      </c>
      <c r="J160" s="10" t="s">
        <v>85</v>
      </c>
      <c r="K160" s="10" t="s">
        <v>85</v>
      </c>
      <c r="L160" s="10" t="s">
        <v>85</v>
      </c>
      <c r="M160" s="10" t="s">
        <v>85</v>
      </c>
      <c r="N160" s="10" t="s">
        <v>85</v>
      </c>
      <c r="O160" s="10" t="s">
        <v>85</v>
      </c>
      <c r="P160" s="10" t="s">
        <v>85</v>
      </c>
      <c r="Q160" s="10" t="s">
        <v>85</v>
      </c>
      <c r="R160" s="10" t="s">
        <v>85</v>
      </c>
      <c r="S160" s="10" t="s">
        <v>85</v>
      </c>
      <c r="T160" s="10" t="s">
        <v>85</v>
      </c>
      <c r="U160" s="10" t="s">
        <v>85</v>
      </c>
      <c r="V160" s="10" t="s">
        <v>85</v>
      </c>
    </row>
    <row r="161" spans="1:22" ht="14.25" x14ac:dyDescent="0.25">
      <c r="A161" s="64" t="s">
        <v>100</v>
      </c>
      <c r="B161" s="10" t="s">
        <v>85</v>
      </c>
      <c r="C161" s="10" t="s">
        <v>85</v>
      </c>
      <c r="D161" s="10" t="s">
        <v>85</v>
      </c>
      <c r="E161" s="10" t="s">
        <v>85</v>
      </c>
      <c r="F161" s="10" t="s">
        <v>85</v>
      </c>
      <c r="G161" s="10" t="s">
        <v>85</v>
      </c>
      <c r="H161" s="10" t="s">
        <v>85</v>
      </c>
      <c r="I161" s="10" t="s">
        <v>85</v>
      </c>
      <c r="J161" s="10" t="s">
        <v>85</v>
      </c>
      <c r="K161" s="10" t="s">
        <v>85</v>
      </c>
      <c r="L161" s="10" t="s">
        <v>85</v>
      </c>
      <c r="M161" s="10" t="s">
        <v>85</v>
      </c>
      <c r="N161" s="10" t="s">
        <v>85</v>
      </c>
      <c r="O161" s="10" t="s">
        <v>85</v>
      </c>
      <c r="P161" s="10" t="s">
        <v>85</v>
      </c>
      <c r="Q161" s="10" t="s">
        <v>85</v>
      </c>
      <c r="R161" s="10" t="s">
        <v>85</v>
      </c>
      <c r="S161" s="10" t="s">
        <v>85</v>
      </c>
      <c r="T161" s="10" t="s">
        <v>85</v>
      </c>
      <c r="U161" s="10" t="s">
        <v>85</v>
      </c>
      <c r="V161" s="10" t="s">
        <v>85</v>
      </c>
    </row>
    <row r="162" spans="1:22" ht="14.25" x14ac:dyDescent="0.25">
      <c r="A162" s="64" t="s">
        <v>101</v>
      </c>
      <c r="B162" s="10" t="s">
        <v>85</v>
      </c>
      <c r="C162" s="10" t="s">
        <v>85</v>
      </c>
      <c r="D162" s="10" t="s">
        <v>85</v>
      </c>
      <c r="E162" s="10" t="s">
        <v>85</v>
      </c>
      <c r="F162" s="10" t="s">
        <v>85</v>
      </c>
      <c r="G162" s="10" t="s">
        <v>85</v>
      </c>
      <c r="H162" s="10" t="s">
        <v>85</v>
      </c>
      <c r="I162" s="10" t="s">
        <v>85</v>
      </c>
      <c r="J162" s="10" t="s">
        <v>85</v>
      </c>
      <c r="K162" s="10" t="s">
        <v>85</v>
      </c>
      <c r="L162" s="10" t="s">
        <v>85</v>
      </c>
      <c r="M162" s="10" t="s">
        <v>85</v>
      </c>
      <c r="N162" s="10" t="s">
        <v>85</v>
      </c>
      <c r="O162" s="10" t="s">
        <v>85</v>
      </c>
      <c r="P162" s="10" t="s">
        <v>85</v>
      </c>
      <c r="Q162" s="10" t="s">
        <v>85</v>
      </c>
      <c r="R162" s="10" t="s">
        <v>85</v>
      </c>
      <c r="S162" s="10" t="s">
        <v>85</v>
      </c>
      <c r="T162" s="10" t="s">
        <v>85</v>
      </c>
      <c r="U162" s="10" t="s">
        <v>85</v>
      </c>
      <c r="V162" s="10" t="s">
        <v>85</v>
      </c>
    </row>
    <row r="163" spans="1:22" ht="14.25" x14ac:dyDescent="0.25">
      <c r="A163" s="64" t="s">
        <v>175</v>
      </c>
      <c r="B163" s="10" t="s">
        <v>85</v>
      </c>
      <c r="C163" s="10" t="s">
        <v>85</v>
      </c>
      <c r="D163" s="10" t="s">
        <v>85</v>
      </c>
      <c r="E163" s="10" t="s">
        <v>85</v>
      </c>
      <c r="F163" s="10" t="s">
        <v>85</v>
      </c>
      <c r="G163" s="10" t="s">
        <v>85</v>
      </c>
      <c r="H163" s="10" t="s">
        <v>85</v>
      </c>
      <c r="I163" s="10" t="s">
        <v>85</v>
      </c>
      <c r="J163" s="10" t="s">
        <v>85</v>
      </c>
      <c r="K163" s="10" t="s">
        <v>85</v>
      </c>
      <c r="L163" s="10" t="s">
        <v>85</v>
      </c>
      <c r="M163" s="10" t="s">
        <v>85</v>
      </c>
      <c r="N163" s="10" t="s">
        <v>85</v>
      </c>
      <c r="O163" s="10" t="s">
        <v>85</v>
      </c>
      <c r="P163" s="10" t="s">
        <v>85</v>
      </c>
      <c r="Q163" s="10" t="s">
        <v>85</v>
      </c>
      <c r="R163" s="10" t="s">
        <v>85</v>
      </c>
      <c r="S163" s="10" t="s">
        <v>85</v>
      </c>
      <c r="T163" s="10" t="s">
        <v>85</v>
      </c>
      <c r="U163" s="10" t="s">
        <v>85</v>
      </c>
      <c r="V163" s="10" t="s">
        <v>85</v>
      </c>
    </row>
    <row r="164" spans="1:22" ht="28.5" x14ac:dyDescent="0.25">
      <c r="A164" s="65" t="s">
        <v>102</v>
      </c>
      <c r="B164" s="10" t="s">
        <v>85</v>
      </c>
      <c r="C164" s="10" t="s">
        <v>85</v>
      </c>
      <c r="D164" s="10" t="s">
        <v>85</v>
      </c>
      <c r="E164" s="10" t="s">
        <v>85</v>
      </c>
      <c r="F164" s="10" t="s">
        <v>85</v>
      </c>
      <c r="G164" s="10" t="s">
        <v>85</v>
      </c>
      <c r="H164" s="10" t="s">
        <v>85</v>
      </c>
      <c r="I164" s="10" t="s">
        <v>85</v>
      </c>
      <c r="J164" s="10" t="s">
        <v>85</v>
      </c>
      <c r="K164" s="10" t="s">
        <v>85</v>
      </c>
      <c r="L164" s="10" t="s">
        <v>85</v>
      </c>
      <c r="M164" s="10" t="s">
        <v>85</v>
      </c>
      <c r="N164" s="10" t="s">
        <v>85</v>
      </c>
      <c r="O164" s="10" t="s">
        <v>85</v>
      </c>
      <c r="P164" s="10" t="s">
        <v>85</v>
      </c>
      <c r="Q164" s="10" t="s">
        <v>85</v>
      </c>
      <c r="R164" s="10" t="s">
        <v>85</v>
      </c>
      <c r="S164" s="10" t="s">
        <v>85</v>
      </c>
      <c r="T164" s="10" t="s">
        <v>85</v>
      </c>
      <c r="U164" s="10" t="s">
        <v>85</v>
      </c>
      <c r="V164" s="10" t="s">
        <v>85</v>
      </c>
    </row>
    <row r="165" spans="1:22" ht="14.25" x14ac:dyDescent="0.25">
      <c r="A165" s="177">
        <v>2007</v>
      </c>
      <c r="B165" s="178" t="s">
        <v>59</v>
      </c>
      <c r="C165" s="178" t="s">
        <v>56</v>
      </c>
      <c r="D165" s="178" t="s">
        <v>69</v>
      </c>
      <c r="E165" s="178" t="s">
        <v>70</v>
      </c>
      <c r="F165" s="178" t="s">
        <v>60</v>
      </c>
      <c r="G165" s="178" t="s">
        <v>72</v>
      </c>
      <c r="H165" s="178" t="s">
        <v>61</v>
      </c>
      <c r="I165" s="178" t="s">
        <v>103</v>
      </c>
      <c r="J165" s="178" t="s">
        <v>104</v>
      </c>
      <c r="K165" s="178" t="s">
        <v>65</v>
      </c>
      <c r="L165" s="178" t="s">
        <v>58</v>
      </c>
      <c r="M165" s="178" t="s">
        <v>73</v>
      </c>
      <c r="N165" s="178" t="s">
        <v>68</v>
      </c>
      <c r="O165" s="178" t="s">
        <v>67</v>
      </c>
      <c r="P165" s="178" t="s">
        <v>105</v>
      </c>
      <c r="Q165" s="178" t="s">
        <v>64</v>
      </c>
      <c r="R165" s="178" t="s">
        <v>76</v>
      </c>
      <c r="S165" s="178" t="s">
        <v>75</v>
      </c>
      <c r="T165" s="178" t="s">
        <v>74</v>
      </c>
      <c r="U165" s="178" t="s">
        <v>71</v>
      </c>
      <c r="V165" s="178" t="s">
        <v>57</v>
      </c>
    </row>
    <row r="166" spans="1:22" ht="14.25" x14ac:dyDescent="0.25">
      <c r="A166" s="63" t="s">
        <v>84</v>
      </c>
      <c r="B166" s="10" t="s">
        <v>85</v>
      </c>
      <c r="C166" s="10" t="s">
        <v>85</v>
      </c>
      <c r="D166" s="10" t="s">
        <v>85</v>
      </c>
      <c r="E166" s="10" t="s">
        <v>85</v>
      </c>
      <c r="F166" s="10" t="s">
        <v>85</v>
      </c>
      <c r="G166" s="10" t="s">
        <v>85</v>
      </c>
      <c r="H166" s="10" t="s">
        <v>85</v>
      </c>
      <c r="I166" s="10" t="s">
        <v>85</v>
      </c>
      <c r="J166" s="10" t="s">
        <v>85</v>
      </c>
      <c r="K166" s="10" t="s">
        <v>85</v>
      </c>
      <c r="L166" s="10" t="s">
        <v>85</v>
      </c>
      <c r="M166" s="10" t="s">
        <v>85</v>
      </c>
      <c r="N166" s="10" t="s">
        <v>85</v>
      </c>
      <c r="O166" s="10" t="s">
        <v>85</v>
      </c>
      <c r="P166" s="10" t="s">
        <v>85</v>
      </c>
      <c r="Q166" s="10" t="s">
        <v>85</v>
      </c>
      <c r="R166" s="10" t="s">
        <v>85</v>
      </c>
      <c r="S166" s="10" t="s">
        <v>85</v>
      </c>
      <c r="T166" s="10" t="s">
        <v>85</v>
      </c>
      <c r="U166" s="10" t="s">
        <v>85</v>
      </c>
      <c r="V166" s="10" t="s">
        <v>85</v>
      </c>
    </row>
    <row r="167" spans="1:22" ht="28.5" x14ac:dyDescent="0.25">
      <c r="A167" s="64" t="s">
        <v>86</v>
      </c>
      <c r="B167" s="10" t="s">
        <v>85</v>
      </c>
      <c r="C167" s="10" t="s">
        <v>85</v>
      </c>
      <c r="D167" s="10" t="s">
        <v>85</v>
      </c>
      <c r="E167" s="10" t="s">
        <v>85</v>
      </c>
      <c r="F167" s="10" t="s">
        <v>85</v>
      </c>
      <c r="G167" s="10" t="s">
        <v>85</v>
      </c>
      <c r="H167" s="10" t="s">
        <v>85</v>
      </c>
      <c r="I167" s="10" t="s">
        <v>85</v>
      </c>
      <c r="J167" s="10" t="s">
        <v>85</v>
      </c>
      <c r="K167" s="10" t="s">
        <v>85</v>
      </c>
      <c r="L167" s="10" t="s">
        <v>85</v>
      </c>
      <c r="M167" s="10" t="s">
        <v>85</v>
      </c>
      <c r="N167" s="10" t="s">
        <v>85</v>
      </c>
      <c r="O167" s="10" t="s">
        <v>85</v>
      </c>
      <c r="P167" s="10" t="s">
        <v>85</v>
      </c>
      <c r="Q167" s="10" t="s">
        <v>85</v>
      </c>
      <c r="R167" s="10" t="s">
        <v>85</v>
      </c>
      <c r="S167" s="10" t="s">
        <v>85</v>
      </c>
      <c r="T167" s="10" t="s">
        <v>85</v>
      </c>
      <c r="U167" s="10" t="s">
        <v>85</v>
      </c>
      <c r="V167" s="10" t="s">
        <v>85</v>
      </c>
    </row>
    <row r="168" spans="1:22" ht="14.25" x14ac:dyDescent="0.25">
      <c r="A168" s="64" t="s">
        <v>87</v>
      </c>
      <c r="B168" s="10" t="s">
        <v>85</v>
      </c>
      <c r="C168" s="10" t="s">
        <v>85</v>
      </c>
      <c r="D168" s="10" t="s">
        <v>85</v>
      </c>
      <c r="E168" s="10" t="s">
        <v>85</v>
      </c>
      <c r="F168" s="10" t="s">
        <v>85</v>
      </c>
      <c r="G168" s="10" t="s">
        <v>85</v>
      </c>
      <c r="H168" s="10" t="s">
        <v>85</v>
      </c>
      <c r="I168" s="10" t="s">
        <v>85</v>
      </c>
      <c r="J168" s="10" t="s">
        <v>85</v>
      </c>
      <c r="K168" s="10" t="s">
        <v>85</v>
      </c>
      <c r="L168" s="10" t="s">
        <v>85</v>
      </c>
      <c r="M168" s="10" t="s">
        <v>85</v>
      </c>
      <c r="N168" s="10" t="s">
        <v>85</v>
      </c>
      <c r="O168" s="10" t="s">
        <v>85</v>
      </c>
      <c r="P168" s="10" t="s">
        <v>85</v>
      </c>
      <c r="Q168" s="10" t="s">
        <v>85</v>
      </c>
      <c r="R168" s="10" t="s">
        <v>85</v>
      </c>
      <c r="S168" s="10" t="s">
        <v>85</v>
      </c>
      <c r="T168" s="10" t="s">
        <v>85</v>
      </c>
      <c r="U168" s="10" t="s">
        <v>85</v>
      </c>
      <c r="V168" s="10" t="s">
        <v>85</v>
      </c>
    </row>
    <row r="169" spans="1:22" ht="14.25" x14ac:dyDescent="0.25">
      <c r="A169" s="64" t="s">
        <v>88</v>
      </c>
      <c r="B169" s="10" t="s">
        <v>85</v>
      </c>
      <c r="C169" s="10" t="s">
        <v>85</v>
      </c>
      <c r="D169" s="10" t="s">
        <v>85</v>
      </c>
      <c r="E169" s="10" t="s">
        <v>85</v>
      </c>
      <c r="F169" s="10" t="s">
        <v>85</v>
      </c>
      <c r="G169" s="10" t="s">
        <v>85</v>
      </c>
      <c r="H169" s="10" t="s">
        <v>85</v>
      </c>
      <c r="I169" s="10" t="s">
        <v>85</v>
      </c>
      <c r="J169" s="10" t="s">
        <v>85</v>
      </c>
      <c r="K169" s="10" t="s">
        <v>85</v>
      </c>
      <c r="L169" s="10" t="s">
        <v>85</v>
      </c>
      <c r="M169" s="10" t="s">
        <v>85</v>
      </c>
      <c r="N169" s="10" t="s">
        <v>85</v>
      </c>
      <c r="O169" s="10" t="s">
        <v>85</v>
      </c>
      <c r="P169" s="10" t="s">
        <v>85</v>
      </c>
      <c r="Q169" s="10" t="s">
        <v>85</v>
      </c>
      <c r="R169" s="10" t="s">
        <v>85</v>
      </c>
      <c r="S169" s="10" t="s">
        <v>85</v>
      </c>
      <c r="T169" s="10" t="s">
        <v>85</v>
      </c>
      <c r="U169" s="10" t="s">
        <v>85</v>
      </c>
      <c r="V169" s="10" t="s">
        <v>85</v>
      </c>
    </row>
    <row r="170" spans="1:22" ht="14.25" x14ac:dyDescent="0.25">
      <c r="A170" s="64" t="s">
        <v>89</v>
      </c>
      <c r="B170" s="10" t="s">
        <v>85</v>
      </c>
      <c r="C170" s="10" t="s">
        <v>85</v>
      </c>
      <c r="D170" s="10" t="s">
        <v>85</v>
      </c>
      <c r="E170" s="10" t="s">
        <v>85</v>
      </c>
      <c r="F170" s="10" t="s">
        <v>85</v>
      </c>
      <c r="G170" s="10" t="s">
        <v>85</v>
      </c>
      <c r="H170" s="10" t="s">
        <v>85</v>
      </c>
      <c r="I170" s="10" t="s">
        <v>85</v>
      </c>
      <c r="J170" s="10" t="s">
        <v>85</v>
      </c>
      <c r="K170" s="10" t="s">
        <v>85</v>
      </c>
      <c r="L170" s="10" t="s">
        <v>85</v>
      </c>
      <c r="M170" s="10" t="s">
        <v>85</v>
      </c>
      <c r="N170" s="10" t="s">
        <v>85</v>
      </c>
      <c r="O170" s="10" t="s">
        <v>85</v>
      </c>
      <c r="P170" s="10" t="s">
        <v>85</v>
      </c>
      <c r="Q170" s="10" t="s">
        <v>85</v>
      </c>
      <c r="R170" s="10" t="s">
        <v>85</v>
      </c>
      <c r="S170" s="10" t="s">
        <v>85</v>
      </c>
      <c r="T170" s="10" t="s">
        <v>85</v>
      </c>
      <c r="U170" s="10" t="s">
        <v>85</v>
      </c>
      <c r="V170" s="10" t="s">
        <v>85</v>
      </c>
    </row>
    <row r="171" spans="1:22" ht="14.25" x14ac:dyDescent="0.25">
      <c r="A171" s="64" t="s">
        <v>90</v>
      </c>
      <c r="B171" s="10" t="s">
        <v>85</v>
      </c>
      <c r="C171" s="10" t="s">
        <v>85</v>
      </c>
      <c r="D171" s="10" t="s">
        <v>85</v>
      </c>
      <c r="E171" s="10" t="s">
        <v>85</v>
      </c>
      <c r="F171" s="10" t="s">
        <v>85</v>
      </c>
      <c r="G171" s="10" t="s">
        <v>85</v>
      </c>
      <c r="H171" s="10" t="s">
        <v>85</v>
      </c>
      <c r="I171" s="10" t="s">
        <v>85</v>
      </c>
      <c r="J171" s="10" t="s">
        <v>85</v>
      </c>
      <c r="K171" s="10" t="s">
        <v>85</v>
      </c>
      <c r="L171" s="10" t="s">
        <v>85</v>
      </c>
      <c r="M171" s="10" t="s">
        <v>85</v>
      </c>
      <c r="N171" s="10" t="s">
        <v>85</v>
      </c>
      <c r="O171" s="10" t="s">
        <v>85</v>
      </c>
      <c r="P171" s="10" t="s">
        <v>85</v>
      </c>
      <c r="Q171" s="10" t="s">
        <v>85</v>
      </c>
      <c r="R171" s="10" t="s">
        <v>85</v>
      </c>
      <c r="S171" s="10" t="s">
        <v>85</v>
      </c>
      <c r="T171" s="10" t="s">
        <v>85</v>
      </c>
      <c r="U171" s="10" t="s">
        <v>85</v>
      </c>
      <c r="V171" s="10" t="s">
        <v>85</v>
      </c>
    </row>
    <row r="172" spans="1:22" ht="14.25" x14ac:dyDescent="0.25">
      <c r="A172" s="64" t="s">
        <v>91</v>
      </c>
      <c r="B172" s="10" t="s">
        <v>85</v>
      </c>
      <c r="C172" s="10" t="s">
        <v>85</v>
      </c>
      <c r="D172" s="10" t="s">
        <v>85</v>
      </c>
      <c r="E172" s="10" t="s">
        <v>85</v>
      </c>
      <c r="F172" s="10" t="s">
        <v>85</v>
      </c>
      <c r="G172" s="10" t="s">
        <v>85</v>
      </c>
      <c r="H172" s="10" t="s">
        <v>85</v>
      </c>
      <c r="I172" s="10" t="s">
        <v>85</v>
      </c>
      <c r="J172" s="10" t="s">
        <v>85</v>
      </c>
      <c r="K172" s="10" t="s">
        <v>85</v>
      </c>
      <c r="L172" s="10" t="s">
        <v>85</v>
      </c>
      <c r="M172" s="10" t="s">
        <v>85</v>
      </c>
      <c r="N172" s="10" t="s">
        <v>85</v>
      </c>
      <c r="O172" s="10" t="s">
        <v>85</v>
      </c>
      <c r="P172" s="10" t="s">
        <v>85</v>
      </c>
      <c r="Q172" s="10" t="s">
        <v>85</v>
      </c>
      <c r="R172" s="10" t="s">
        <v>85</v>
      </c>
      <c r="S172" s="10" t="s">
        <v>85</v>
      </c>
      <c r="T172" s="10" t="s">
        <v>85</v>
      </c>
      <c r="U172" s="10" t="s">
        <v>85</v>
      </c>
      <c r="V172" s="10" t="s">
        <v>85</v>
      </c>
    </row>
    <row r="173" spans="1:22" ht="14.25" x14ac:dyDescent="0.25">
      <c r="A173" s="64" t="s">
        <v>92</v>
      </c>
      <c r="B173" s="10" t="s">
        <v>85</v>
      </c>
      <c r="C173" s="10" t="s">
        <v>85</v>
      </c>
      <c r="D173" s="10" t="s">
        <v>85</v>
      </c>
      <c r="E173" s="10" t="s">
        <v>85</v>
      </c>
      <c r="F173" s="10" t="s">
        <v>85</v>
      </c>
      <c r="G173" s="10" t="s">
        <v>85</v>
      </c>
      <c r="H173" s="10" t="s">
        <v>85</v>
      </c>
      <c r="I173" s="10" t="s">
        <v>85</v>
      </c>
      <c r="J173" s="10" t="s">
        <v>85</v>
      </c>
      <c r="K173" s="10" t="s">
        <v>85</v>
      </c>
      <c r="L173" s="10" t="s">
        <v>85</v>
      </c>
      <c r="M173" s="10" t="s">
        <v>85</v>
      </c>
      <c r="N173" s="10" t="s">
        <v>85</v>
      </c>
      <c r="O173" s="10" t="s">
        <v>85</v>
      </c>
      <c r="P173" s="10" t="s">
        <v>85</v>
      </c>
      <c r="Q173" s="10" t="s">
        <v>85</v>
      </c>
      <c r="R173" s="10" t="s">
        <v>85</v>
      </c>
      <c r="S173" s="10" t="s">
        <v>85</v>
      </c>
      <c r="T173" s="10" t="s">
        <v>85</v>
      </c>
      <c r="U173" s="10" t="s">
        <v>85</v>
      </c>
      <c r="V173" s="10" t="s">
        <v>85</v>
      </c>
    </row>
    <row r="174" spans="1:22" ht="14.25" x14ac:dyDescent="0.25">
      <c r="A174" s="64" t="s">
        <v>93</v>
      </c>
      <c r="B174" s="10" t="s">
        <v>85</v>
      </c>
      <c r="C174" s="10" t="s">
        <v>85</v>
      </c>
      <c r="D174" s="10" t="s">
        <v>85</v>
      </c>
      <c r="E174" s="10" t="s">
        <v>85</v>
      </c>
      <c r="F174" s="10" t="s">
        <v>85</v>
      </c>
      <c r="G174" s="10" t="s">
        <v>85</v>
      </c>
      <c r="H174" s="10" t="s">
        <v>85</v>
      </c>
      <c r="I174" s="10" t="s">
        <v>85</v>
      </c>
      <c r="J174" s="10" t="s">
        <v>85</v>
      </c>
      <c r="K174" s="10" t="s">
        <v>85</v>
      </c>
      <c r="L174" s="10" t="s">
        <v>85</v>
      </c>
      <c r="M174" s="10" t="s">
        <v>85</v>
      </c>
      <c r="N174" s="10" t="s">
        <v>85</v>
      </c>
      <c r="O174" s="10" t="s">
        <v>85</v>
      </c>
      <c r="P174" s="10" t="s">
        <v>85</v>
      </c>
      <c r="Q174" s="10" t="s">
        <v>85</v>
      </c>
      <c r="R174" s="10" t="s">
        <v>85</v>
      </c>
      <c r="S174" s="10" t="s">
        <v>85</v>
      </c>
      <c r="T174" s="10" t="s">
        <v>85</v>
      </c>
      <c r="U174" s="10" t="s">
        <v>85</v>
      </c>
      <c r="V174" s="10" t="s">
        <v>85</v>
      </c>
    </row>
    <row r="175" spans="1:22" ht="14.25" x14ac:dyDescent="0.25">
      <c r="A175" s="64" t="s">
        <v>94</v>
      </c>
      <c r="B175" s="10" t="s">
        <v>85</v>
      </c>
      <c r="C175" s="10" t="s">
        <v>85</v>
      </c>
      <c r="D175" s="10" t="s">
        <v>85</v>
      </c>
      <c r="E175" s="10" t="s">
        <v>85</v>
      </c>
      <c r="F175" s="10" t="s">
        <v>85</v>
      </c>
      <c r="G175" s="10" t="s">
        <v>85</v>
      </c>
      <c r="H175" s="10" t="s">
        <v>85</v>
      </c>
      <c r="I175" s="10" t="s">
        <v>85</v>
      </c>
      <c r="J175" s="10" t="s">
        <v>85</v>
      </c>
      <c r="K175" s="10" t="s">
        <v>85</v>
      </c>
      <c r="L175" s="10" t="s">
        <v>85</v>
      </c>
      <c r="M175" s="10" t="s">
        <v>85</v>
      </c>
      <c r="N175" s="10" t="s">
        <v>85</v>
      </c>
      <c r="O175" s="10" t="s">
        <v>85</v>
      </c>
      <c r="P175" s="10" t="s">
        <v>85</v>
      </c>
      <c r="Q175" s="10" t="s">
        <v>85</v>
      </c>
      <c r="R175" s="10" t="s">
        <v>85</v>
      </c>
      <c r="S175" s="10" t="s">
        <v>85</v>
      </c>
      <c r="T175" s="10" t="s">
        <v>85</v>
      </c>
      <c r="U175" s="10" t="s">
        <v>85</v>
      </c>
      <c r="V175" s="10" t="s">
        <v>85</v>
      </c>
    </row>
    <row r="176" spans="1:22" ht="28.5" x14ac:dyDescent="0.25">
      <c r="A176" s="64" t="s">
        <v>95</v>
      </c>
      <c r="B176" s="10" t="s">
        <v>85</v>
      </c>
      <c r="C176" s="10" t="s">
        <v>85</v>
      </c>
      <c r="D176" s="10" t="s">
        <v>85</v>
      </c>
      <c r="E176" s="10" t="s">
        <v>85</v>
      </c>
      <c r="F176" s="10" t="s">
        <v>85</v>
      </c>
      <c r="G176" s="10" t="s">
        <v>85</v>
      </c>
      <c r="H176" s="10" t="s">
        <v>85</v>
      </c>
      <c r="I176" s="10" t="s">
        <v>85</v>
      </c>
      <c r="J176" s="10" t="s">
        <v>85</v>
      </c>
      <c r="K176" s="10" t="s">
        <v>85</v>
      </c>
      <c r="L176" s="10" t="s">
        <v>85</v>
      </c>
      <c r="M176" s="10" t="s">
        <v>85</v>
      </c>
      <c r="N176" s="10" t="s">
        <v>85</v>
      </c>
      <c r="O176" s="10" t="s">
        <v>85</v>
      </c>
      <c r="P176" s="10" t="s">
        <v>85</v>
      </c>
      <c r="Q176" s="10" t="s">
        <v>85</v>
      </c>
      <c r="R176" s="10" t="s">
        <v>85</v>
      </c>
      <c r="S176" s="10" t="s">
        <v>85</v>
      </c>
      <c r="T176" s="10" t="s">
        <v>85</v>
      </c>
      <c r="U176" s="10" t="s">
        <v>85</v>
      </c>
      <c r="V176" s="10" t="s">
        <v>85</v>
      </c>
    </row>
    <row r="177" spans="1:22" ht="14.25" x14ac:dyDescent="0.25">
      <c r="A177" s="64" t="s">
        <v>96</v>
      </c>
      <c r="B177" s="10" t="s">
        <v>85</v>
      </c>
      <c r="C177" s="10" t="s">
        <v>85</v>
      </c>
      <c r="D177" s="10" t="s">
        <v>85</v>
      </c>
      <c r="E177" s="10" t="s">
        <v>85</v>
      </c>
      <c r="F177" s="10" t="s">
        <v>85</v>
      </c>
      <c r="G177" s="10" t="s">
        <v>85</v>
      </c>
      <c r="H177" s="10" t="s">
        <v>85</v>
      </c>
      <c r="I177" s="10" t="s">
        <v>85</v>
      </c>
      <c r="J177" s="10" t="s">
        <v>85</v>
      </c>
      <c r="K177" s="10" t="s">
        <v>85</v>
      </c>
      <c r="L177" s="10" t="s">
        <v>85</v>
      </c>
      <c r="M177" s="10" t="s">
        <v>85</v>
      </c>
      <c r="N177" s="10" t="s">
        <v>85</v>
      </c>
      <c r="O177" s="10" t="s">
        <v>85</v>
      </c>
      <c r="P177" s="10" t="s">
        <v>85</v>
      </c>
      <c r="Q177" s="10" t="s">
        <v>85</v>
      </c>
      <c r="R177" s="10" t="s">
        <v>85</v>
      </c>
      <c r="S177" s="10" t="s">
        <v>85</v>
      </c>
      <c r="T177" s="10" t="s">
        <v>85</v>
      </c>
      <c r="U177" s="10" t="s">
        <v>85</v>
      </c>
      <c r="V177" s="10" t="s">
        <v>85</v>
      </c>
    </row>
    <row r="178" spans="1:22" ht="14.25" x14ac:dyDescent="0.25">
      <c r="A178" s="64" t="s">
        <v>97</v>
      </c>
      <c r="B178" s="10" t="s">
        <v>85</v>
      </c>
      <c r="C178" s="10" t="s">
        <v>85</v>
      </c>
      <c r="D178" s="10" t="s">
        <v>85</v>
      </c>
      <c r="E178" s="10" t="s">
        <v>85</v>
      </c>
      <c r="F178" s="10" t="s">
        <v>85</v>
      </c>
      <c r="G178" s="10" t="s">
        <v>85</v>
      </c>
      <c r="H178" s="10" t="s">
        <v>85</v>
      </c>
      <c r="I178" s="10" t="s">
        <v>85</v>
      </c>
      <c r="J178" s="10" t="s">
        <v>85</v>
      </c>
      <c r="K178" s="10" t="s">
        <v>85</v>
      </c>
      <c r="L178" s="10" t="s">
        <v>85</v>
      </c>
      <c r="M178" s="10" t="s">
        <v>85</v>
      </c>
      <c r="N178" s="10" t="s">
        <v>85</v>
      </c>
      <c r="O178" s="10" t="s">
        <v>85</v>
      </c>
      <c r="P178" s="10" t="s">
        <v>85</v>
      </c>
      <c r="Q178" s="10" t="s">
        <v>85</v>
      </c>
      <c r="R178" s="10" t="s">
        <v>85</v>
      </c>
      <c r="S178" s="10" t="s">
        <v>85</v>
      </c>
      <c r="T178" s="10" t="s">
        <v>85</v>
      </c>
      <c r="U178" s="10" t="s">
        <v>85</v>
      </c>
      <c r="V178" s="10" t="s">
        <v>85</v>
      </c>
    </row>
    <row r="179" spans="1:22" ht="14.25" x14ac:dyDescent="0.25">
      <c r="A179" s="64" t="s">
        <v>98</v>
      </c>
      <c r="B179" s="10" t="s">
        <v>85</v>
      </c>
      <c r="C179" s="10" t="s">
        <v>85</v>
      </c>
      <c r="D179" s="10" t="s">
        <v>85</v>
      </c>
      <c r="E179" s="10" t="s">
        <v>85</v>
      </c>
      <c r="F179" s="10" t="s">
        <v>85</v>
      </c>
      <c r="G179" s="10" t="s">
        <v>85</v>
      </c>
      <c r="H179" s="10" t="s">
        <v>85</v>
      </c>
      <c r="I179" s="10" t="s">
        <v>85</v>
      </c>
      <c r="J179" s="10" t="s">
        <v>85</v>
      </c>
      <c r="K179" s="10" t="s">
        <v>85</v>
      </c>
      <c r="L179" s="10" t="s">
        <v>85</v>
      </c>
      <c r="M179" s="10" t="s">
        <v>85</v>
      </c>
      <c r="N179" s="10" t="s">
        <v>85</v>
      </c>
      <c r="O179" s="10" t="s">
        <v>85</v>
      </c>
      <c r="P179" s="10" t="s">
        <v>85</v>
      </c>
      <c r="Q179" s="10" t="s">
        <v>85</v>
      </c>
      <c r="R179" s="10" t="s">
        <v>85</v>
      </c>
      <c r="S179" s="10" t="s">
        <v>85</v>
      </c>
      <c r="T179" s="10" t="s">
        <v>85</v>
      </c>
      <c r="U179" s="10" t="s">
        <v>85</v>
      </c>
      <c r="V179" s="10" t="s">
        <v>85</v>
      </c>
    </row>
    <row r="180" spans="1:22" ht="14.25" x14ac:dyDescent="0.25">
      <c r="A180" s="64" t="s">
        <v>99</v>
      </c>
      <c r="B180" s="10" t="s">
        <v>85</v>
      </c>
      <c r="C180" s="10" t="s">
        <v>85</v>
      </c>
      <c r="D180" s="10" t="s">
        <v>85</v>
      </c>
      <c r="E180" s="10" t="s">
        <v>85</v>
      </c>
      <c r="F180" s="10" t="s">
        <v>85</v>
      </c>
      <c r="G180" s="10" t="s">
        <v>85</v>
      </c>
      <c r="H180" s="10" t="s">
        <v>85</v>
      </c>
      <c r="I180" s="10" t="s">
        <v>85</v>
      </c>
      <c r="J180" s="10" t="s">
        <v>85</v>
      </c>
      <c r="K180" s="10" t="s">
        <v>85</v>
      </c>
      <c r="L180" s="10" t="s">
        <v>85</v>
      </c>
      <c r="M180" s="10" t="s">
        <v>85</v>
      </c>
      <c r="N180" s="10" t="s">
        <v>85</v>
      </c>
      <c r="O180" s="10" t="s">
        <v>85</v>
      </c>
      <c r="P180" s="10" t="s">
        <v>85</v>
      </c>
      <c r="Q180" s="10" t="s">
        <v>85</v>
      </c>
      <c r="R180" s="10" t="s">
        <v>85</v>
      </c>
      <c r="S180" s="10" t="s">
        <v>85</v>
      </c>
      <c r="T180" s="10" t="s">
        <v>85</v>
      </c>
      <c r="U180" s="10" t="s">
        <v>85</v>
      </c>
      <c r="V180" s="10" t="s">
        <v>85</v>
      </c>
    </row>
    <row r="181" spans="1:22" ht="14.25" x14ac:dyDescent="0.25">
      <c r="A181" s="64" t="s">
        <v>100</v>
      </c>
      <c r="B181" s="10" t="s">
        <v>85</v>
      </c>
      <c r="C181" s="10" t="s">
        <v>85</v>
      </c>
      <c r="D181" s="10" t="s">
        <v>85</v>
      </c>
      <c r="E181" s="10" t="s">
        <v>85</v>
      </c>
      <c r="F181" s="10" t="s">
        <v>85</v>
      </c>
      <c r="G181" s="10" t="s">
        <v>85</v>
      </c>
      <c r="H181" s="10" t="s">
        <v>85</v>
      </c>
      <c r="I181" s="10" t="s">
        <v>85</v>
      </c>
      <c r="J181" s="10" t="s">
        <v>85</v>
      </c>
      <c r="K181" s="10" t="s">
        <v>85</v>
      </c>
      <c r="L181" s="10" t="s">
        <v>85</v>
      </c>
      <c r="M181" s="10" t="s">
        <v>85</v>
      </c>
      <c r="N181" s="10" t="s">
        <v>85</v>
      </c>
      <c r="O181" s="10" t="s">
        <v>85</v>
      </c>
      <c r="P181" s="10" t="s">
        <v>85</v>
      </c>
      <c r="Q181" s="10" t="s">
        <v>85</v>
      </c>
      <c r="R181" s="10" t="s">
        <v>85</v>
      </c>
      <c r="S181" s="10" t="s">
        <v>85</v>
      </c>
      <c r="T181" s="10" t="s">
        <v>85</v>
      </c>
      <c r="U181" s="10" t="s">
        <v>85</v>
      </c>
      <c r="V181" s="10" t="s">
        <v>85</v>
      </c>
    </row>
    <row r="182" spans="1:22" ht="14.25" x14ac:dyDescent="0.25">
      <c r="A182" s="64" t="s">
        <v>101</v>
      </c>
      <c r="B182" s="10" t="s">
        <v>85</v>
      </c>
      <c r="C182" s="10" t="s">
        <v>85</v>
      </c>
      <c r="D182" s="10" t="s">
        <v>85</v>
      </c>
      <c r="E182" s="10" t="s">
        <v>85</v>
      </c>
      <c r="F182" s="10" t="s">
        <v>85</v>
      </c>
      <c r="G182" s="10" t="s">
        <v>85</v>
      </c>
      <c r="H182" s="10" t="s">
        <v>85</v>
      </c>
      <c r="I182" s="10" t="s">
        <v>85</v>
      </c>
      <c r="J182" s="10" t="s">
        <v>85</v>
      </c>
      <c r="K182" s="10" t="s">
        <v>85</v>
      </c>
      <c r="L182" s="10" t="s">
        <v>85</v>
      </c>
      <c r="M182" s="10" t="s">
        <v>85</v>
      </c>
      <c r="N182" s="10" t="s">
        <v>85</v>
      </c>
      <c r="O182" s="10" t="s">
        <v>85</v>
      </c>
      <c r="P182" s="10" t="s">
        <v>85</v>
      </c>
      <c r="Q182" s="10" t="s">
        <v>85</v>
      </c>
      <c r="R182" s="10" t="s">
        <v>85</v>
      </c>
      <c r="S182" s="10" t="s">
        <v>85</v>
      </c>
      <c r="T182" s="10" t="s">
        <v>85</v>
      </c>
      <c r="U182" s="10" t="s">
        <v>85</v>
      </c>
      <c r="V182" s="10" t="s">
        <v>85</v>
      </c>
    </row>
    <row r="183" spans="1:22" ht="14.25" x14ac:dyDescent="0.25">
      <c r="A183" s="64" t="s">
        <v>175</v>
      </c>
      <c r="B183" s="10" t="s">
        <v>85</v>
      </c>
      <c r="C183" s="10" t="s">
        <v>85</v>
      </c>
      <c r="D183" s="10" t="s">
        <v>85</v>
      </c>
      <c r="E183" s="10" t="s">
        <v>85</v>
      </c>
      <c r="F183" s="10" t="s">
        <v>85</v>
      </c>
      <c r="G183" s="10" t="s">
        <v>85</v>
      </c>
      <c r="H183" s="10" t="s">
        <v>85</v>
      </c>
      <c r="I183" s="10" t="s">
        <v>85</v>
      </c>
      <c r="J183" s="10" t="s">
        <v>85</v>
      </c>
      <c r="K183" s="10" t="s">
        <v>85</v>
      </c>
      <c r="L183" s="10" t="s">
        <v>85</v>
      </c>
      <c r="M183" s="10" t="s">
        <v>85</v>
      </c>
      <c r="N183" s="10" t="s">
        <v>85</v>
      </c>
      <c r="O183" s="10" t="s">
        <v>85</v>
      </c>
      <c r="P183" s="10" t="s">
        <v>85</v>
      </c>
      <c r="Q183" s="10" t="s">
        <v>85</v>
      </c>
      <c r="R183" s="10" t="s">
        <v>85</v>
      </c>
      <c r="S183" s="10" t="s">
        <v>85</v>
      </c>
      <c r="T183" s="10" t="s">
        <v>85</v>
      </c>
      <c r="U183" s="10" t="s">
        <v>85</v>
      </c>
      <c r="V183" s="10" t="s">
        <v>85</v>
      </c>
    </row>
    <row r="184" spans="1:22" ht="28.5" x14ac:dyDescent="0.25">
      <c r="A184" s="65" t="s">
        <v>102</v>
      </c>
      <c r="B184" s="10" t="s">
        <v>85</v>
      </c>
      <c r="C184" s="10" t="s">
        <v>85</v>
      </c>
      <c r="D184" s="10" t="s">
        <v>85</v>
      </c>
      <c r="E184" s="10" t="s">
        <v>85</v>
      </c>
      <c r="F184" s="10" t="s">
        <v>85</v>
      </c>
      <c r="G184" s="10" t="s">
        <v>85</v>
      </c>
      <c r="H184" s="10" t="s">
        <v>85</v>
      </c>
      <c r="I184" s="10" t="s">
        <v>85</v>
      </c>
      <c r="J184" s="10" t="s">
        <v>85</v>
      </c>
      <c r="K184" s="10" t="s">
        <v>85</v>
      </c>
      <c r="L184" s="10" t="s">
        <v>85</v>
      </c>
      <c r="M184" s="10" t="s">
        <v>85</v>
      </c>
      <c r="N184" s="10" t="s">
        <v>85</v>
      </c>
      <c r="O184" s="10" t="s">
        <v>85</v>
      </c>
      <c r="P184" s="10" t="s">
        <v>85</v>
      </c>
      <c r="Q184" s="10" t="s">
        <v>85</v>
      </c>
      <c r="R184" s="10" t="s">
        <v>85</v>
      </c>
      <c r="S184" s="10" t="s">
        <v>85</v>
      </c>
      <c r="T184" s="10" t="s">
        <v>85</v>
      </c>
      <c r="U184" s="10" t="s">
        <v>85</v>
      </c>
      <c r="V184" s="10" t="s">
        <v>85</v>
      </c>
    </row>
    <row r="185" spans="1:22" ht="14.25" x14ac:dyDescent="0.25">
      <c r="A185" s="177">
        <v>2006</v>
      </c>
      <c r="B185" s="178" t="s">
        <v>59</v>
      </c>
      <c r="C185" s="178" t="s">
        <v>56</v>
      </c>
      <c r="D185" s="178" t="s">
        <v>69</v>
      </c>
      <c r="E185" s="178" t="s">
        <v>70</v>
      </c>
      <c r="F185" s="178" t="s">
        <v>60</v>
      </c>
      <c r="G185" s="178" t="s">
        <v>72</v>
      </c>
      <c r="H185" s="178" t="s">
        <v>61</v>
      </c>
      <c r="I185" s="178" t="s">
        <v>103</v>
      </c>
      <c r="J185" s="178" t="s">
        <v>104</v>
      </c>
      <c r="K185" s="178" t="s">
        <v>65</v>
      </c>
      <c r="L185" s="178" t="s">
        <v>58</v>
      </c>
      <c r="M185" s="178" t="s">
        <v>73</v>
      </c>
      <c r="N185" s="178" t="s">
        <v>68</v>
      </c>
      <c r="O185" s="178" t="s">
        <v>67</v>
      </c>
      <c r="P185" s="178" t="s">
        <v>105</v>
      </c>
      <c r="Q185" s="178" t="s">
        <v>64</v>
      </c>
      <c r="R185" s="178" t="s">
        <v>76</v>
      </c>
      <c r="S185" s="178" t="s">
        <v>75</v>
      </c>
      <c r="T185" s="178" t="s">
        <v>74</v>
      </c>
      <c r="U185" s="178" t="s">
        <v>71</v>
      </c>
      <c r="V185" s="178" t="s">
        <v>57</v>
      </c>
    </row>
    <row r="186" spans="1:22" ht="14.25" x14ac:dyDescent="0.25">
      <c r="A186" s="63" t="s">
        <v>84</v>
      </c>
      <c r="B186" s="10" t="s">
        <v>85</v>
      </c>
      <c r="C186" s="10" t="s">
        <v>85</v>
      </c>
      <c r="D186" s="10" t="s">
        <v>85</v>
      </c>
      <c r="E186" s="10" t="s">
        <v>85</v>
      </c>
      <c r="F186" s="10" t="s">
        <v>85</v>
      </c>
      <c r="G186" s="10" t="s">
        <v>85</v>
      </c>
      <c r="H186" s="10" t="s">
        <v>85</v>
      </c>
      <c r="I186" s="10" t="s">
        <v>85</v>
      </c>
      <c r="J186" s="10" t="s">
        <v>85</v>
      </c>
      <c r="K186" s="10" t="s">
        <v>85</v>
      </c>
      <c r="L186" s="10" t="s">
        <v>85</v>
      </c>
      <c r="M186" s="10" t="s">
        <v>85</v>
      </c>
      <c r="N186" s="10" t="s">
        <v>85</v>
      </c>
      <c r="O186" s="10" t="s">
        <v>85</v>
      </c>
      <c r="P186" s="10" t="s">
        <v>85</v>
      </c>
      <c r="Q186" s="10" t="s">
        <v>85</v>
      </c>
      <c r="R186" s="10" t="s">
        <v>85</v>
      </c>
      <c r="S186" s="10" t="s">
        <v>85</v>
      </c>
      <c r="T186" s="10" t="s">
        <v>85</v>
      </c>
      <c r="U186" s="10" t="s">
        <v>85</v>
      </c>
      <c r="V186" s="10" t="s">
        <v>85</v>
      </c>
    </row>
    <row r="187" spans="1:22" ht="28.5" x14ac:dyDescent="0.25">
      <c r="A187" s="64" t="s">
        <v>86</v>
      </c>
      <c r="B187" s="10" t="s">
        <v>85</v>
      </c>
      <c r="C187" s="10" t="s">
        <v>85</v>
      </c>
      <c r="D187" s="10" t="s">
        <v>85</v>
      </c>
      <c r="E187" s="10" t="s">
        <v>85</v>
      </c>
      <c r="F187" s="10" t="s">
        <v>85</v>
      </c>
      <c r="G187" s="10" t="s">
        <v>85</v>
      </c>
      <c r="H187" s="10" t="s">
        <v>85</v>
      </c>
      <c r="I187" s="10" t="s">
        <v>85</v>
      </c>
      <c r="J187" s="10" t="s">
        <v>85</v>
      </c>
      <c r="K187" s="10" t="s">
        <v>85</v>
      </c>
      <c r="L187" s="10" t="s">
        <v>85</v>
      </c>
      <c r="M187" s="10" t="s">
        <v>85</v>
      </c>
      <c r="N187" s="10" t="s">
        <v>85</v>
      </c>
      <c r="O187" s="10" t="s">
        <v>85</v>
      </c>
      <c r="P187" s="10" t="s">
        <v>85</v>
      </c>
      <c r="Q187" s="10" t="s">
        <v>85</v>
      </c>
      <c r="R187" s="10" t="s">
        <v>85</v>
      </c>
      <c r="S187" s="10" t="s">
        <v>85</v>
      </c>
      <c r="T187" s="10" t="s">
        <v>85</v>
      </c>
      <c r="U187" s="10" t="s">
        <v>85</v>
      </c>
      <c r="V187" s="10" t="s">
        <v>85</v>
      </c>
    </row>
    <row r="188" spans="1:22" ht="14.25" x14ac:dyDescent="0.25">
      <c r="A188" s="64" t="s">
        <v>87</v>
      </c>
      <c r="B188" s="10" t="s">
        <v>85</v>
      </c>
      <c r="C188" s="10" t="s">
        <v>85</v>
      </c>
      <c r="D188" s="10" t="s">
        <v>85</v>
      </c>
      <c r="E188" s="10" t="s">
        <v>85</v>
      </c>
      <c r="F188" s="10" t="s">
        <v>85</v>
      </c>
      <c r="G188" s="10" t="s">
        <v>85</v>
      </c>
      <c r="H188" s="10" t="s">
        <v>85</v>
      </c>
      <c r="I188" s="10" t="s">
        <v>85</v>
      </c>
      <c r="J188" s="10" t="s">
        <v>85</v>
      </c>
      <c r="K188" s="10" t="s">
        <v>85</v>
      </c>
      <c r="L188" s="10" t="s">
        <v>85</v>
      </c>
      <c r="M188" s="10" t="s">
        <v>85</v>
      </c>
      <c r="N188" s="10" t="s">
        <v>85</v>
      </c>
      <c r="O188" s="10" t="s">
        <v>85</v>
      </c>
      <c r="P188" s="10" t="s">
        <v>85</v>
      </c>
      <c r="Q188" s="10" t="s">
        <v>85</v>
      </c>
      <c r="R188" s="10" t="s">
        <v>85</v>
      </c>
      <c r="S188" s="10" t="s">
        <v>85</v>
      </c>
      <c r="T188" s="10" t="s">
        <v>85</v>
      </c>
      <c r="U188" s="10" t="s">
        <v>85</v>
      </c>
      <c r="V188" s="10" t="s">
        <v>85</v>
      </c>
    </row>
    <row r="189" spans="1:22" ht="14.25" x14ac:dyDescent="0.25">
      <c r="A189" s="64" t="s">
        <v>88</v>
      </c>
      <c r="B189" s="10" t="s">
        <v>85</v>
      </c>
      <c r="C189" s="10" t="s">
        <v>85</v>
      </c>
      <c r="D189" s="10" t="s">
        <v>85</v>
      </c>
      <c r="E189" s="10" t="s">
        <v>85</v>
      </c>
      <c r="F189" s="10" t="s">
        <v>85</v>
      </c>
      <c r="G189" s="10" t="s">
        <v>85</v>
      </c>
      <c r="H189" s="10" t="s">
        <v>85</v>
      </c>
      <c r="I189" s="10" t="s">
        <v>85</v>
      </c>
      <c r="J189" s="10" t="s">
        <v>85</v>
      </c>
      <c r="K189" s="10" t="s">
        <v>85</v>
      </c>
      <c r="L189" s="10" t="s">
        <v>85</v>
      </c>
      <c r="M189" s="10" t="s">
        <v>85</v>
      </c>
      <c r="N189" s="10" t="s">
        <v>85</v>
      </c>
      <c r="O189" s="10" t="s">
        <v>85</v>
      </c>
      <c r="P189" s="10" t="s">
        <v>85</v>
      </c>
      <c r="Q189" s="10" t="s">
        <v>85</v>
      </c>
      <c r="R189" s="10" t="s">
        <v>85</v>
      </c>
      <c r="S189" s="10" t="s">
        <v>85</v>
      </c>
      <c r="T189" s="10" t="s">
        <v>85</v>
      </c>
      <c r="U189" s="10" t="s">
        <v>85</v>
      </c>
      <c r="V189" s="10" t="s">
        <v>85</v>
      </c>
    </row>
    <row r="190" spans="1:22" ht="14.25" x14ac:dyDescent="0.25">
      <c r="A190" s="64" t="s">
        <v>89</v>
      </c>
      <c r="B190" s="10" t="s">
        <v>85</v>
      </c>
      <c r="C190" s="10" t="s">
        <v>85</v>
      </c>
      <c r="D190" s="10" t="s">
        <v>85</v>
      </c>
      <c r="E190" s="10" t="s">
        <v>85</v>
      </c>
      <c r="F190" s="10" t="s">
        <v>85</v>
      </c>
      <c r="G190" s="10" t="s">
        <v>85</v>
      </c>
      <c r="H190" s="10" t="s">
        <v>85</v>
      </c>
      <c r="I190" s="10" t="s">
        <v>85</v>
      </c>
      <c r="J190" s="10" t="s">
        <v>85</v>
      </c>
      <c r="K190" s="10" t="s">
        <v>85</v>
      </c>
      <c r="L190" s="10" t="s">
        <v>85</v>
      </c>
      <c r="M190" s="10" t="s">
        <v>85</v>
      </c>
      <c r="N190" s="10" t="s">
        <v>85</v>
      </c>
      <c r="O190" s="10" t="s">
        <v>85</v>
      </c>
      <c r="P190" s="10" t="s">
        <v>85</v>
      </c>
      <c r="Q190" s="10" t="s">
        <v>85</v>
      </c>
      <c r="R190" s="10" t="s">
        <v>85</v>
      </c>
      <c r="S190" s="10" t="s">
        <v>85</v>
      </c>
      <c r="T190" s="10" t="s">
        <v>85</v>
      </c>
      <c r="U190" s="10" t="s">
        <v>85</v>
      </c>
      <c r="V190" s="10" t="s">
        <v>85</v>
      </c>
    </row>
    <row r="191" spans="1:22" ht="14.25" x14ac:dyDescent="0.25">
      <c r="A191" s="64" t="s">
        <v>90</v>
      </c>
      <c r="B191" s="10" t="s">
        <v>85</v>
      </c>
      <c r="C191" s="10" t="s">
        <v>85</v>
      </c>
      <c r="D191" s="10" t="s">
        <v>85</v>
      </c>
      <c r="E191" s="10" t="s">
        <v>85</v>
      </c>
      <c r="F191" s="10" t="s">
        <v>85</v>
      </c>
      <c r="G191" s="10" t="s">
        <v>85</v>
      </c>
      <c r="H191" s="10" t="s">
        <v>85</v>
      </c>
      <c r="I191" s="10" t="s">
        <v>85</v>
      </c>
      <c r="J191" s="10" t="s">
        <v>85</v>
      </c>
      <c r="K191" s="10" t="s">
        <v>85</v>
      </c>
      <c r="L191" s="10" t="s">
        <v>85</v>
      </c>
      <c r="M191" s="10" t="s">
        <v>85</v>
      </c>
      <c r="N191" s="10" t="s">
        <v>85</v>
      </c>
      <c r="O191" s="10" t="s">
        <v>85</v>
      </c>
      <c r="P191" s="10" t="s">
        <v>85</v>
      </c>
      <c r="Q191" s="10" t="s">
        <v>85</v>
      </c>
      <c r="R191" s="10" t="s">
        <v>85</v>
      </c>
      <c r="S191" s="10" t="s">
        <v>85</v>
      </c>
      <c r="T191" s="10" t="s">
        <v>85</v>
      </c>
      <c r="U191" s="10" t="s">
        <v>85</v>
      </c>
      <c r="V191" s="10" t="s">
        <v>85</v>
      </c>
    </row>
    <row r="192" spans="1:22" ht="14.25" x14ac:dyDescent="0.25">
      <c r="A192" s="64" t="s">
        <v>91</v>
      </c>
      <c r="B192" s="10" t="s">
        <v>85</v>
      </c>
      <c r="C192" s="10" t="s">
        <v>85</v>
      </c>
      <c r="D192" s="10" t="s">
        <v>85</v>
      </c>
      <c r="E192" s="10" t="s">
        <v>85</v>
      </c>
      <c r="F192" s="10" t="s">
        <v>85</v>
      </c>
      <c r="G192" s="10" t="s">
        <v>85</v>
      </c>
      <c r="H192" s="10" t="s">
        <v>85</v>
      </c>
      <c r="I192" s="10" t="s">
        <v>85</v>
      </c>
      <c r="J192" s="10" t="s">
        <v>85</v>
      </c>
      <c r="K192" s="10" t="s">
        <v>85</v>
      </c>
      <c r="L192" s="10" t="s">
        <v>85</v>
      </c>
      <c r="M192" s="10" t="s">
        <v>85</v>
      </c>
      <c r="N192" s="10" t="s">
        <v>85</v>
      </c>
      <c r="O192" s="10" t="s">
        <v>85</v>
      </c>
      <c r="P192" s="10" t="s">
        <v>85</v>
      </c>
      <c r="Q192" s="10" t="s">
        <v>85</v>
      </c>
      <c r="R192" s="10" t="s">
        <v>85</v>
      </c>
      <c r="S192" s="10" t="s">
        <v>85</v>
      </c>
      <c r="T192" s="10" t="s">
        <v>85</v>
      </c>
      <c r="U192" s="10" t="s">
        <v>85</v>
      </c>
      <c r="V192" s="10" t="s">
        <v>85</v>
      </c>
    </row>
    <row r="193" spans="1:22" ht="14.25" x14ac:dyDescent="0.25">
      <c r="A193" s="64" t="s">
        <v>92</v>
      </c>
      <c r="B193" s="10" t="s">
        <v>85</v>
      </c>
      <c r="C193" s="10" t="s">
        <v>85</v>
      </c>
      <c r="D193" s="10" t="s">
        <v>85</v>
      </c>
      <c r="E193" s="10" t="s">
        <v>85</v>
      </c>
      <c r="F193" s="10" t="s">
        <v>85</v>
      </c>
      <c r="G193" s="10" t="s">
        <v>85</v>
      </c>
      <c r="H193" s="10" t="s">
        <v>85</v>
      </c>
      <c r="I193" s="10" t="s">
        <v>85</v>
      </c>
      <c r="J193" s="10" t="s">
        <v>85</v>
      </c>
      <c r="K193" s="10" t="s">
        <v>85</v>
      </c>
      <c r="L193" s="10" t="s">
        <v>85</v>
      </c>
      <c r="M193" s="10" t="s">
        <v>85</v>
      </c>
      <c r="N193" s="10" t="s">
        <v>85</v>
      </c>
      <c r="O193" s="10" t="s">
        <v>85</v>
      </c>
      <c r="P193" s="10" t="s">
        <v>85</v>
      </c>
      <c r="Q193" s="10" t="s">
        <v>85</v>
      </c>
      <c r="R193" s="10" t="s">
        <v>85</v>
      </c>
      <c r="S193" s="10" t="s">
        <v>85</v>
      </c>
      <c r="T193" s="10" t="s">
        <v>85</v>
      </c>
      <c r="U193" s="10" t="s">
        <v>85</v>
      </c>
      <c r="V193" s="10" t="s">
        <v>85</v>
      </c>
    </row>
    <row r="194" spans="1:22" ht="14.25" x14ac:dyDescent="0.25">
      <c r="A194" s="64" t="s">
        <v>93</v>
      </c>
      <c r="B194" s="10" t="s">
        <v>85</v>
      </c>
      <c r="C194" s="10" t="s">
        <v>85</v>
      </c>
      <c r="D194" s="10" t="s">
        <v>85</v>
      </c>
      <c r="E194" s="10" t="s">
        <v>85</v>
      </c>
      <c r="F194" s="10" t="s">
        <v>85</v>
      </c>
      <c r="G194" s="10" t="s">
        <v>85</v>
      </c>
      <c r="H194" s="10" t="s">
        <v>85</v>
      </c>
      <c r="I194" s="10" t="s">
        <v>85</v>
      </c>
      <c r="J194" s="10" t="s">
        <v>85</v>
      </c>
      <c r="K194" s="10" t="s">
        <v>85</v>
      </c>
      <c r="L194" s="10" t="s">
        <v>85</v>
      </c>
      <c r="M194" s="10" t="s">
        <v>85</v>
      </c>
      <c r="N194" s="10" t="s">
        <v>85</v>
      </c>
      <c r="O194" s="10" t="s">
        <v>85</v>
      </c>
      <c r="P194" s="10" t="s">
        <v>85</v>
      </c>
      <c r="Q194" s="10" t="s">
        <v>85</v>
      </c>
      <c r="R194" s="10" t="s">
        <v>85</v>
      </c>
      <c r="S194" s="10" t="s">
        <v>85</v>
      </c>
      <c r="T194" s="10" t="s">
        <v>85</v>
      </c>
      <c r="U194" s="10" t="s">
        <v>85</v>
      </c>
      <c r="V194" s="10" t="s">
        <v>85</v>
      </c>
    </row>
    <row r="195" spans="1:22" ht="14.25" x14ac:dyDescent="0.25">
      <c r="A195" s="64" t="s">
        <v>94</v>
      </c>
      <c r="B195" s="10" t="s">
        <v>85</v>
      </c>
      <c r="C195" s="10" t="s">
        <v>85</v>
      </c>
      <c r="D195" s="10" t="s">
        <v>85</v>
      </c>
      <c r="E195" s="10" t="s">
        <v>85</v>
      </c>
      <c r="F195" s="10" t="s">
        <v>85</v>
      </c>
      <c r="G195" s="10" t="s">
        <v>85</v>
      </c>
      <c r="H195" s="10" t="s">
        <v>85</v>
      </c>
      <c r="I195" s="10" t="s">
        <v>85</v>
      </c>
      <c r="J195" s="10" t="s">
        <v>85</v>
      </c>
      <c r="K195" s="10" t="s">
        <v>85</v>
      </c>
      <c r="L195" s="10" t="s">
        <v>85</v>
      </c>
      <c r="M195" s="10" t="s">
        <v>85</v>
      </c>
      <c r="N195" s="10" t="s">
        <v>85</v>
      </c>
      <c r="O195" s="10" t="s">
        <v>85</v>
      </c>
      <c r="P195" s="10" t="s">
        <v>85</v>
      </c>
      <c r="Q195" s="10" t="s">
        <v>85</v>
      </c>
      <c r="R195" s="10" t="s">
        <v>85</v>
      </c>
      <c r="S195" s="10" t="s">
        <v>85</v>
      </c>
      <c r="T195" s="10" t="s">
        <v>85</v>
      </c>
      <c r="U195" s="10" t="s">
        <v>85</v>
      </c>
      <c r="V195" s="10" t="s">
        <v>85</v>
      </c>
    </row>
    <row r="196" spans="1:22" ht="28.5" x14ac:dyDescent="0.25">
      <c r="A196" s="64" t="s">
        <v>95</v>
      </c>
      <c r="B196" s="10" t="s">
        <v>85</v>
      </c>
      <c r="C196" s="10" t="s">
        <v>85</v>
      </c>
      <c r="D196" s="10" t="s">
        <v>85</v>
      </c>
      <c r="E196" s="10" t="s">
        <v>85</v>
      </c>
      <c r="F196" s="10" t="s">
        <v>85</v>
      </c>
      <c r="G196" s="10" t="s">
        <v>85</v>
      </c>
      <c r="H196" s="10" t="s">
        <v>85</v>
      </c>
      <c r="I196" s="10" t="s">
        <v>85</v>
      </c>
      <c r="J196" s="10" t="s">
        <v>85</v>
      </c>
      <c r="K196" s="10" t="s">
        <v>85</v>
      </c>
      <c r="L196" s="10" t="s">
        <v>85</v>
      </c>
      <c r="M196" s="10" t="s">
        <v>85</v>
      </c>
      <c r="N196" s="10" t="s">
        <v>85</v>
      </c>
      <c r="O196" s="10" t="s">
        <v>85</v>
      </c>
      <c r="P196" s="10" t="s">
        <v>85</v>
      </c>
      <c r="Q196" s="10" t="s">
        <v>85</v>
      </c>
      <c r="R196" s="10" t="s">
        <v>85</v>
      </c>
      <c r="S196" s="10" t="s">
        <v>85</v>
      </c>
      <c r="T196" s="10" t="s">
        <v>85</v>
      </c>
      <c r="U196" s="10" t="s">
        <v>85</v>
      </c>
      <c r="V196" s="10" t="s">
        <v>85</v>
      </c>
    </row>
    <row r="197" spans="1:22" ht="14.25" x14ac:dyDescent="0.25">
      <c r="A197" s="64" t="s">
        <v>96</v>
      </c>
      <c r="B197" s="10" t="s">
        <v>85</v>
      </c>
      <c r="C197" s="10" t="s">
        <v>85</v>
      </c>
      <c r="D197" s="10" t="s">
        <v>85</v>
      </c>
      <c r="E197" s="10" t="s">
        <v>85</v>
      </c>
      <c r="F197" s="10" t="s">
        <v>85</v>
      </c>
      <c r="G197" s="10" t="s">
        <v>85</v>
      </c>
      <c r="H197" s="10" t="s">
        <v>85</v>
      </c>
      <c r="I197" s="10" t="s">
        <v>85</v>
      </c>
      <c r="J197" s="10" t="s">
        <v>85</v>
      </c>
      <c r="K197" s="10" t="s">
        <v>85</v>
      </c>
      <c r="L197" s="10" t="s">
        <v>85</v>
      </c>
      <c r="M197" s="10" t="s">
        <v>85</v>
      </c>
      <c r="N197" s="10" t="s">
        <v>85</v>
      </c>
      <c r="O197" s="10" t="s">
        <v>85</v>
      </c>
      <c r="P197" s="10" t="s">
        <v>85</v>
      </c>
      <c r="Q197" s="10" t="s">
        <v>85</v>
      </c>
      <c r="R197" s="10" t="s">
        <v>85</v>
      </c>
      <c r="S197" s="10" t="s">
        <v>85</v>
      </c>
      <c r="T197" s="10" t="s">
        <v>85</v>
      </c>
      <c r="U197" s="10" t="s">
        <v>85</v>
      </c>
      <c r="V197" s="10" t="s">
        <v>85</v>
      </c>
    </row>
    <row r="198" spans="1:22" ht="14.25" x14ac:dyDescent="0.25">
      <c r="A198" s="64" t="s">
        <v>97</v>
      </c>
      <c r="B198" s="10" t="s">
        <v>85</v>
      </c>
      <c r="C198" s="10" t="s">
        <v>85</v>
      </c>
      <c r="D198" s="10" t="s">
        <v>85</v>
      </c>
      <c r="E198" s="10" t="s">
        <v>85</v>
      </c>
      <c r="F198" s="10" t="s">
        <v>85</v>
      </c>
      <c r="G198" s="10" t="s">
        <v>85</v>
      </c>
      <c r="H198" s="10" t="s">
        <v>85</v>
      </c>
      <c r="I198" s="10" t="s">
        <v>85</v>
      </c>
      <c r="J198" s="10" t="s">
        <v>85</v>
      </c>
      <c r="K198" s="10" t="s">
        <v>85</v>
      </c>
      <c r="L198" s="10" t="s">
        <v>85</v>
      </c>
      <c r="M198" s="10" t="s">
        <v>85</v>
      </c>
      <c r="N198" s="10" t="s">
        <v>85</v>
      </c>
      <c r="O198" s="10" t="s">
        <v>85</v>
      </c>
      <c r="P198" s="10" t="s">
        <v>85</v>
      </c>
      <c r="Q198" s="10" t="s">
        <v>85</v>
      </c>
      <c r="R198" s="10" t="s">
        <v>85</v>
      </c>
      <c r="S198" s="10" t="s">
        <v>85</v>
      </c>
      <c r="T198" s="10" t="s">
        <v>85</v>
      </c>
      <c r="U198" s="10" t="s">
        <v>85</v>
      </c>
      <c r="V198" s="10" t="s">
        <v>85</v>
      </c>
    </row>
    <row r="199" spans="1:22" ht="14.25" x14ac:dyDescent="0.25">
      <c r="A199" s="64" t="s">
        <v>98</v>
      </c>
      <c r="B199" s="10" t="s">
        <v>85</v>
      </c>
      <c r="C199" s="10" t="s">
        <v>85</v>
      </c>
      <c r="D199" s="10" t="s">
        <v>85</v>
      </c>
      <c r="E199" s="10" t="s">
        <v>85</v>
      </c>
      <c r="F199" s="10" t="s">
        <v>85</v>
      </c>
      <c r="G199" s="10" t="s">
        <v>85</v>
      </c>
      <c r="H199" s="10" t="s">
        <v>85</v>
      </c>
      <c r="I199" s="10" t="s">
        <v>85</v>
      </c>
      <c r="J199" s="10" t="s">
        <v>85</v>
      </c>
      <c r="K199" s="10" t="s">
        <v>85</v>
      </c>
      <c r="L199" s="10" t="s">
        <v>85</v>
      </c>
      <c r="M199" s="10" t="s">
        <v>85</v>
      </c>
      <c r="N199" s="10" t="s">
        <v>85</v>
      </c>
      <c r="O199" s="10" t="s">
        <v>85</v>
      </c>
      <c r="P199" s="10" t="s">
        <v>85</v>
      </c>
      <c r="Q199" s="10" t="s">
        <v>85</v>
      </c>
      <c r="R199" s="10" t="s">
        <v>85</v>
      </c>
      <c r="S199" s="10" t="s">
        <v>85</v>
      </c>
      <c r="T199" s="10" t="s">
        <v>85</v>
      </c>
      <c r="U199" s="10" t="s">
        <v>85</v>
      </c>
      <c r="V199" s="10" t="s">
        <v>85</v>
      </c>
    </row>
    <row r="200" spans="1:22" ht="14.25" x14ac:dyDescent="0.25">
      <c r="A200" s="64" t="s">
        <v>99</v>
      </c>
      <c r="B200" s="10" t="s">
        <v>85</v>
      </c>
      <c r="C200" s="10" t="s">
        <v>85</v>
      </c>
      <c r="D200" s="10" t="s">
        <v>85</v>
      </c>
      <c r="E200" s="10" t="s">
        <v>85</v>
      </c>
      <c r="F200" s="10" t="s">
        <v>85</v>
      </c>
      <c r="G200" s="10" t="s">
        <v>85</v>
      </c>
      <c r="H200" s="10" t="s">
        <v>85</v>
      </c>
      <c r="I200" s="10" t="s">
        <v>85</v>
      </c>
      <c r="J200" s="10" t="s">
        <v>85</v>
      </c>
      <c r="K200" s="10" t="s">
        <v>85</v>
      </c>
      <c r="L200" s="10" t="s">
        <v>85</v>
      </c>
      <c r="M200" s="10" t="s">
        <v>85</v>
      </c>
      <c r="N200" s="10" t="s">
        <v>85</v>
      </c>
      <c r="O200" s="10" t="s">
        <v>85</v>
      </c>
      <c r="P200" s="10" t="s">
        <v>85</v>
      </c>
      <c r="Q200" s="10" t="s">
        <v>85</v>
      </c>
      <c r="R200" s="10" t="s">
        <v>85</v>
      </c>
      <c r="S200" s="10" t="s">
        <v>85</v>
      </c>
      <c r="T200" s="10" t="s">
        <v>85</v>
      </c>
      <c r="U200" s="10" t="s">
        <v>85</v>
      </c>
      <c r="V200" s="10" t="s">
        <v>85</v>
      </c>
    </row>
    <row r="201" spans="1:22" ht="14.25" x14ac:dyDescent="0.25">
      <c r="A201" s="64" t="s">
        <v>100</v>
      </c>
      <c r="B201" s="10" t="s">
        <v>85</v>
      </c>
      <c r="C201" s="10" t="s">
        <v>85</v>
      </c>
      <c r="D201" s="10" t="s">
        <v>85</v>
      </c>
      <c r="E201" s="10" t="s">
        <v>85</v>
      </c>
      <c r="F201" s="10" t="s">
        <v>85</v>
      </c>
      <c r="G201" s="10" t="s">
        <v>85</v>
      </c>
      <c r="H201" s="10" t="s">
        <v>85</v>
      </c>
      <c r="I201" s="10" t="s">
        <v>85</v>
      </c>
      <c r="J201" s="10" t="s">
        <v>85</v>
      </c>
      <c r="K201" s="10" t="s">
        <v>85</v>
      </c>
      <c r="L201" s="10" t="s">
        <v>85</v>
      </c>
      <c r="M201" s="10" t="s">
        <v>85</v>
      </c>
      <c r="N201" s="10" t="s">
        <v>85</v>
      </c>
      <c r="O201" s="10" t="s">
        <v>85</v>
      </c>
      <c r="P201" s="10" t="s">
        <v>85</v>
      </c>
      <c r="Q201" s="10" t="s">
        <v>85</v>
      </c>
      <c r="R201" s="10" t="s">
        <v>85</v>
      </c>
      <c r="S201" s="10" t="s">
        <v>85</v>
      </c>
      <c r="T201" s="10" t="s">
        <v>85</v>
      </c>
      <c r="U201" s="10" t="s">
        <v>85</v>
      </c>
      <c r="V201" s="10" t="s">
        <v>85</v>
      </c>
    </row>
    <row r="202" spans="1:22" ht="14.25" x14ac:dyDescent="0.25">
      <c r="A202" s="64" t="s">
        <v>101</v>
      </c>
      <c r="B202" s="10" t="s">
        <v>85</v>
      </c>
      <c r="C202" s="10" t="s">
        <v>85</v>
      </c>
      <c r="D202" s="10" t="s">
        <v>85</v>
      </c>
      <c r="E202" s="10" t="s">
        <v>85</v>
      </c>
      <c r="F202" s="10" t="s">
        <v>85</v>
      </c>
      <c r="G202" s="10" t="s">
        <v>85</v>
      </c>
      <c r="H202" s="10" t="s">
        <v>85</v>
      </c>
      <c r="I202" s="10" t="s">
        <v>85</v>
      </c>
      <c r="J202" s="10" t="s">
        <v>85</v>
      </c>
      <c r="K202" s="10" t="s">
        <v>85</v>
      </c>
      <c r="L202" s="10" t="s">
        <v>85</v>
      </c>
      <c r="M202" s="10" t="s">
        <v>85</v>
      </c>
      <c r="N202" s="10" t="s">
        <v>85</v>
      </c>
      <c r="O202" s="10" t="s">
        <v>85</v>
      </c>
      <c r="P202" s="10" t="s">
        <v>85</v>
      </c>
      <c r="Q202" s="10" t="s">
        <v>85</v>
      </c>
      <c r="R202" s="10" t="s">
        <v>85</v>
      </c>
      <c r="S202" s="10" t="s">
        <v>85</v>
      </c>
      <c r="T202" s="10" t="s">
        <v>85</v>
      </c>
      <c r="U202" s="10" t="s">
        <v>85</v>
      </c>
      <c r="V202" s="10" t="s">
        <v>85</v>
      </c>
    </row>
    <row r="203" spans="1:22" ht="14.25" x14ac:dyDescent="0.25">
      <c r="A203" s="64" t="s">
        <v>175</v>
      </c>
      <c r="B203" s="10" t="s">
        <v>85</v>
      </c>
      <c r="C203" s="10" t="s">
        <v>85</v>
      </c>
      <c r="D203" s="10" t="s">
        <v>85</v>
      </c>
      <c r="E203" s="10" t="s">
        <v>85</v>
      </c>
      <c r="F203" s="10" t="s">
        <v>85</v>
      </c>
      <c r="G203" s="10" t="s">
        <v>85</v>
      </c>
      <c r="H203" s="10" t="s">
        <v>85</v>
      </c>
      <c r="I203" s="10" t="s">
        <v>85</v>
      </c>
      <c r="J203" s="10" t="s">
        <v>85</v>
      </c>
      <c r="K203" s="10" t="s">
        <v>85</v>
      </c>
      <c r="L203" s="10" t="s">
        <v>85</v>
      </c>
      <c r="M203" s="10" t="s">
        <v>85</v>
      </c>
      <c r="N203" s="10" t="s">
        <v>85</v>
      </c>
      <c r="O203" s="10" t="s">
        <v>85</v>
      </c>
      <c r="P203" s="10" t="s">
        <v>85</v>
      </c>
      <c r="Q203" s="10" t="s">
        <v>85</v>
      </c>
      <c r="R203" s="10" t="s">
        <v>85</v>
      </c>
      <c r="S203" s="10" t="s">
        <v>85</v>
      </c>
      <c r="T203" s="10" t="s">
        <v>85</v>
      </c>
      <c r="U203" s="10" t="s">
        <v>85</v>
      </c>
      <c r="V203" s="10" t="s">
        <v>85</v>
      </c>
    </row>
    <row r="204" spans="1:22" ht="28.5" x14ac:dyDescent="0.25">
      <c r="A204" s="65" t="s">
        <v>102</v>
      </c>
      <c r="B204" s="10" t="s">
        <v>85</v>
      </c>
      <c r="C204" s="10" t="s">
        <v>85</v>
      </c>
      <c r="D204" s="10" t="s">
        <v>85</v>
      </c>
      <c r="E204" s="10" t="s">
        <v>85</v>
      </c>
      <c r="F204" s="10" t="s">
        <v>85</v>
      </c>
      <c r="G204" s="10" t="s">
        <v>85</v>
      </c>
      <c r="H204" s="10" t="s">
        <v>85</v>
      </c>
      <c r="I204" s="10" t="s">
        <v>85</v>
      </c>
      <c r="J204" s="10" t="s">
        <v>85</v>
      </c>
      <c r="K204" s="10" t="s">
        <v>85</v>
      </c>
      <c r="L204" s="10" t="s">
        <v>85</v>
      </c>
      <c r="M204" s="10" t="s">
        <v>85</v>
      </c>
      <c r="N204" s="10" t="s">
        <v>85</v>
      </c>
      <c r="O204" s="10" t="s">
        <v>85</v>
      </c>
      <c r="P204" s="10" t="s">
        <v>85</v>
      </c>
      <c r="Q204" s="10" t="s">
        <v>85</v>
      </c>
      <c r="R204" s="10" t="s">
        <v>85</v>
      </c>
      <c r="S204" s="10" t="s">
        <v>85</v>
      </c>
      <c r="T204" s="10" t="s">
        <v>85</v>
      </c>
      <c r="U204" s="10" t="s">
        <v>85</v>
      </c>
      <c r="V204" s="10" t="s">
        <v>85</v>
      </c>
    </row>
    <row r="207" spans="1:22" x14ac:dyDescent="0.25">
      <c r="B207" s="37"/>
      <c r="C207" s="37"/>
      <c r="D207" s="37"/>
      <c r="E207" s="37"/>
      <c r="F207" s="37"/>
      <c r="G207" s="37"/>
      <c r="H207" s="37"/>
      <c r="I207" s="37"/>
      <c r="J207" s="37"/>
      <c r="K207" s="37"/>
      <c r="L207" s="37"/>
      <c r="M207" s="37"/>
      <c r="N207" s="37"/>
      <c r="O207" s="37"/>
      <c r="P207" s="37"/>
      <c r="Q207" s="37"/>
      <c r="R207" s="37"/>
      <c r="S207" s="37"/>
      <c r="T207" s="37"/>
      <c r="U207" s="37"/>
      <c r="V207" s="37"/>
    </row>
    <row r="208" spans="1:22" x14ac:dyDescent="0.25">
      <c r="B208" s="37"/>
      <c r="C208" s="37"/>
      <c r="D208" s="37"/>
      <c r="E208" s="37"/>
      <c r="F208" s="37"/>
      <c r="G208" s="37"/>
      <c r="H208" s="37"/>
      <c r="I208" s="37"/>
      <c r="J208" s="37"/>
      <c r="K208" s="37"/>
      <c r="L208" s="37"/>
      <c r="M208" s="37"/>
      <c r="N208" s="37"/>
      <c r="O208" s="37"/>
      <c r="P208" s="37"/>
      <c r="Q208" s="37"/>
      <c r="R208" s="37"/>
      <c r="S208" s="37"/>
      <c r="T208" s="37"/>
      <c r="U208" s="37"/>
      <c r="V208" s="37"/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66ADDC-2C80-4217-A021-957CC99B5829}">
  <sheetPr>
    <tabColor rgb="FF92D050"/>
  </sheetPr>
  <dimension ref="A1:W46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28515625" style="37" customWidth="1"/>
    <col min="2" max="23" width="17.7109375" style="1" customWidth="1"/>
    <col min="24" max="16384" width="10.85546875" style="1"/>
  </cols>
  <sheetData>
    <row r="1" spans="1:23" s="19" customFormat="1" ht="30" customHeight="1" x14ac:dyDescent="0.2">
      <c r="A1" s="35" t="s">
        <v>106</v>
      </c>
      <c r="B1" s="17"/>
      <c r="C1" s="17"/>
      <c r="D1" s="17"/>
      <c r="E1" s="17"/>
      <c r="F1" s="17"/>
      <c r="G1" s="17"/>
      <c r="H1" s="18"/>
      <c r="I1" s="18"/>
      <c r="J1" s="18"/>
    </row>
    <row r="3" spans="1:23" ht="14.25" thickBot="1" x14ac:dyDescent="0.3">
      <c r="A3" s="36" t="s">
        <v>82</v>
      </c>
    </row>
    <row r="4" spans="1:23" ht="48.6" customHeight="1" thickBot="1" x14ac:dyDescent="0.3">
      <c r="A4" s="180" t="s">
        <v>47</v>
      </c>
      <c r="B4" s="173">
        <v>2019</v>
      </c>
      <c r="C4" s="173">
        <v>2017</v>
      </c>
      <c r="D4" s="173">
        <v>2016</v>
      </c>
      <c r="E4" s="173">
        <v>2014</v>
      </c>
      <c r="F4" s="173">
        <v>2012</v>
      </c>
      <c r="G4" s="173" t="s">
        <v>107</v>
      </c>
      <c r="H4" s="173" t="s">
        <v>108</v>
      </c>
      <c r="I4" s="173" t="s">
        <v>109</v>
      </c>
      <c r="J4" s="174" t="s">
        <v>110</v>
      </c>
    </row>
    <row r="5" spans="1:23" ht="15" customHeight="1" thickBot="1" x14ac:dyDescent="0.3">
      <c r="A5" s="59" t="s">
        <v>111</v>
      </c>
      <c r="B5" s="60">
        <v>6.9751171131551803</v>
      </c>
      <c r="C5" s="60">
        <v>6.9</v>
      </c>
      <c r="D5" s="60">
        <v>6.45</v>
      </c>
      <c r="E5" s="60">
        <v>6.55</v>
      </c>
      <c r="F5" s="60">
        <v>6.33</v>
      </c>
      <c r="G5" s="60">
        <v>7.35</v>
      </c>
      <c r="H5" s="60">
        <v>8.0399999999999991</v>
      </c>
      <c r="I5" s="60">
        <v>6.7957134872443179</v>
      </c>
      <c r="J5" s="60">
        <v>6.7422899999999997</v>
      </c>
    </row>
    <row r="6" spans="1:23" x14ac:dyDescent="0.25">
      <c r="A6" s="142" t="s">
        <v>112</v>
      </c>
    </row>
    <row r="7" spans="1:23" ht="14.25" thickBot="1" x14ac:dyDescent="0.3"/>
    <row r="8" spans="1:23" s="33" customFormat="1" ht="15" thickBot="1" x14ac:dyDescent="0.3">
      <c r="A8" s="175">
        <v>2019</v>
      </c>
      <c r="B8" s="176" t="s">
        <v>59</v>
      </c>
      <c r="C8" s="176" t="s">
        <v>56</v>
      </c>
      <c r="D8" s="176" t="s">
        <v>69</v>
      </c>
      <c r="E8" s="176" t="s">
        <v>70</v>
      </c>
      <c r="F8" s="176" t="s">
        <v>60</v>
      </c>
      <c r="G8" s="176" t="s">
        <v>72</v>
      </c>
      <c r="H8" s="176" t="s">
        <v>61</v>
      </c>
      <c r="I8" s="176" t="s">
        <v>103</v>
      </c>
      <c r="J8" s="176" t="s">
        <v>104</v>
      </c>
      <c r="K8" s="176" t="s">
        <v>65</v>
      </c>
      <c r="L8" s="176" t="s">
        <v>58</v>
      </c>
      <c r="M8" s="176" t="s">
        <v>73</v>
      </c>
      <c r="N8" s="176" t="s">
        <v>68</v>
      </c>
      <c r="O8" s="176" t="s">
        <v>67</v>
      </c>
      <c r="P8" s="176" t="s">
        <v>105</v>
      </c>
      <c r="Q8" s="176" t="s">
        <v>64</v>
      </c>
      <c r="R8" s="176" t="s">
        <v>76</v>
      </c>
      <c r="S8" s="176" t="s">
        <v>75</v>
      </c>
      <c r="T8" s="176" t="s">
        <v>74</v>
      </c>
      <c r="U8" s="176" t="s">
        <v>71</v>
      </c>
      <c r="V8" s="176" t="s">
        <v>57</v>
      </c>
      <c r="W8" s="1"/>
    </row>
    <row r="9" spans="1:23" ht="15" thickBot="1" x14ac:dyDescent="0.3">
      <c r="A9" s="5" t="s">
        <v>111</v>
      </c>
      <c r="B9" s="71">
        <v>6.4476190476190514</v>
      </c>
      <c r="C9" s="71">
        <v>6.773109243697486</v>
      </c>
      <c r="D9" s="71">
        <v>7.5921052631578938</v>
      </c>
      <c r="E9" s="71">
        <v>6.8628571428571394</v>
      </c>
      <c r="F9" s="71">
        <v>7.0660919540229896</v>
      </c>
      <c r="G9" s="71">
        <v>7.0352941176470551</v>
      </c>
      <c r="H9" s="71">
        <v>6.8999999999999941</v>
      </c>
      <c r="I9" s="71">
        <v>7.4355231143552336</v>
      </c>
      <c r="J9" s="71">
        <v>7.2475247524752495</v>
      </c>
      <c r="K9" s="71">
        <v>6.8546798029556664</v>
      </c>
      <c r="L9" s="71">
        <v>7.2842377260981959</v>
      </c>
      <c r="M9" s="71">
        <v>6.9240506329113893</v>
      </c>
      <c r="N9" s="71">
        <v>6.5013054830287222</v>
      </c>
      <c r="O9" s="71">
        <v>6.836461126005366</v>
      </c>
      <c r="P9" s="71">
        <v>6.5597964376590312</v>
      </c>
      <c r="Q9" s="71">
        <v>7.3135135135135112</v>
      </c>
      <c r="R9" s="71">
        <v>7.119170984455959</v>
      </c>
      <c r="S9" s="71">
        <v>6.185483870967742</v>
      </c>
      <c r="T9" s="71">
        <v>6.8853333333333344</v>
      </c>
      <c r="U9" s="71">
        <v>7.1098265895953769</v>
      </c>
      <c r="V9" s="71">
        <v>7.2335025380710709</v>
      </c>
    </row>
    <row r="10" spans="1:23" ht="15" thickBot="1" x14ac:dyDescent="0.3">
      <c r="A10" s="175">
        <v>2017</v>
      </c>
      <c r="B10" s="178" t="s">
        <v>59</v>
      </c>
      <c r="C10" s="178" t="s">
        <v>56</v>
      </c>
      <c r="D10" s="178" t="s">
        <v>69</v>
      </c>
      <c r="E10" s="178" t="s">
        <v>70</v>
      </c>
      <c r="F10" s="178" t="s">
        <v>60</v>
      </c>
      <c r="G10" s="178" t="s">
        <v>72</v>
      </c>
      <c r="H10" s="178" t="s">
        <v>61</v>
      </c>
      <c r="I10" s="178" t="s">
        <v>103</v>
      </c>
      <c r="J10" s="178" t="s">
        <v>104</v>
      </c>
      <c r="K10" s="178" t="s">
        <v>65</v>
      </c>
      <c r="L10" s="178" t="s">
        <v>58</v>
      </c>
      <c r="M10" s="178" t="s">
        <v>73</v>
      </c>
      <c r="N10" s="178" t="s">
        <v>68</v>
      </c>
      <c r="O10" s="178" t="s">
        <v>67</v>
      </c>
      <c r="P10" s="178" t="s">
        <v>105</v>
      </c>
      <c r="Q10" s="178" t="s">
        <v>64</v>
      </c>
      <c r="R10" s="178" t="s">
        <v>76</v>
      </c>
      <c r="S10" s="178" t="s">
        <v>75</v>
      </c>
      <c r="T10" s="178" t="s">
        <v>74</v>
      </c>
      <c r="U10" s="178" t="s">
        <v>71</v>
      </c>
      <c r="V10" s="178" t="s">
        <v>57</v>
      </c>
    </row>
    <row r="11" spans="1:23" ht="15" thickBot="1" x14ac:dyDescent="0.3">
      <c r="A11" s="5" t="s">
        <v>111</v>
      </c>
      <c r="B11" s="71">
        <v>6.7251908396946547</v>
      </c>
      <c r="C11" s="71">
        <v>4.3095238095238102</v>
      </c>
      <c r="D11" s="71">
        <v>7.227722772277227</v>
      </c>
      <c r="E11" s="71">
        <v>7.5925925925925943</v>
      </c>
      <c r="F11" s="71">
        <v>7.1338582677165361</v>
      </c>
      <c r="G11" s="71">
        <v>6.9457364341085235</v>
      </c>
      <c r="H11" s="71">
        <v>6.7352941176470571</v>
      </c>
      <c r="I11" s="71">
        <v>6.9769230769230788</v>
      </c>
      <c r="J11" s="71">
        <v>7.0074074074074062</v>
      </c>
      <c r="K11" s="71">
        <v>6.4146341463414656</v>
      </c>
      <c r="L11" s="71">
        <v>7.3037037037037029</v>
      </c>
      <c r="M11" s="71">
        <v>7.1417322834645667</v>
      </c>
      <c r="N11" s="71">
        <v>7.3521126760563389</v>
      </c>
      <c r="O11" s="71">
        <v>7.3642857142857112</v>
      </c>
      <c r="P11" s="71">
        <v>7.3165467625899261</v>
      </c>
      <c r="Q11" s="71">
        <v>5.992647058823529</v>
      </c>
      <c r="R11" s="71">
        <v>7.2164179104477615</v>
      </c>
      <c r="S11" s="71">
        <v>7.2746478873239431</v>
      </c>
      <c r="T11" s="71">
        <v>6.6643356643356633</v>
      </c>
      <c r="U11" s="71">
        <v>6.9432624113475168</v>
      </c>
      <c r="V11" s="71">
        <v>6.6783216783216783</v>
      </c>
    </row>
    <row r="12" spans="1:23" ht="14.25" x14ac:dyDescent="0.25">
      <c r="A12" s="175">
        <v>2016</v>
      </c>
      <c r="B12" s="178" t="s">
        <v>59</v>
      </c>
      <c r="C12" s="178" t="s">
        <v>56</v>
      </c>
      <c r="D12" s="178" t="s">
        <v>69</v>
      </c>
      <c r="E12" s="178" t="s">
        <v>70</v>
      </c>
      <c r="F12" s="178" t="s">
        <v>60</v>
      </c>
      <c r="G12" s="178" t="s">
        <v>72</v>
      </c>
      <c r="H12" s="178" t="s">
        <v>61</v>
      </c>
      <c r="I12" s="178" t="s">
        <v>103</v>
      </c>
      <c r="J12" s="178" t="s">
        <v>104</v>
      </c>
      <c r="K12" s="178" t="s">
        <v>65</v>
      </c>
      <c r="L12" s="178" t="s">
        <v>58</v>
      </c>
      <c r="M12" s="178" t="s">
        <v>73</v>
      </c>
      <c r="N12" s="178" t="s">
        <v>68</v>
      </c>
      <c r="O12" s="178" t="s">
        <v>67</v>
      </c>
      <c r="P12" s="178" t="s">
        <v>105</v>
      </c>
      <c r="Q12" s="178" t="s">
        <v>64</v>
      </c>
      <c r="R12" s="178" t="s">
        <v>76</v>
      </c>
      <c r="S12" s="178" t="s">
        <v>75</v>
      </c>
      <c r="T12" s="178" t="s">
        <v>74</v>
      </c>
      <c r="U12" s="178" t="s">
        <v>71</v>
      </c>
      <c r="V12" s="178" t="s">
        <v>57</v>
      </c>
    </row>
    <row r="13" spans="1:23" ht="15" thickBot="1" x14ac:dyDescent="0.3">
      <c r="A13" s="58" t="s">
        <v>111</v>
      </c>
      <c r="B13" s="71">
        <v>5.9803921568627478</v>
      </c>
      <c r="C13" s="71">
        <v>6.9466666666666663</v>
      </c>
      <c r="D13" s="71">
        <v>6.8210862619808328</v>
      </c>
      <c r="E13" s="71">
        <v>6.7906976744186069</v>
      </c>
      <c r="F13" s="71">
        <v>6.4025000000000016</v>
      </c>
      <c r="G13" s="71">
        <v>6.6286472148541078</v>
      </c>
      <c r="H13" s="71">
        <v>6.2748538011695922</v>
      </c>
      <c r="I13" s="71">
        <v>6.0292397660818713</v>
      </c>
      <c r="J13" s="71">
        <v>6.5528455284552853</v>
      </c>
      <c r="K13" s="71">
        <v>6.4280303030303019</v>
      </c>
      <c r="L13" s="71">
        <v>6.3168316831683207</v>
      </c>
      <c r="M13" s="71">
        <v>6.4859437751004032</v>
      </c>
      <c r="N13" s="71">
        <v>6.6033057851239692</v>
      </c>
      <c r="O13" s="71">
        <v>6.1598915989159897</v>
      </c>
      <c r="P13" s="71">
        <v>6.8258426966292109</v>
      </c>
      <c r="Q13" s="71">
        <v>6.3373134328358187</v>
      </c>
      <c r="R13" s="71">
        <v>6.0591259640102813</v>
      </c>
      <c r="S13" s="71">
        <v>6.585241730279896</v>
      </c>
      <c r="T13" s="71">
        <v>7.1297297297297266</v>
      </c>
      <c r="U13" s="71">
        <v>6.5576323987538938</v>
      </c>
      <c r="V13" s="71">
        <v>6.2102564102564077</v>
      </c>
    </row>
    <row r="14" spans="1:23" ht="14.25" x14ac:dyDescent="0.25">
      <c r="A14" s="175">
        <v>2014</v>
      </c>
      <c r="B14" s="178" t="s">
        <v>59</v>
      </c>
      <c r="C14" s="178" t="s">
        <v>56</v>
      </c>
      <c r="D14" s="178" t="s">
        <v>69</v>
      </c>
      <c r="E14" s="178" t="s">
        <v>70</v>
      </c>
      <c r="F14" s="178" t="s">
        <v>60</v>
      </c>
      <c r="G14" s="178" t="s">
        <v>72</v>
      </c>
      <c r="H14" s="178" t="s">
        <v>61</v>
      </c>
      <c r="I14" s="178" t="s">
        <v>103</v>
      </c>
      <c r="J14" s="178" t="s">
        <v>104</v>
      </c>
      <c r="K14" s="178" t="s">
        <v>65</v>
      </c>
      <c r="L14" s="178" t="s">
        <v>58</v>
      </c>
      <c r="M14" s="178" t="s">
        <v>73</v>
      </c>
      <c r="N14" s="178" t="s">
        <v>68</v>
      </c>
      <c r="O14" s="178" t="s">
        <v>67</v>
      </c>
      <c r="P14" s="178" t="s">
        <v>105</v>
      </c>
      <c r="Q14" s="178" t="s">
        <v>64</v>
      </c>
      <c r="R14" s="178" t="s">
        <v>76</v>
      </c>
      <c r="S14" s="178" t="s">
        <v>75</v>
      </c>
      <c r="T14" s="178" t="s">
        <v>74</v>
      </c>
      <c r="U14" s="178" t="s">
        <v>71</v>
      </c>
      <c r="V14" s="178" t="s">
        <v>57</v>
      </c>
    </row>
    <row r="15" spans="1:23" ht="14.25" x14ac:dyDescent="0.25">
      <c r="A15" s="58" t="s">
        <v>111</v>
      </c>
      <c r="B15" s="71">
        <v>5.7522123893805324</v>
      </c>
      <c r="C15" s="71">
        <v>6.846938775510206</v>
      </c>
      <c r="D15" s="71">
        <v>7.0366972477064218</v>
      </c>
      <c r="E15" s="71">
        <v>6.7474747474747447</v>
      </c>
      <c r="F15" s="71">
        <v>6.780219780219781</v>
      </c>
      <c r="G15" s="71">
        <v>6.2916666666666652</v>
      </c>
      <c r="H15" s="71">
        <v>6.4869565217391321</v>
      </c>
      <c r="I15" s="71">
        <v>6.9369369369369362</v>
      </c>
      <c r="J15" s="71">
        <v>7.2252252252252243</v>
      </c>
      <c r="K15" s="71">
        <v>6.2660550458715569</v>
      </c>
      <c r="L15" s="71">
        <v>6.7033898305084758</v>
      </c>
      <c r="M15" s="71">
        <v>6.4107142857142865</v>
      </c>
      <c r="N15" s="71">
        <v>5.8235294117647047</v>
      </c>
      <c r="O15" s="71">
        <v>6.2962962962962958</v>
      </c>
      <c r="P15" s="71">
        <v>7.1030927835051543</v>
      </c>
      <c r="Q15" s="71">
        <v>6.4017094017094029</v>
      </c>
      <c r="R15" s="71">
        <v>6.5338983050847466</v>
      </c>
      <c r="S15" s="71">
        <v>6.3653846153846141</v>
      </c>
      <c r="T15" s="71">
        <v>6.704081632653061</v>
      </c>
      <c r="U15" s="71">
        <v>6.6272727272727261</v>
      </c>
      <c r="V15" s="71">
        <v>6.5210084033613427</v>
      </c>
    </row>
    <row r="16" spans="1:23" ht="15" thickBot="1" x14ac:dyDescent="0.3">
      <c r="A16" s="175">
        <v>2012</v>
      </c>
      <c r="B16" s="178" t="s">
        <v>59</v>
      </c>
      <c r="C16" s="178" t="s">
        <v>56</v>
      </c>
      <c r="D16" s="178" t="s">
        <v>69</v>
      </c>
      <c r="E16" s="178" t="s">
        <v>70</v>
      </c>
      <c r="F16" s="178" t="s">
        <v>60</v>
      </c>
      <c r="G16" s="178" t="s">
        <v>72</v>
      </c>
      <c r="H16" s="178" t="s">
        <v>61</v>
      </c>
      <c r="I16" s="178" t="s">
        <v>103</v>
      </c>
      <c r="J16" s="178" t="s">
        <v>104</v>
      </c>
      <c r="K16" s="178" t="s">
        <v>65</v>
      </c>
      <c r="L16" s="178" t="s">
        <v>58</v>
      </c>
      <c r="M16" s="178" t="s">
        <v>73</v>
      </c>
      <c r="N16" s="178" t="s">
        <v>68</v>
      </c>
      <c r="O16" s="178" t="s">
        <v>67</v>
      </c>
      <c r="P16" s="178" t="s">
        <v>105</v>
      </c>
      <c r="Q16" s="178" t="s">
        <v>64</v>
      </c>
      <c r="R16" s="178" t="s">
        <v>76</v>
      </c>
      <c r="S16" s="178" t="s">
        <v>75</v>
      </c>
      <c r="T16" s="178" t="s">
        <v>74</v>
      </c>
      <c r="U16" s="178" t="s">
        <v>71</v>
      </c>
      <c r="V16" s="178" t="s">
        <v>57</v>
      </c>
    </row>
    <row r="17" spans="1:22" ht="14.25" x14ac:dyDescent="0.25">
      <c r="A17" s="58" t="s">
        <v>111</v>
      </c>
      <c r="B17" s="71">
        <v>6.3025210084033603</v>
      </c>
      <c r="C17" s="71">
        <v>6.1465517241379315</v>
      </c>
      <c r="D17" s="71">
        <v>6.4745762711864385</v>
      </c>
      <c r="E17" s="71">
        <v>5.9829059829059803</v>
      </c>
      <c r="F17" s="71">
        <v>6.4196428571428568</v>
      </c>
      <c r="G17" s="71">
        <v>6.3697478991596626</v>
      </c>
      <c r="H17" s="71">
        <v>6.2347826086956513</v>
      </c>
      <c r="I17" s="71">
        <v>6.3445378151260501</v>
      </c>
      <c r="J17" s="71">
        <v>5.931034482758621</v>
      </c>
      <c r="K17" s="71">
        <v>6.7413793103448265</v>
      </c>
      <c r="L17" s="71">
        <v>6.2184873949579815</v>
      </c>
      <c r="M17" s="71">
        <v>6.0252100840336134</v>
      </c>
      <c r="N17" s="71">
        <v>6.1932773109243735</v>
      </c>
      <c r="O17" s="71">
        <v>6.6293103448275872</v>
      </c>
      <c r="P17" s="71">
        <v>6.4621848739495782</v>
      </c>
      <c r="Q17" s="71">
        <v>5.8888888888888902</v>
      </c>
      <c r="R17" s="71">
        <v>6.857142857142855</v>
      </c>
      <c r="S17" s="71">
        <v>5.9579831932773102</v>
      </c>
      <c r="T17" s="71">
        <v>6.5982905982905979</v>
      </c>
      <c r="U17" s="71">
        <v>6.7999999999999989</v>
      </c>
      <c r="V17" s="71">
        <v>6.0166666666666657</v>
      </c>
    </row>
    <row r="18" spans="1:22" ht="15" thickBot="1" x14ac:dyDescent="0.3">
      <c r="A18" s="177" t="s">
        <v>107</v>
      </c>
      <c r="B18" s="178" t="s">
        <v>59</v>
      </c>
      <c r="C18" s="178" t="s">
        <v>56</v>
      </c>
      <c r="D18" s="178" t="s">
        <v>69</v>
      </c>
      <c r="E18" s="178" t="s">
        <v>70</v>
      </c>
      <c r="F18" s="178" t="s">
        <v>60</v>
      </c>
      <c r="G18" s="178" t="s">
        <v>72</v>
      </c>
      <c r="H18" s="178" t="s">
        <v>61</v>
      </c>
      <c r="I18" s="178" t="s">
        <v>103</v>
      </c>
      <c r="J18" s="178" t="s">
        <v>104</v>
      </c>
      <c r="K18" s="178" t="s">
        <v>65</v>
      </c>
      <c r="L18" s="178" t="s">
        <v>58</v>
      </c>
      <c r="M18" s="178" t="s">
        <v>73</v>
      </c>
      <c r="N18" s="178" t="s">
        <v>68</v>
      </c>
      <c r="O18" s="178" t="s">
        <v>67</v>
      </c>
      <c r="P18" s="178" t="s">
        <v>105</v>
      </c>
      <c r="Q18" s="178" t="s">
        <v>64</v>
      </c>
      <c r="R18" s="178" t="s">
        <v>76</v>
      </c>
      <c r="S18" s="178" t="s">
        <v>75</v>
      </c>
      <c r="T18" s="178" t="s">
        <v>74</v>
      </c>
      <c r="U18" s="178" t="s">
        <v>71</v>
      </c>
      <c r="V18" s="178" t="s">
        <v>57</v>
      </c>
    </row>
    <row r="19" spans="1:22" ht="14.25" x14ac:dyDescent="0.25">
      <c r="A19" s="58" t="s">
        <v>111</v>
      </c>
      <c r="B19" s="115">
        <v>7.2008547008547001</v>
      </c>
      <c r="C19" s="115">
        <v>7.6282051282051295</v>
      </c>
      <c r="D19" s="115">
        <v>7.2787610619469056</v>
      </c>
      <c r="E19" s="115">
        <v>7.5442477876106206</v>
      </c>
      <c r="F19" s="115">
        <v>7.7330508474576281</v>
      </c>
      <c r="G19" s="115">
        <v>7.6050420168067179</v>
      </c>
      <c r="H19" s="115">
        <v>7.2413793103448301</v>
      </c>
      <c r="I19" s="115">
        <v>6.7372881355932224</v>
      </c>
      <c r="J19" s="115">
        <v>7.6293103448275845</v>
      </c>
      <c r="K19" s="115">
        <v>7.262931034482758</v>
      </c>
      <c r="L19" s="115">
        <v>7.3728813559322042</v>
      </c>
      <c r="M19" s="115">
        <v>7.3728813559321988</v>
      </c>
      <c r="N19" s="115">
        <v>6.9517543859649127</v>
      </c>
      <c r="O19" s="115">
        <v>7.6991150442477876</v>
      </c>
      <c r="P19" s="115">
        <v>7.8448275862068968</v>
      </c>
      <c r="Q19" s="115">
        <v>7.1982758620689671</v>
      </c>
      <c r="R19" s="115">
        <v>7.2268907563025202</v>
      </c>
      <c r="S19" s="115">
        <v>7.6483050847457665</v>
      </c>
      <c r="T19" s="115">
        <v>7.1929824561403501</v>
      </c>
      <c r="U19" s="115">
        <v>7.4579831932773102</v>
      </c>
      <c r="V19" s="115">
        <v>7.1551724137931059</v>
      </c>
    </row>
    <row r="20" spans="1:22" ht="14.25" x14ac:dyDescent="0.25">
      <c r="A20" s="179" t="s">
        <v>113</v>
      </c>
      <c r="B20" s="178" t="s">
        <v>59</v>
      </c>
      <c r="C20" s="178" t="s">
        <v>56</v>
      </c>
      <c r="D20" s="178" t="s">
        <v>69</v>
      </c>
      <c r="E20" s="178" t="s">
        <v>70</v>
      </c>
      <c r="F20" s="178" t="s">
        <v>60</v>
      </c>
      <c r="G20" s="178" t="s">
        <v>72</v>
      </c>
      <c r="H20" s="178" t="s">
        <v>61</v>
      </c>
      <c r="I20" s="178" t="s">
        <v>103</v>
      </c>
      <c r="J20" s="178" t="s">
        <v>104</v>
      </c>
      <c r="K20" s="178" t="s">
        <v>65</v>
      </c>
      <c r="L20" s="178" t="s">
        <v>58</v>
      </c>
      <c r="M20" s="178" t="s">
        <v>73</v>
      </c>
      <c r="N20" s="178" t="s">
        <v>68</v>
      </c>
      <c r="O20" s="178" t="s">
        <v>67</v>
      </c>
      <c r="P20" s="178" t="s">
        <v>105</v>
      </c>
      <c r="Q20" s="178" t="s">
        <v>64</v>
      </c>
      <c r="R20" s="178" t="s">
        <v>76</v>
      </c>
      <c r="S20" s="178" t="s">
        <v>75</v>
      </c>
      <c r="T20" s="178" t="s">
        <v>74</v>
      </c>
      <c r="U20" s="178" t="s">
        <v>71</v>
      </c>
      <c r="V20" s="178" t="s">
        <v>57</v>
      </c>
    </row>
    <row r="21" spans="1:22" ht="15" thickBot="1" x14ac:dyDescent="0.3">
      <c r="A21" s="58" t="s">
        <v>111</v>
      </c>
      <c r="B21" s="71">
        <v>6.339999999999999</v>
      </c>
      <c r="C21" s="71">
        <v>6.5848214285714288</v>
      </c>
      <c r="D21" s="71">
        <v>6.3333333333333339</v>
      </c>
      <c r="E21" s="71">
        <v>6.44144144144144</v>
      </c>
      <c r="F21" s="71">
        <v>7.5480769230769234</v>
      </c>
      <c r="G21" s="71">
        <v>6.5540540540540526</v>
      </c>
      <c r="H21" s="71">
        <v>7.5917431192660558</v>
      </c>
      <c r="I21" s="71">
        <v>7.1153846153846159</v>
      </c>
      <c r="J21" s="71">
        <v>7.1467391304347814</v>
      </c>
      <c r="K21" s="71">
        <v>7.4870466321243514</v>
      </c>
      <c r="L21" s="71">
        <v>7.2601010101010051</v>
      </c>
      <c r="M21" s="71">
        <v>6.52061855670103</v>
      </c>
      <c r="N21" s="71">
        <v>6.9015957446808489</v>
      </c>
      <c r="O21" s="71">
        <v>6.1075949367088622</v>
      </c>
      <c r="P21" s="71">
        <v>6.8072289156626553</v>
      </c>
      <c r="Q21" s="71">
        <v>6.8702290076335863</v>
      </c>
      <c r="R21" s="71">
        <v>6.7788461538461542</v>
      </c>
      <c r="S21" s="71">
        <v>7.2596153846153841</v>
      </c>
      <c r="T21" s="71">
        <v>6.2745098039215685</v>
      </c>
      <c r="U21" s="71">
        <v>6.9628099173553704</v>
      </c>
      <c r="V21" s="71">
        <v>6.5322580645161281</v>
      </c>
    </row>
    <row r="22" spans="1:22" ht="14.25" x14ac:dyDescent="0.25">
      <c r="A22" s="177" t="s">
        <v>109</v>
      </c>
      <c r="B22" s="178" t="s">
        <v>59</v>
      </c>
      <c r="C22" s="178" t="s">
        <v>56</v>
      </c>
      <c r="D22" s="178" t="s">
        <v>69</v>
      </c>
      <c r="E22" s="178" t="s">
        <v>70</v>
      </c>
      <c r="F22" s="178" t="s">
        <v>60</v>
      </c>
      <c r="G22" s="178" t="s">
        <v>72</v>
      </c>
      <c r="H22" s="178" t="s">
        <v>61</v>
      </c>
      <c r="I22" s="178" t="s">
        <v>103</v>
      </c>
      <c r="J22" s="178" t="s">
        <v>104</v>
      </c>
      <c r="K22" s="178" t="s">
        <v>65</v>
      </c>
      <c r="L22" s="178" t="s">
        <v>58</v>
      </c>
      <c r="M22" s="178" t="s">
        <v>73</v>
      </c>
      <c r="N22" s="178" t="s">
        <v>68</v>
      </c>
      <c r="O22" s="178" t="s">
        <v>67</v>
      </c>
      <c r="P22" s="178" t="s">
        <v>105</v>
      </c>
      <c r="Q22" s="178" t="s">
        <v>64</v>
      </c>
      <c r="R22" s="178" t="s">
        <v>76</v>
      </c>
      <c r="S22" s="178" t="s">
        <v>75</v>
      </c>
      <c r="T22" s="178" t="s">
        <v>74</v>
      </c>
      <c r="U22" s="178" t="s">
        <v>71</v>
      </c>
      <c r="V22" s="178" t="s">
        <v>57</v>
      </c>
    </row>
    <row r="23" spans="1:22" ht="15" thickBot="1" x14ac:dyDescent="0.3">
      <c r="A23" s="58" t="s">
        <v>111</v>
      </c>
      <c r="B23" s="71">
        <v>6.9247787610619493</v>
      </c>
      <c r="C23" s="71">
        <v>6.5315315315315292</v>
      </c>
      <c r="D23" s="71">
        <v>6.9270833333333348</v>
      </c>
      <c r="E23" s="71">
        <v>6.7521367521367504</v>
      </c>
      <c r="F23" s="71">
        <v>7.8097345132743348</v>
      </c>
      <c r="G23" s="71">
        <v>6.7226890756302531</v>
      </c>
      <c r="H23" s="71">
        <v>7.2863247863247853</v>
      </c>
      <c r="I23" s="71">
        <v>6.1655405405405359</v>
      </c>
      <c r="J23" s="71">
        <v>6.4030612244897966</v>
      </c>
      <c r="K23" s="71">
        <v>6.7564102564102555</v>
      </c>
      <c r="L23" s="71">
        <v>7.3128342245989284</v>
      </c>
      <c r="M23" s="71">
        <v>5.9278350515463902</v>
      </c>
      <c r="N23" s="71">
        <v>6.4630681818181834</v>
      </c>
      <c r="O23" s="71">
        <v>7.8571428571428523</v>
      </c>
      <c r="P23" s="71">
        <v>6.7151162790697665</v>
      </c>
      <c r="Q23" s="71">
        <v>7.5223214285714315</v>
      </c>
      <c r="R23" s="71">
        <v>6.5082644628099189</v>
      </c>
      <c r="S23" s="71">
        <v>5.0000000000000018</v>
      </c>
      <c r="T23" s="71">
        <v>6.3513513513513509</v>
      </c>
      <c r="U23" s="71">
        <v>6.6371681415929205</v>
      </c>
      <c r="V23" s="71">
        <v>7.1710526315789478</v>
      </c>
    </row>
    <row r="24" spans="1:22" ht="14.25" x14ac:dyDescent="0.25">
      <c r="A24" s="177" t="s">
        <v>110</v>
      </c>
      <c r="B24" s="178" t="s">
        <v>59</v>
      </c>
      <c r="C24" s="178" t="s">
        <v>56</v>
      </c>
      <c r="D24" s="178" t="s">
        <v>69</v>
      </c>
      <c r="E24" s="178" t="s">
        <v>70</v>
      </c>
      <c r="F24" s="178" t="s">
        <v>60</v>
      </c>
      <c r="G24" s="178" t="s">
        <v>72</v>
      </c>
      <c r="H24" s="178" t="s">
        <v>61</v>
      </c>
      <c r="I24" s="178" t="s">
        <v>103</v>
      </c>
      <c r="J24" s="178" t="s">
        <v>104</v>
      </c>
      <c r="K24" s="178" t="s">
        <v>65</v>
      </c>
      <c r="L24" s="178" t="s">
        <v>58</v>
      </c>
      <c r="M24" s="178" t="s">
        <v>73</v>
      </c>
      <c r="N24" s="178" t="s">
        <v>68</v>
      </c>
      <c r="O24" s="178" t="s">
        <v>67</v>
      </c>
      <c r="P24" s="178" t="s">
        <v>105</v>
      </c>
      <c r="Q24" s="178" t="s">
        <v>64</v>
      </c>
      <c r="R24" s="178" t="s">
        <v>76</v>
      </c>
      <c r="S24" s="178" t="s">
        <v>75</v>
      </c>
      <c r="T24" s="178" t="s">
        <v>74</v>
      </c>
      <c r="U24" s="178" t="s">
        <v>71</v>
      </c>
      <c r="V24" s="178" t="s">
        <v>57</v>
      </c>
    </row>
    <row r="25" spans="1:22" ht="15" thickBot="1" x14ac:dyDescent="0.3">
      <c r="A25" s="58" t="s">
        <v>111</v>
      </c>
      <c r="B25" s="71">
        <v>5.6919642857142838</v>
      </c>
      <c r="C25" s="71">
        <v>6.7608695652173898</v>
      </c>
      <c r="D25" s="71">
        <v>6.8055555555555554</v>
      </c>
      <c r="E25" s="71">
        <v>6.5170940170940153</v>
      </c>
      <c r="F25" s="71">
        <v>6.9158878504672909</v>
      </c>
      <c r="G25" s="71">
        <v>7.1171171171171155</v>
      </c>
      <c r="H25" s="71">
        <v>6.9444444444444429</v>
      </c>
      <c r="I25" s="71">
        <v>6.1562499999999973</v>
      </c>
      <c r="J25" s="71">
        <v>7.1176470588235299</v>
      </c>
      <c r="K25" s="71">
        <v>7.3177083333333339</v>
      </c>
      <c r="L25" s="71">
        <v>5.7909604519773978</v>
      </c>
      <c r="M25" s="71">
        <v>6.7727272727272734</v>
      </c>
      <c r="N25" s="71">
        <v>6.8915343915343925</v>
      </c>
      <c r="O25" s="71">
        <v>7.532051282051281</v>
      </c>
      <c r="P25" s="71">
        <v>6.8088235294117663</v>
      </c>
      <c r="Q25" s="71">
        <v>6.9642857142857153</v>
      </c>
      <c r="R25" s="71">
        <v>6.3084112149532698</v>
      </c>
      <c r="S25" s="71">
        <v>7.03125</v>
      </c>
      <c r="T25" s="71">
        <v>7.4999999999999991</v>
      </c>
      <c r="U25" s="71">
        <v>7.0974576271186454</v>
      </c>
      <c r="V25" s="71">
        <v>6.6666666666666679</v>
      </c>
    </row>
    <row r="28" spans="1:22" ht="12.6" customHeight="1" thickBot="1" x14ac:dyDescent="0.3">
      <c r="A28" s="69" t="s">
        <v>114</v>
      </c>
      <c r="B28" s="69"/>
      <c r="C28" s="69"/>
      <c r="D28" s="49"/>
      <c r="F28" s="247" t="s">
        <v>115</v>
      </c>
      <c r="G28" s="247"/>
      <c r="H28" s="247"/>
      <c r="I28" s="247"/>
      <c r="J28" s="247"/>
      <c r="K28" s="247"/>
    </row>
    <row r="29" spans="1:22" ht="12.6" customHeight="1" thickBot="1" x14ac:dyDescent="0.3">
      <c r="A29" s="181">
        <v>2019</v>
      </c>
      <c r="B29" s="178" t="s">
        <v>116</v>
      </c>
      <c r="C29" s="178" t="s">
        <v>117</v>
      </c>
      <c r="F29" s="182">
        <v>2019</v>
      </c>
      <c r="G29" s="183" t="s">
        <v>118</v>
      </c>
      <c r="H29" s="183" t="s">
        <v>119</v>
      </c>
      <c r="I29" s="183" t="s">
        <v>120</v>
      </c>
      <c r="J29" s="183" t="s">
        <v>121</v>
      </c>
      <c r="K29" s="183" t="s">
        <v>122</v>
      </c>
    </row>
    <row r="30" spans="1:22" ht="12.6" customHeight="1" thickBot="1" x14ac:dyDescent="0.3">
      <c r="A30" s="5" t="s">
        <v>111</v>
      </c>
      <c r="B30" s="71">
        <v>6.8389132821075682</v>
      </c>
      <c r="C30" s="71">
        <v>7.0783146869792812</v>
      </c>
      <c r="F30" s="14" t="s">
        <v>111</v>
      </c>
      <c r="G30" s="112">
        <v>6.8776916451335124</v>
      </c>
      <c r="H30" s="112">
        <v>7.0084230229293354</v>
      </c>
      <c r="I30" s="112">
        <v>6.90780619111709</v>
      </c>
      <c r="J30" s="112">
        <v>6.7395659432387367</v>
      </c>
      <c r="K30" s="112">
        <v>7.169082125603861</v>
      </c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</row>
    <row r="31" spans="1:22" ht="12.6" customHeight="1" thickBot="1" x14ac:dyDescent="0.3">
      <c r="A31" s="181">
        <v>2017</v>
      </c>
      <c r="B31" s="178" t="s">
        <v>116</v>
      </c>
      <c r="C31" s="178" t="s">
        <v>117</v>
      </c>
      <c r="F31" s="182">
        <v>2017</v>
      </c>
      <c r="G31" s="183" t="s">
        <v>118</v>
      </c>
      <c r="H31" s="183" t="s">
        <v>119</v>
      </c>
      <c r="I31" s="183" t="s">
        <v>120</v>
      </c>
      <c r="J31" s="183" t="s">
        <v>121</v>
      </c>
      <c r="K31" s="183" t="s">
        <v>122</v>
      </c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</row>
    <row r="32" spans="1:22" ht="15" thickBot="1" x14ac:dyDescent="0.3">
      <c r="A32" s="6" t="s">
        <v>111</v>
      </c>
      <c r="B32" s="71">
        <v>6.6921898928024444</v>
      </c>
      <c r="C32" s="71">
        <v>7.0423102753525884</v>
      </c>
      <c r="F32" s="6" t="s">
        <v>111</v>
      </c>
      <c r="G32" s="112">
        <v>6.9768041237113403</v>
      </c>
      <c r="H32" s="112">
        <v>6.8213367609254538</v>
      </c>
      <c r="I32" s="112">
        <v>6.634146341463417</v>
      </c>
      <c r="J32" s="112">
        <v>6.8313539192399029</v>
      </c>
      <c r="K32" s="112">
        <v>7.0837988826815561</v>
      </c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</row>
    <row r="33" spans="1:22" ht="15" thickBot="1" x14ac:dyDescent="0.3">
      <c r="A33" s="181">
        <v>2016</v>
      </c>
      <c r="B33" s="178" t="s">
        <v>116</v>
      </c>
      <c r="C33" s="178" t="s">
        <v>117</v>
      </c>
      <c r="F33" s="182">
        <v>2016</v>
      </c>
      <c r="G33" s="183" t="s">
        <v>123</v>
      </c>
      <c r="H33" s="183" t="s">
        <v>119</v>
      </c>
      <c r="I33" s="183" t="s">
        <v>120</v>
      </c>
      <c r="J33" s="183" t="s">
        <v>121</v>
      </c>
      <c r="K33" s="183" t="s">
        <v>122</v>
      </c>
      <c r="T33" s="37"/>
      <c r="U33" s="37"/>
      <c r="V33" s="37"/>
    </row>
    <row r="34" spans="1:22" ht="15" thickBot="1" x14ac:dyDescent="0.3">
      <c r="A34" s="6" t="s">
        <v>111</v>
      </c>
      <c r="B34" s="71">
        <v>6.2799170616113758</v>
      </c>
      <c r="C34" s="71">
        <v>6.641561712846344</v>
      </c>
      <c r="F34" s="6" t="s">
        <v>111</v>
      </c>
      <c r="G34" s="112">
        <v>6.2920277296360432</v>
      </c>
      <c r="H34" s="112">
        <v>6.5083415112855763</v>
      </c>
      <c r="I34" s="112">
        <v>6.3704225352112687</v>
      </c>
      <c r="J34" s="112">
        <v>6.3618556701030888</v>
      </c>
      <c r="K34" s="112">
        <v>6.703116147308795</v>
      </c>
      <c r="T34" s="37"/>
      <c r="U34" s="37"/>
      <c r="V34" s="37"/>
    </row>
    <row r="35" spans="1:22" ht="15" thickBot="1" x14ac:dyDescent="0.3">
      <c r="A35" s="181">
        <v>2014</v>
      </c>
      <c r="B35" s="178" t="s">
        <v>116</v>
      </c>
      <c r="C35" s="178" t="s">
        <v>117</v>
      </c>
      <c r="F35" s="178">
        <v>2014</v>
      </c>
      <c r="G35" s="183" t="s">
        <v>123</v>
      </c>
      <c r="H35" s="183" t="s">
        <v>119</v>
      </c>
      <c r="I35" s="183" t="s">
        <v>120</v>
      </c>
      <c r="J35" s="183" t="s">
        <v>121</v>
      </c>
      <c r="K35" s="183" t="s">
        <v>122</v>
      </c>
    </row>
    <row r="36" spans="1:22" ht="15" thickBot="1" x14ac:dyDescent="0.3">
      <c r="A36" s="6" t="s">
        <v>111</v>
      </c>
      <c r="B36" s="71">
        <v>6.3</v>
      </c>
      <c r="C36" s="71">
        <v>6.78</v>
      </c>
      <c r="F36" s="6" t="s">
        <v>111</v>
      </c>
      <c r="G36" s="112">
        <v>6.14</v>
      </c>
      <c r="H36" s="112">
        <v>6.57</v>
      </c>
      <c r="I36" s="112">
        <v>6.3940149625935119</v>
      </c>
      <c r="J36" s="112">
        <v>6.8093645484949823</v>
      </c>
      <c r="K36" s="112">
        <v>6.847422680412369</v>
      </c>
    </row>
    <row r="37" spans="1:22" ht="15" thickBot="1" x14ac:dyDescent="0.3">
      <c r="A37" s="181">
        <v>2012</v>
      </c>
      <c r="B37" s="178" t="s">
        <v>116</v>
      </c>
      <c r="C37" s="178" t="s">
        <v>117</v>
      </c>
      <c r="F37" s="181">
        <v>2012</v>
      </c>
      <c r="G37" s="183" t="s">
        <v>123</v>
      </c>
      <c r="H37" s="183" t="s">
        <v>119</v>
      </c>
      <c r="I37" s="183" t="s">
        <v>120</v>
      </c>
      <c r="J37" s="183" t="s">
        <v>121</v>
      </c>
      <c r="K37" s="183" t="s">
        <v>122</v>
      </c>
    </row>
    <row r="38" spans="1:22" ht="15" thickBot="1" x14ac:dyDescent="0.3">
      <c r="A38" s="6" t="s">
        <v>111</v>
      </c>
      <c r="B38" s="71">
        <v>6.0621225194132924</v>
      </c>
      <c r="C38" s="71">
        <v>6.5365853658536608</v>
      </c>
      <c r="F38" s="6" t="s">
        <v>111</v>
      </c>
      <c r="G38" s="112">
        <v>6.1510297482837544</v>
      </c>
      <c r="H38" s="112">
        <v>6.1058981233243923</v>
      </c>
      <c r="I38" s="112">
        <v>6.2334905660377347</v>
      </c>
      <c r="J38" s="112">
        <v>6.159609120521174</v>
      </c>
      <c r="K38" s="112">
        <v>6.8671454219030519</v>
      </c>
    </row>
    <row r="39" spans="1:22" ht="15" thickBot="1" x14ac:dyDescent="0.3">
      <c r="A39" s="181" t="s">
        <v>107</v>
      </c>
      <c r="B39" s="178" t="s">
        <v>116</v>
      </c>
      <c r="C39" s="178" t="s">
        <v>117</v>
      </c>
      <c r="F39" s="178">
        <v>2009</v>
      </c>
      <c r="G39" s="183" t="s">
        <v>123</v>
      </c>
      <c r="H39" s="183" t="s">
        <v>119</v>
      </c>
      <c r="I39" s="183" t="s">
        <v>120</v>
      </c>
      <c r="J39" s="183" t="s">
        <v>121</v>
      </c>
      <c r="K39" s="183" t="s">
        <v>122</v>
      </c>
    </row>
    <row r="40" spans="1:22" ht="15" thickBot="1" x14ac:dyDescent="0.3">
      <c r="A40" s="6" t="s">
        <v>111</v>
      </c>
      <c r="B40" s="71">
        <v>7.28</v>
      </c>
      <c r="C40" s="71">
        <v>7.46</v>
      </c>
      <c r="F40" s="6" t="s">
        <v>111</v>
      </c>
      <c r="G40" s="111">
        <v>7.3868312757201648</v>
      </c>
      <c r="H40" s="111">
        <v>7.3150594451783215</v>
      </c>
      <c r="I40" s="111">
        <v>7.1883852691218113</v>
      </c>
      <c r="J40" s="111">
        <v>7.3491379310344795</v>
      </c>
      <c r="K40" s="111">
        <v>7.6369168356997985</v>
      </c>
    </row>
    <row r="41" spans="1:22" ht="15" thickBot="1" x14ac:dyDescent="0.3">
      <c r="A41" s="181" t="s">
        <v>108</v>
      </c>
      <c r="B41" s="178" t="s">
        <v>116</v>
      </c>
      <c r="C41" s="178" t="s">
        <v>117</v>
      </c>
      <c r="F41" s="178">
        <v>2008</v>
      </c>
      <c r="G41" s="183" t="s">
        <v>123</v>
      </c>
      <c r="H41" s="183" t="s">
        <v>119</v>
      </c>
      <c r="I41" s="183" t="s">
        <v>120</v>
      </c>
      <c r="J41" s="183" t="s">
        <v>121</v>
      </c>
      <c r="K41" s="183" t="s">
        <v>122</v>
      </c>
    </row>
    <row r="42" spans="1:22" ht="15" thickBot="1" x14ac:dyDescent="0.3">
      <c r="A42" s="6" t="s">
        <v>111</v>
      </c>
      <c r="B42" s="71">
        <v>6.83</v>
      </c>
      <c r="C42" s="71">
        <v>6.96</v>
      </c>
      <c r="F42" s="6" t="s">
        <v>111</v>
      </c>
      <c r="G42" s="112">
        <v>6.5988909426987084</v>
      </c>
      <c r="H42" s="112">
        <v>6.8563685636856375</v>
      </c>
      <c r="I42" s="112">
        <v>6.9877049180327875</v>
      </c>
      <c r="J42" s="112">
        <v>6.9892473118279561</v>
      </c>
      <c r="K42" s="112">
        <v>7.1836099585062207</v>
      </c>
    </row>
    <row r="43" spans="1:22" ht="15" thickBot="1" x14ac:dyDescent="0.3">
      <c r="A43" s="181" t="s">
        <v>109</v>
      </c>
      <c r="B43" s="178" t="s">
        <v>116</v>
      </c>
      <c r="C43" s="178" t="s">
        <v>117</v>
      </c>
      <c r="F43" s="178">
        <v>2007</v>
      </c>
      <c r="G43" s="183" t="s">
        <v>118</v>
      </c>
      <c r="H43" s="183" t="s">
        <v>119</v>
      </c>
      <c r="I43" s="183" t="s">
        <v>120</v>
      </c>
      <c r="J43" s="183" t="s">
        <v>121</v>
      </c>
      <c r="K43" s="183" t="s">
        <v>122</v>
      </c>
    </row>
    <row r="44" spans="1:22" ht="15" thickBot="1" x14ac:dyDescent="0.3">
      <c r="A44" s="6" t="s">
        <v>111</v>
      </c>
      <c r="B44" s="71">
        <v>6.7484388938447859</v>
      </c>
      <c r="C44" s="71">
        <v>6.8318965517241361</v>
      </c>
      <c r="F44" s="6" t="s">
        <v>111</v>
      </c>
      <c r="G44" s="112">
        <v>6.6075268817204256</v>
      </c>
      <c r="H44" s="112">
        <v>6.7876712328767148</v>
      </c>
      <c r="I44" s="112">
        <v>6.6184573002754821</v>
      </c>
      <c r="J44" s="112">
        <v>6.7049180327868827</v>
      </c>
      <c r="K44" s="112">
        <v>7.1301498127340786</v>
      </c>
    </row>
    <row r="45" spans="1:22" ht="15" thickBot="1" x14ac:dyDescent="0.3">
      <c r="A45" s="184" t="s">
        <v>110</v>
      </c>
      <c r="B45" s="185" t="s">
        <v>116</v>
      </c>
      <c r="C45" s="186" t="s">
        <v>117</v>
      </c>
      <c r="F45" s="178">
        <v>2006</v>
      </c>
      <c r="G45" s="183" t="s">
        <v>118</v>
      </c>
      <c r="H45" s="183" t="s">
        <v>119</v>
      </c>
      <c r="I45" s="183" t="s">
        <v>120</v>
      </c>
      <c r="J45" s="183" t="s">
        <v>121</v>
      </c>
      <c r="K45" s="183" t="s">
        <v>122</v>
      </c>
    </row>
    <row r="46" spans="1:22" ht="14.25" x14ac:dyDescent="0.25">
      <c r="A46" s="6" t="s">
        <v>111</v>
      </c>
      <c r="B46" s="71">
        <v>6.6295636687444448</v>
      </c>
      <c r="C46" s="71">
        <v>6.8434542586750702</v>
      </c>
      <c r="F46" s="6" t="s">
        <v>111</v>
      </c>
      <c r="G46" s="112">
        <v>6.6564417177914059</v>
      </c>
      <c r="H46" s="112">
        <v>6.7444444444444525</v>
      </c>
      <c r="I46" s="112">
        <v>6.4441416893732928</v>
      </c>
      <c r="J46" s="112">
        <v>6.8730407523510992</v>
      </c>
      <c r="K46" s="112">
        <v>6.9444444444444455</v>
      </c>
    </row>
  </sheetData>
  <mergeCells count="1">
    <mergeCell ref="F28:K28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202036-DC4C-4EB9-A623-0A79AA7A5B5B}">
  <sheetPr>
    <tabColor rgb="FF92D050"/>
  </sheetPr>
  <dimension ref="A1:W46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28515625" style="37" customWidth="1"/>
    <col min="2" max="23" width="17.7109375" style="1" customWidth="1"/>
    <col min="24" max="16384" width="10.85546875" style="1"/>
  </cols>
  <sheetData>
    <row r="1" spans="1:23" s="19" customFormat="1" ht="30" customHeight="1" x14ac:dyDescent="0.2">
      <c r="A1" s="35" t="s">
        <v>128</v>
      </c>
      <c r="B1" s="17"/>
      <c r="C1" s="17"/>
      <c r="D1" s="17"/>
      <c r="E1" s="17"/>
      <c r="F1" s="17"/>
      <c r="G1" s="17"/>
      <c r="H1" s="18"/>
      <c r="I1" s="18"/>
      <c r="J1" s="18"/>
    </row>
    <row r="3" spans="1:23" x14ac:dyDescent="0.25">
      <c r="A3" s="36" t="s">
        <v>82</v>
      </c>
    </row>
    <row r="4" spans="1:23" ht="48.6" customHeight="1" thickBot="1" x14ac:dyDescent="0.3">
      <c r="A4" s="180" t="s">
        <v>129</v>
      </c>
      <c r="B4" s="173">
        <v>2019</v>
      </c>
      <c r="C4" s="173">
        <v>2017</v>
      </c>
      <c r="D4" s="173">
        <v>2016</v>
      </c>
      <c r="E4" s="173">
        <v>2014</v>
      </c>
      <c r="F4" s="173">
        <v>2012</v>
      </c>
      <c r="G4" s="173">
        <v>2009</v>
      </c>
      <c r="H4" s="173">
        <v>2008</v>
      </c>
      <c r="I4" s="173">
        <v>2007</v>
      </c>
      <c r="J4" s="174">
        <v>2006</v>
      </c>
    </row>
    <row r="5" spans="1:23" ht="15" customHeight="1" thickBot="1" x14ac:dyDescent="0.3">
      <c r="A5" s="59" t="s">
        <v>111</v>
      </c>
      <c r="B5" s="60">
        <v>8.3747378842664695</v>
      </c>
      <c r="C5" s="60">
        <v>8.26</v>
      </c>
      <c r="D5" s="60">
        <v>8.0500000000000007</v>
      </c>
      <c r="E5" s="60">
        <v>8.0299999999999994</v>
      </c>
      <c r="F5" s="60">
        <v>7.5</v>
      </c>
      <c r="G5" s="60">
        <v>8.1499999999999986</v>
      </c>
      <c r="H5" s="60">
        <v>8.1999999999999993</v>
      </c>
      <c r="I5" s="60">
        <v>7.8703661848254587</v>
      </c>
      <c r="J5" s="60">
        <v>8.1168154799999996</v>
      </c>
    </row>
    <row r="6" spans="1:23" x14ac:dyDescent="0.25">
      <c r="A6" s="37" t="s">
        <v>112</v>
      </c>
    </row>
    <row r="7" spans="1:23" ht="14.25" thickBot="1" x14ac:dyDescent="0.3"/>
    <row r="8" spans="1:23" s="33" customFormat="1" ht="15" thickBot="1" x14ac:dyDescent="0.3">
      <c r="A8" s="175">
        <v>2019</v>
      </c>
      <c r="B8" s="176" t="s">
        <v>59</v>
      </c>
      <c r="C8" s="176" t="s">
        <v>56</v>
      </c>
      <c r="D8" s="176" t="s">
        <v>69</v>
      </c>
      <c r="E8" s="176" t="s">
        <v>70</v>
      </c>
      <c r="F8" s="176" t="s">
        <v>60</v>
      </c>
      <c r="G8" s="176" t="s">
        <v>72</v>
      </c>
      <c r="H8" s="176" t="s">
        <v>61</v>
      </c>
      <c r="I8" s="176" t="s">
        <v>103</v>
      </c>
      <c r="J8" s="176" t="s">
        <v>104</v>
      </c>
      <c r="K8" s="176" t="s">
        <v>65</v>
      </c>
      <c r="L8" s="176" t="s">
        <v>58</v>
      </c>
      <c r="M8" s="176" t="s">
        <v>73</v>
      </c>
      <c r="N8" s="176" t="s">
        <v>68</v>
      </c>
      <c r="O8" s="176" t="s">
        <v>67</v>
      </c>
      <c r="P8" s="176" t="s">
        <v>105</v>
      </c>
      <c r="Q8" s="176" t="s">
        <v>64</v>
      </c>
      <c r="R8" s="176" t="s">
        <v>76</v>
      </c>
      <c r="S8" s="176" t="s">
        <v>75</v>
      </c>
      <c r="T8" s="176" t="s">
        <v>74</v>
      </c>
      <c r="U8" s="176" t="s">
        <v>71</v>
      </c>
      <c r="V8" s="176" t="s">
        <v>57</v>
      </c>
      <c r="W8" s="1"/>
    </row>
    <row r="9" spans="1:23" ht="15" thickBot="1" x14ac:dyDescent="0.3">
      <c r="A9" s="5" t="s">
        <v>111</v>
      </c>
      <c r="B9" s="71">
        <v>8.1818181818181781</v>
      </c>
      <c r="C9" s="71">
        <v>8.2419354838709644</v>
      </c>
      <c r="D9" s="71">
        <v>8.610429447852761</v>
      </c>
      <c r="E9" s="71">
        <v>7.5986622073578616</v>
      </c>
      <c r="F9" s="71">
        <v>8.4201954397394179</v>
      </c>
      <c r="G9" s="71">
        <v>8.3500000000000032</v>
      </c>
      <c r="H9" s="71">
        <v>8.2059800664451839</v>
      </c>
      <c r="I9" s="71">
        <v>8.1751824817518131</v>
      </c>
      <c r="J9" s="71">
        <v>8.328729281767945</v>
      </c>
      <c r="K9" s="71">
        <v>8.2268292682926756</v>
      </c>
      <c r="L9" s="71">
        <v>8.5882352941176432</v>
      </c>
      <c r="M9" s="71">
        <v>8.3664921465968511</v>
      </c>
      <c r="N9" s="71">
        <v>8.8527131782945663</v>
      </c>
      <c r="O9" s="71">
        <v>8.1595441595441578</v>
      </c>
      <c r="P9" s="71">
        <v>8.5445026178010366</v>
      </c>
      <c r="Q9" s="71">
        <v>8.5013550135501301</v>
      </c>
      <c r="R9" s="71">
        <v>8.2784090909090882</v>
      </c>
      <c r="S9" s="71">
        <v>8.2881844380403429</v>
      </c>
      <c r="T9" s="71">
        <v>8.1565217391304401</v>
      </c>
      <c r="U9" s="71">
        <v>8.5846645367412027</v>
      </c>
      <c r="V9" s="71">
        <v>8.4427480916030557</v>
      </c>
    </row>
    <row r="10" spans="1:23" ht="15" thickBot="1" x14ac:dyDescent="0.3">
      <c r="A10" s="175">
        <v>2017</v>
      </c>
      <c r="B10" s="178" t="s">
        <v>59</v>
      </c>
      <c r="C10" s="178" t="s">
        <v>56</v>
      </c>
      <c r="D10" s="178" t="s">
        <v>69</v>
      </c>
      <c r="E10" s="178" t="s">
        <v>70</v>
      </c>
      <c r="F10" s="178" t="s">
        <v>60</v>
      </c>
      <c r="G10" s="178" t="s">
        <v>72</v>
      </c>
      <c r="H10" s="178" t="s">
        <v>61</v>
      </c>
      <c r="I10" s="178" t="s">
        <v>103</v>
      </c>
      <c r="J10" s="178" t="s">
        <v>104</v>
      </c>
      <c r="K10" s="178" t="s">
        <v>65</v>
      </c>
      <c r="L10" s="178" t="s">
        <v>58</v>
      </c>
      <c r="M10" s="178" t="s">
        <v>73</v>
      </c>
      <c r="N10" s="178" t="s">
        <v>68</v>
      </c>
      <c r="O10" s="178" t="s">
        <v>67</v>
      </c>
      <c r="P10" s="178" t="s">
        <v>105</v>
      </c>
      <c r="Q10" s="178" t="s">
        <v>64</v>
      </c>
      <c r="R10" s="178" t="s">
        <v>76</v>
      </c>
      <c r="S10" s="178" t="s">
        <v>75</v>
      </c>
      <c r="T10" s="178" t="s">
        <v>74</v>
      </c>
      <c r="U10" s="178" t="s">
        <v>71</v>
      </c>
      <c r="V10" s="178" t="s">
        <v>57</v>
      </c>
    </row>
    <row r="11" spans="1:23" ht="15" thickBot="1" x14ac:dyDescent="0.3">
      <c r="A11" s="5" t="s">
        <v>111</v>
      </c>
      <c r="B11" s="71">
        <v>8.3500000000000032</v>
      </c>
      <c r="C11" s="71">
        <v>7.1797752808988733</v>
      </c>
      <c r="D11" s="71">
        <v>8.5890410958904102</v>
      </c>
      <c r="E11" s="71">
        <v>8.3602941176470598</v>
      </c>
      <c r="F11" s="71">
        <v>8.2990654205607477</v>
      </c>
      <c r="G11" s="71">
        <v>8.3893805309734546</v>
      </c>
      <c r="H11" s="71">
        <v>8.0072463768115956</v>
      </c>
      <c r="I11" s="71">
        <v>8.1711711711711725</v>
      </c>
      <c r="J11" s="71">
        <v>8.0314960629921224</v>
      </c>
      <c r="K11" s="71">
        <v>8.0892857142857135</v>
      </c>
      <c r="L11" s="71">
        <v>8.392307692307698</v>
      </c>
      <c r="M11" s="71">
        <v>8.4750000000000032</v>
      </c>
      <c r="N11" s="71">
        <v>8.340425531914887</v>
      </c>
      <c r="O11" s="71">
        <v>8.5328467153284624</v>
      </c>
      <c r="P11" s="71">
        <v>8.6111111111111143</v>
      </c>
      <c r="Q11" s="71">
        <v>8.0441176470588243</v>
      </c>
      <c r="R11" s="71">
        <v>8.8527131782945698</v>
      </c>
      <c r="S11" s="71">
        <v>8.3741007194244634</v>
      </c>
      <c r="T11" s="71">
        <v>8.1619718309859177</v>
      </c>
      <c r="U11" s="71">
        <v>7.9929078014184398</v>
      </c>
      <c r="V11" s="71">
        <v>8.0281690140845097</v>
      </c>
    </row>
    <row r="12" spans="1:23" ht="14.25" x14ac:dyDescent="0.25">
      <c r="A12" s="175">
        <v>2016</v>
      </c>
      <c r="B12" s="178" t="s">
        <v>59</v>
      </c>
      <c r="C12" s="178" t="s">
        <v>56</v>
      </c>
      <c r="D12" s="178" t="s">
        <v>69</v>
      </c>
      <c r="E12" s="178" t="s">
        <v>70</v>
      </c>
      <c r="F12" s="178" t="s">
        <v>60</v>
      </c>
      <c r="G12" s="178" t="s">
        <v>72</v>
      </c>
      <c r="H12" s="178" t="s">
        <v>61</v>
      </c>
      <c r="I12" s="178" t="s">
        <v>103</v>
      </c>
      <c r="J12" s="178" t="s">
        <v>104</v>
      </c>
      <c r="K12" s="178" t="s">
        <v>65</v>
      </c>
      <c r="L12" s="178" t="s">
        <v>58</v>
      </c>
      <c r="M12" s="178" t="s">
        <v>73</v>
      </c>
      <c r="N12" s="178" t="s">
        <v>68</v>
      </c>
      <c r="O12" s="178" t="s">
        <v>67</v>
      </c>
      <c r="P12" s="178" t="s">
        <v>105</v>
      </c>
      <c r="Q12" s="178" t="s">
        <v>64</v>
      </c>
      <c r="R12" s="178" t="s">
        <v>76</v>
      </c>
      <c r="S12" s="178" t="s">
        <v>75</v>
      </c>
      <c r="T12" s="178" t="s">
        <v>74</v>
      </c>
      <c r="U12" s="178" t="s">
        <v>71</v>
      </c>
      <c r="V12" s="178" t="s">
        <v>57</v>
      </c>
    </row>
    <row r="13" spans="1:23" ht="15" thickBot="1" x14ac:dyDescent="0.3">
      <c r="A13" s="58" t="s">
        <v>111</v>
      </c>
      <c r="B13" s="71">
        <v>7.9290780141844008</v>
      </c>
      <c r="C13" s="71">
        <v>7.790035587188612</v>
      </c>
      <c r="D13" s="71">
        <v>8.1908396946564856</v>
      </c>
      <c r="E13" s="71">
        <v>8.0551470588235485</v>
      </c>
      <c r="F13" s="71">
        <v>7.3030303030303036</v>
      </c>
      <c r="G13" s="71">
        <v>7.9032258064516148</v>
      </c>
      <c r="H13" s="71">
        <v>8.3134328358208975</v>
      </c>
      <c r="I13" s="71">
        <v>8.216949152542373</v>
      </c>
      <c r="J13" s="71">
        <v>8.0780346820809257</v>
      </c>
      <c r="K13" s="71">
        <v>8.0989583333333339</v>
      </c>
      <c r="L13" s="71">
        <v>8.344537815126051</v>
      </c>
      <c r="M13" s="71">
        <v>8.5497630331753545</v>
      </c>
      <c r="N13" s="71">
        <v>8.1597633136094672</v>
      </c>
      <c r="O13" s="71">
        <v>7.840978593272169</v>
      </c>
      <c r="P13" s="71">
        <v>8.0790378006872832</v>
      </c>
      <c r="Q13" s="71">
        <v>7.9012738853503137</v>
      </c>
      <c r="R13" s="71">
        <v>7.7740112994350241</v>
      </c>
      <c r="S13" s="71">
        <v>8.1379310344827616</v>
      </c>
      <c r="T13" s="71">
        <v>7.8924050632911369</v>
      </c>
      <c r="U13" s="71">
        <v>8.2293233082706774</v>
      </c>
      <c r="V13" s="71">
        <v>7.3351206434316358</v>
      </c>
    </row>
    <row r="14" spans="1:23" ht="14.25" x14ac:dyDescent="0.25">
      <c r="A14" s="175">
        <v>2014</v>
      </c>
      <c r="B14" s="178" t="s">
        <v>59</v>
      </c>
      <c r="C14" s="178" t="s">
        <v>56</v>
      </c>
      <c r="D14" s="178" t="s">
        <v>69</v>
      </c>
      <c r="E14" s="178" t="s">
        <v>70</v>
      </c>
      <c r="F14" s="178" t="s">
        <v>60</v>
      </c>
      <c r="G14" s="178" t="s">
        <v>72</v>
      </c>
      <c r="H14" s="178" t="s">
        <v>61</v>
      </c>
      <c r="I14" s="178" t="s">
        <v>103</v>
      </c>
      <c r="J14" s="178" t="s">
        <v>104</v>
      </c>
      <c r="K14" s="178" t="s">
        <v>65</v>
      </c>
      <c r="L14" s="178" t="s">
        <v>58</v>
      </c>
      <c r="M14" s="178" t="s">
        <v>73</v>
      </c>
      <c r="N14" s="178" t="s">
        <v>68</v>
      </c>
      <c r="O14" s="178" t="s">
        <v>67</v>
      </c>
      <c r="P14" s="178" t="s">
        <v>105</v>
      </c>
      <c r="Q14" s="178" t="s">
        <v>64</v>
      </c>
      <c r="R14" s="178" t="s">
        <v>76</v>
      </c>
      <c r="S14" s="178" t="s">
        <v>75</v>
      </c>
      <c r="T14" s="178" t="s">
        <v>74</v>
      </c>
      <c r="U14" s="178" t="s">
        <v>71</v>
      </c>
      <c r="V14" s="178" t="s">
        <v>57</v>
      </c>
    </row>
    <row r="15" spans="1:23" ht="15" thickBot="1" x14ac:dyDescent="0.3">
      <c r="A15" s="58" t="s">
        <v>111</v>
      </c>
      <c r="B15" s="71">
        <v>7.8407079646017701</v>
      </c>
      <c r="C15" s="71">
        <v>8.1938775510204067</v>
      </c>
      <c r="D15" s="71">
        <v>7.9067796610169498</v>
      </c>
      <c r="E15" s="71">
        <v>8.0101010101010104</v>
      </c>
      <c r="F15" s="71">
        <v>8.0439560439560438</v>
      </c>
      <c r="G15" s="71">
        <v>8.25833333333334</v>
      </c>
      <c r="H15" s="71">
        <v>8.0275229357798175</v>
      </c>
      <c r="I15" s="71">
        <v>8.0485436893203879</v>
      </c>
      <c r="J15" s="71">
        <v>8.3958333333333339</v>
      </c>
      <c r="K15" s="71">
        <v>8.1372549019607874</v>
      </c>
      <c r="L15" s="71">
        <v>8.1071428571428559</v>
      </c>
      <c r="M15" s="71">
        <v>8.2685185185185173</v>
      </c>
      <c r="N15" s="71">
        <v>8.0535714285714288</v>
      </c>
      <c r="O15" s="71">
        <v>7.8181818181818175</v>
      </c>
      <c r="P15" s="71">
        <v>7.715686274509804</v>
      </c>
      <c r="Q15" s="71">
        <v>8.065420560747663</v>
      </c>
      <c r="R15" s="71">
        <v>7.7372881355932188</v>
      </c>
      <c r="S15" s="71">
        <v>7.7745098039215712</v>
      </c>
      <c r="T15" s="71">
        <v>8.2395833333333339</v>
      </c>
      <c r="U15" s="71">
        <v>8.0714285714285712</v>
      </c>
      <c r="V15" s="71">
        <v>7.9719626168224336</v>
      </c>
    </row>
    <row r="16" spans="1:23" ht="14.25" x14ac:dyDescent="0.25">
      <c r="A16" s="175">
        <v>2012</v>
      </c>
      <c r="B16" s="178" t="s">
        <v>59</v>
      </c>
      <c r="C16" s="178" t="s">
        <v>56</v>
      </c>
      <c r="D16" s="178" t="s">
        <v>69</v>
      </c>
      <c r="E16" s="178" t="s">
        <v>70</v>
      </c>
      <c r="F16" s="178" t="s">
        <v>60</v>
      </c>
      <c r="G16" s="178" t="s">
        <v>72</v>
      </c>
      <c r="H16" s="178" t="s">
        <v>61</v>
      </c>
      <c r="I16" s="178" t="s">
        <v>103</v>
      </c>
      <c r="J16" s="178" t="s">
        <v>104</v>
      </c>
      <c r="K16" s="178" t="s">
        <v>65</v>
      </c>
      <c r="L16" s="178" t="s">
        <v>58</v>
      </c>
      <c r="M16" s="178" t="s">
        <v>73</v>
      </c>
      <c r="N16" s="178" t="s">
        <v>68</v>
      </c>
      <c r="O16" s="178" t="s">
        <v>67</v>
      </c>
      <c r="P16" s="178" t="s">
        <v>105</v>
      </c>
      <c r="Q16" s="178" t="s">
        <v>64</v>
      </c>
      <c r="R16" s="178" t="s">
        <v>76</v>
      </c>
      <c r="S16" s="178" t="s">
        <v>75</v>
      </c>
      <c r="T16" s="178" t="s">
        <v>74</v>
      </c>
      <c r="U16" s="178" t="s">
        <v>71</v>
      </c>
      <c r="V16" s="178" t="s">
        <v>57</v>
      </c>
    </row>
    <row r="17" spans="1:23" ht="15" thickBot="1" x14ac:dyDescent="0.3">
      <c r="A17" s="58" t="s">
        <v>111</v>
      </c>
      <c r="B17" s="71">
        <v>7.7217391304347833</v>
      </c>
      <c r="C17" s="71">
        <v>7.2123893805309738</v>
      </c>
      <c r="D17" s="71">
        <v>7.336206896551726</v>
      </c>
      <c r="E17" s="71">
        <v>7.5966386554621845</v>
      </c>
      <c r="F17" s="71">
        <v>7.7522123893805297</v>
      </c>
      <c r="G17" s="71">
        <v>7.4310344827586192</v>
      </c>
      <c r="H17" s="71">
        <v>7.3303571428571415</v>
      </c>
      <c r="I17" s="71">
        <v>7.5087719298245599</v>
      </c>
      <c r="J17" s="71">
        <v>7.2142857142857162</v>
      </c>
      <c r="K17" s="71">
        <v>7.5913043478260898</v>
      </c>
      <c r="L17" s="71">
        <v>7.8655462184873999</v>
      </c>
      <c r="M17" s="71">
        <v>7.491525423728814</v>
      </c>
      <c r="N17" s="71">
        <v>7.5929203539823025</v>
      </c>
      <c r="O17" s="71">
        <v>7.5714285714285703</v>
      </c>
      <c r="P17" s="71">
        <v>7.4322033898305113</v>
      </c>
      <c r="Q17" s="71">
        <v>6.9478260869565194</v>
      </c>
      <c r="R17" s="71">
        <v>7.7844827586206913</v>
      </c>
      <c r="S17" s="71">
        <v>7.0084033613445369</v>
      </c>
      <c r="T17" s="71">
        <v>7.891891891891893</v>
      </c>
      <c r="U17" s="71">
        <v>7.6324786324786364</v>
      </c>
      <c r="V17" s="71">
        <v>7.2017543859649109</v>
      </c>
    </row>
    <row r="18" spans="1:23" ht="14.25" x14ac:dyDescent="0.25">
      <c r="A18" s="177" t="s">
        <v>107</v>
      </c>
      <c r="B18" s="178" t="s">
        <v>59</v>
      </c>
      <c r="C18" s="178" t="s">
        <v>56</v>
      </c>
      <c r="D18" s="178" t="s">
        <v>69</v>
      </c>
      <c r="E18" s="178" t="s">
        <v>70</v>
      </c>
      <c r="F18" s="178" t="s">
        <v>60</v>
      </c>
      <c r="G18" s="178" t="s">
        <v>72</v>
      </c>
      <c r="H18" s="178" t="s">
        <v>61</v>
      </c>
      <c r="I18" s="178" t="s">
        <v>103</v>
      </c>
      <c r="J18" s="178" t="s">
        <v>104</v>
      </c>
      <c r="K18" s="178" t="s">
        <v>65</v>
      </c>
      <c r="L18" s="178" t="s">
        <v>58</v>
      </c>
      <c r="M18" s="178" t="s">
        <v>73</v>
      </c>
      <c r="N18" s="178" t="s">
        <v>68</v>
      </c>
      <c r="O18" s="178" t="s">
        <v>67</v>
      </c>
      <c r="P18" s="178" t="s">
        <v>105</v>
      </c>
      <c r="Q18" s="178" t="s">
        <v>64</v>
      </c>
      <c r="R18" s="178" t="s">
        <v>76</v>
      </c>
      <c r="S18" s="178" t="s">
        <v>75</v>
      </c>
      <c r="T18" s="178" t="s">
        <v>74</v>
      </c>
      <c r="U18" s="178" t="s">
        <v>71</v>
      </c>
      <c r="V18" s="178" t="s">
        <v>57</v>
      </c>
    </row>
    <row r="19" spans="1:23" ht="15" thickBot="1" x14ac:dyDescent="0.35">
      <c r="A19" s="6" t="s">
        <v>111</v>
      </c>
      <c r="B19" s="143">
        <v>8.2543103448275854</v>
      </c>
      <c r="C19" s="143">
        <v>8.2075471698113223</v>
      </c>
      <c r="D19" s="143">
        <v>8.5576923076923084</v>
      </c>
      <c r="E19" s="143">
        <v>8.3849557522123916</v>
      </c>
      <c r="F19" s="143">
        <v>8.6504424778761031</v>
      </c>
      <c r="G19" s="143">
        <v>8.7068965517241388</v>
      </c>
      <c r="H19" s="143">
        <v>8.071428571428573</v>
      </c>
      <c r="I19" s="143">
        <v>7.7045454545454559</v>
      </c>
      <c r="J19" s="143">
        <v>8.2657657657657673</v>
      </c>
      <c r="K19" s="143">
        <v>8.3974358974358996</v>
      </c>
      <c r="L19" s="143">
        <v>7.9565217391304346</v>
      </c>
      <c r="M19" s="143">
        <v>7.7608695652173898</v>
      </c>
      <c r="N19" s="143">
        <v>8.5681818181818201</v>
      </c>
      <c r="O19" s="143">
        <v>8.2339449541284431</v>
      </c>
      <c r="P19" s="143">
        <v>8.2017543859649109</v>
      </c>
      <c r="Q19" s="143">
        <v>7.6576576576576603</v>
      </c>
      <c r="R19" s="143">
        <v>7.5635593220339006</v>
      </c>
      <c r="S19" s="143">
        <v>7.9094827586206868</v>
      </c>
      <c r="T19" s="143">
        <v>7.9439252336448627</v>
      </c>
      <c r="U19" s="143">
        <v>7.7542372881355917</v>
      </c>
      <c r="V19" s="143">
        <v>8.1140350877192997</v>
      </c>
      <c r="W19" s="113"/>
    </row>
    <row r="20" spans="1:23" ht="14.25" x14ac:dyDescent="0.25">
      <c r="A20" s="177" t="s">
        <v>108</v>
      </c>
      <c r="B20" s="178" t="s">
        <v>59</v>
      </c>
      <c r="C20" s="178" t="s">
        <v>56</v>
      </c>
      <c r="D20" s="178" t="s">
        <v>69</v>
      </c>
      <c r="E20" s="178" t="s">
        <v>70</v>
      </c>
      <c r="F20" s="178" t="s">
        <v>60</v>
      </c>
      <c r="G20" s="178" t="s">
        <v>72</v>
      </c>
      <c r="H20" s="178" t="s">
        <v>61</v>
      </c>
      <c r="I20" s="178" t="s">
        <v>103</v>
      </c>
      <c r="J20" s="178" t="s">
        <v>104</v>
      </c>
      <c r="K20" s="178" t="s">
        <v>65</v>
      </c>
      <c r="L20" s="178" t="s">
        <v>58</v>
      </c>
      <c r="M20" s="178" t="s">
        <v>73</v>
      </c>
      <c r="N20" s="178" t="s">
        <v>68</v>
      </c>
      <c r="O20" s="178" t="s">
        <v>67</v>
      </c>
      <c r="P20" s="178" t="s">
        <v>105</v>
      </c>
      <c r="Q20" s="178" t="s">
        <v>64</v>
      </c>
      <c r="R20" s="178" t="s">
        <v>76</v>
      </c>
      <c r="S20" s="178" t="s">
        <v>75</v>
      </c>
      <c r="T20" s="178" t="s">
        <v>74</v>
      </c>
      <c r="U20" s="178" t="s">
        <v>71</v>
      </c>
      <c r="V20" s="178" t="s">
        <v>57</v>
      </c>
    </row>
    <row r="21" spans="1:23" ht="15" thickBot="1" x14ac:dyDescent="0.35">
      <c r="A21" s="6" t="s">
        <v>111</v>
      </c>
      <c r="B21" s="143">
        <v>8.1092436974789894</v>
      </c>
      <c r="C21" s="143">
        <v>8.6190476190476204</v>
      </c>
      <c r="D21" s="143">
        <v>7.9054054054054079</v>
      </c>
      <c r="E21" s="143">
        <v>8.2142857142857153</v>
      </c>
      <c r="F21" s="143">
        <v>8.4134615384615401</v>
      </c>
      <c r="G21" s="143">
        <v>7.7857142857142865</v>
      </c>
      <c r="H21" s="143">
        <v>8.271028037383175</v>
      </c>
      <c r="I21" s="143">
        <v>8.30536912751678</v>
      </c>
      <c r="J21" s="143">
        <v>8.5597826086956523</v>
      </c>
      <c r="K21" s="143">
        <v>8.5106382978723403</v>
      </c>
      <c r="L21" s="143">
        <v>8.0526315789473646</v>
      </c>
      <c r="M21" s="143">
        <v>8.3249999999999993</v>
      </c>
      <c r="N21" s="143">
        <v>8.3888888888888964</v>
      </c>
      <c r="O21" s="143">
        <v>8.1250000000000018</v>
      </c>
      <c r="P21" s="143">
        <v>7.9575163398692847</v>
      </c>
      <c r="Q21" s="143">
        <v>8.0672268907563023</v>
      </c>
      <c r="R21" s="143">
        <v>7.7884615384615419</v>
      </c>
      <c r="S21" s="143">
        <v>8.4313725490196081</v>
      </c>
      <c r="T21" s="143">
        <v>7.7604166666666687</v>
      </c>
      <c r="U21" s="143">
        <v>8.2024793388429771</v>
      </c>
      <c r="V21" s="143">
        <v>7.4074074074074083</v>
      </c>
    </row>
    <row r="22" spans="1:23" ht="14.25" x14ac:dyDescent="0.25">
      <c r="A22" s="177" t="s">
        <v>109</v>
      </c>
      <c r="B22" s="178" t="s">
        <v>59</v>
      </c>
      <c r="C22" s="178" t="s">
        <v>56</v>
      </c>
      <c r="D22" s="178" t="s">
        <v>69</v>
      </c>
      <c r="E22" s="178" t="s">
        <v>70</v>
      </c>
      <c r="F22" s="178" t="s">
        <v>60</v>
      </c>
      <c r="G22" s="178" t="s">
        <v>72</v>
      </c>
      <c r="H22" s="178" t="s">
        <v>61</v>
      </c>
      <c r="I22" s="178" t="s">
        <v>103</v>
      </c>
      <c r="J22" s="178" t="s">
        <v>104</v>
      </c>
      <c r="K22" s="178" t="s">
        <v>65</v>
      </c>
      <c r="L22" s="178" t="s">
        <v>58</v>
      </c>
      <c r="M22" s="178" t="s">
        <v>73</v>
      </c>
      <c r="N22" s="178" t="s">
        <v>68</v>
      </c>
      <c r="O22" s="178" t="s">
        <v>67</v>
      </c>
      <c r="P22" s="178" t="s">
        <v>105</v>
      </c>
      <c r="Q22" s="178" t="s">
        <v>64</v>
      </c>
      <c r="R22" s="178" t="s">
        <v>76</v>
      </c>
      <c r="S22" s="178" t="s">
        <v>75</v>
      </c>
      <c r="T22" s="178" t="s">
        <v>74</v>
      </c>
      <c r="U22" s="178" t="s">
        <v>71</v>
      </c>
      <c r="V22" s="178" t="s">
        <v>57</v>
      </c>
    </row>
    <row r="23" spans="1:23" ht="15" thickBot="1" x14ac:dyDescent="0.35">
      <c r="A23" s="6" t="s">
        <v>111</v>
      </c>
      <c r="B23" s="143">
        <v>8.0630630630630655</v>
      </c>
      <c r="C23" s="143">
        <v>8.183962264150944</v>
      </c>
      <c r="D23" s="143">
        <v>7.6881720430107512</v>
      </c>
      <c r="E23" s="143">
        <v>7.5227272727272751</v>
      </c>
      <c r="F23" s="143">
        <v>8.4565217391304337</v>
      </c>
      <c r="G23" s="143">
        <v>7.7608695652173934</v>
      </c>
      <c r="H23" s="143">
        <v>8.6725663716814161</v>
      </c>
      <c r="I23" s="143">
        <v>7.9411764705882355</v>
      </c>
      <c r="J23" s="143">
        <v>6.9780219780219799</v>
      </c>
      <c r="K23" s="143">
        <v>7.4611398963730533</v>
      </c>
      <c r="L23" s="143">
        <v>8.2829670329670293</v>
      </c>
      <c r="M23" s="143">
        <v>7.6000000000000014</v>
      </c>
      <c r="N23" s="143">
        <v>7.196531791907514</v>
      </c>
      <c r="O23" s="143">
        <v>8.092105263157892</v>
      </c>
      <c r="P23" s="143">
        <v>7.6889534883720962</v>
      </c>
      <c r="Q23" s="143">
        <v>8.5526315789473699</v>
      </c>
      <c r="R23" s="143">
        <v>7.3958333333333357</v>
      </c>
      <c r="S23" s="143">
        <v>8.0625</v>
      </c>
      <c r="T23" s="143">
        <v>7.7083333333333313</v>
      </c>
      <c r="U23" s="143">
        <v>8.5550458715596296</v>
      </c>
      <c r="V23" s="143">
        <v>7.5714285714285721</v>
      </c>
    </row>
    <row r="24" spans="1:23" ht="14.25" x14ac:dyDescent="0.25">
      <c r="A24" s="187" t="s">
        <v>110</v>
      </c>
      <c r="B24" s="178" t="s">
        <v>59</v>
      </c>
      <c r="C24" s="178" t="s">
        <v>56</v>
      </c>
      <c r="D24" s="178" t="s">
        <v>69</v>
      </c>
      <c r="E24" s="178" t="s">
        <v>70</v>
      </c>
      <c r="F24" s="178" t="s">
        <v>60</v>
      </c>
      <c r="G24" s="178" t="s">
        <v>72</v>
      </c>
      <c r="H24" s="178" t="s">
        <v>61</v>
      </c>
      <c r="I24" s="178" t="s">
        <v>103</v>
      </c>
      <c r="J24" s="178" t="s">
        <v>104</v>
      </c>
      <c r="K24" s="178" t="s">
        <v>65</v>
      </c>
      <c r="L24" s="178" t="s">
        <v>58</v>
      </c>
      <c r="M24" s="178" t="s">
        <v>73</v>
      </c>
      <c r="N24" s="178" t="s">
        <v>68</v>
      </c>
      <c r="O24" s="178" t="s">
        <v>67</v>
      </c>
      <c r="P24" s="178" t="s">
        <v>105</v>
      </c>
      <c r="Q24" s="178" t="s">
        <v>64</v>
      </c>
      <c r="R24" s="178" t="s">
        <v>76</v>
      </c>
      <c r="S24" s="178" t="s">
        <v>75</v>
      </c>
      <c r="T24" s="178" t="s">
        <v>74</v>
      </c>
      <c r="U24" s="178" t="s">
        <v>71</v>
      </c>
      <c r="V24" s="178" t="s">
        <v>57</v>
      </c>
    </row>
    <row r="25" spans="1:23" ht="14.25" x14ac:dyDescent="0.3">
      <c r="A25" s="6" t="s">
        <v>111</v>
      </c>
      <c r="B25" s="143">
        <v>8.0896226415094343</v>
      </c>
      <c r="C25" s="143">
        <v>8.2432432432432421</v>
      </c>
      <c r="D25" s="143">
        <v>8.2267441860465116</v>
      </c>
      <c r="E25" s="143">
        <v>7.6991150442477885</v>
      </c>
      <c r="F25" s="143">
        <v>7.8703703703703685</v>
      </c>
      <c r="G25" s="143">
        <v>8.3558558558558573</v>
      </c>
      <c r="H25" s="143">
        <v>8.5434782608695663</v>
      </c>
      <c r="I25" s="143">
        <v>7.5000000000000018</v>
      </c>
      <c r="J25" s="143">
        <v>8.3333333333333339</v>
      </c>
      <c r="K25" s="143">
        <v>8.1550802139037426</v>
      </c>
      <c r="L25" s="143">
        <v>8.0428571428571409</v>
      </c>
      <c r="M25" s="143">
        <v>7.9861111111111116</v>
      </c>
      <c r="N25" s="143">
        <v>7.9812834224598914</v>
      </c>
      <c r="O25" s="143">
        <v>8.8513513513513526</v>
      </c>
      <c r="P25" s="143">
        <v>8.1289308176100583</v>
      </c>
      <c r="Q25" s="143">
        <v>7.9017857142857153</v>
      </c>
      <c r="R25" s="143">
        <v>8.1060606060606037</v>
      </c>
      <c r="S25" s="143">
        <v>7.9545454545454541</v>
      </c>
      <c r="T25" s="143">
        <v>8.6111111111111089</v>
      </c>
      <c r="U25" s="143">
        <v>8.6403508771929793</v>
      </c>
      <c r="V25" s="143">
        <v>7.9310344827586219</v>
      </c>
    </row>
    <row r="26" spans="1:23" x14ac:dyDescent="0.25">
      <c r="A26" s="66"/>
    </row>
    <row r="27" spans="1:23" x14ac:dyDescent="0.25">
      <c r="A27" s="66"/>
    </row>
    <row r="28" spans="1:23" ht="14.25" thickBot="1" x14ac:dyDescent="0.3">
      <c r="A28" s="69" t="s">
        <v>114</v>
      </c>
      <c r="B28" s="69"/>
      <c r="C28" s="69"/>
      <c r="D28" s="49"/>
      <c r="F28" s="247" t="s">
        <v>115</v>
      </c>
      <c r="G28" s="247"/>
      <c r="H28" s="247"/>
      <c r="I28" s="247"/>
      <c r="J28" s="247"/>
      <c r="K28" s="247"/>
    </row>
    <row r="29" spans="1:23" ht="15" thickBot="1" x14ac:dyDescent="0.3">
      <c r="A29" s="181">
        <v>2019</v>
      </c>
      <c r="B29" s="178" t="s">
        <v>116</v>
      </c>
      <c r="C29" s="178" t="s">
        <v>117</v>
      </c>
      <c r="F29" s="182">
        <v>2019</v>
      </c>
      <c r="G29" s="188" t="s">
        <v>118</v>
      </c>
      <c r="H29" s="188" t="s">
        <v>119</v>
      </c>
      <c r="I29" s="188" t="s">
        <v>120</v>
      </c>
      <c r="J29" s="188" t="s">
        <v>121</v>
      </c>
      <c r="K29" s="188" t="s">
        <v>122</v>
      </c>
    </row>
    <row r="30" spans="1:23" ht="15" thickBot="1" x14ac:dyDescent="0.3">
      <c r="A30" s="5" t="s">
        <v>111</v>
      </c>
      <c r="B30" s="71">
        <v>8.3487407407407339</v>
      </c>
      <c r="C30" s="71">
        <v>8.3460358056265829</v>
      </c>
      <c r="F30" s="14" t="s">
        <v>111</v>
      </c>
      <c r="G30" s="71">
        <v>8.412979351032444</v>
      </c>
      <c r="H30" s="71">
        <v>8.3915507470375896</v>
      </c>
      <c r="I30" s="71">
        <v>8.3196248196248064</v>
      </c>
      <c r="J30" s="71">
        <v>8.2673093777388225</v>
      </c>
      <c r="K30" s="71">
        <v>8.3344444444444257</v>
      </c>
    </row>
    <row r="31" spans="1:23" ht="15" thickBot="1" x14ac:dyDescent="0.3">
      <c r="A31" s="181">
        <v>2017</v>
      </c>
      <c r="B31" s="178" t="s">
        <v>116</v>
      </c>
      <c r="C31" s="178" t="s">
        <v>117</v>
      </c>
      <c r="F31" s="182">
        <v>2017</v>
      </c>
      <c r="G31" s="188" t="s">
        <v>118</v>
      </c>
      <c r="H31" s="188" t="s">
        <v>119</v>
      </c>
      <c r="I31" s="188" t="s">
        <v>120</v>
      </c>
      <c r="J31" s="188" t="s">
        <v>121</v>
      </c>
      <c r="K31" s="188" t="s">
        <v>122</v>
      </c>
    </row>
    <row r="32" spans="1:23" ht="15" thickBot="1" x14ac:dyDescent="0.3">
      <c r="A32" s="6" t="s">
        <v>111</v>
      </c>
      <c r="B32" s="71">
        <v>8.2360197368421098</v>
      </c>
      <c r="C32" s="71">
        <v>8.2745812090313215</v>
      </c>
      <c r="F32" s="6" t="s">
        <v>111</v>
      </c>
      <c r="G32" s="71">
        <v>8.2914285714285754</v>
      </c>
      <c r="H32" s="71">
        <v>8.2317415730337036</v>
      </c>
      <c r="I32" s="71">
        <v>8.2499999999999911</v>
      </c>
      <c r="J32" s="71">
        <v>8.2480818414322314</v>
      </c>
      <c r="K32" s="71">
        <v>8.2738095238095131</v>
      </c>
    </row>
    <row r="33" spans="1:11" ht="15" thickBot="1" x14ac:dyDescent="0.3">
      <c r="A33" s="181">
        <v>2016</v>
      </c>
      <c r="B33" s="178" t="s">
        <v>116</v>
      </c>
      <c r="C33" s="178" t="s">
        <v>117</v>
      </c>
      <c r="F33" s="182">
        <v>2016</v>
      </c>
      <c r="G33" s="188" t="s">
        <v>123</v>
      </c>
      <c r="H33" s="188" t="s">
        <v>119</v>
      </c>
      <c r="I33" s="188" t="s">
        <v>120</v>
      </c>
      <c r="J33" s="188" t="s">
        <v>121</v>
      </c>
      <c r="K33" s="188" t="s">
        <v>122</v>
      </c>
    </row>
    <row r="34" spans="1:11" ht="15" thickBot="1" x14ac:dyDescent="0.3">
      <c r="A34" s="6" t="s">
        <v>111</v>
      </c>
      <c r="B34" s="71">
        <v>7.9824797843665474</v>
      </c>
      <c r="C34" s="71">
        <v>7.9862773722627463</v>
      </c>
      <c r="F34" s="6" t="s">
        <v>111</v>
      </c>
      <c r="G34" s="71">
        <v>8.0329436769394249</v>
      </c>
      <c r="H34" s="71">
        <v>7.9491228070175532</v>
      </c>
      <c r="I34" s="71">
        <v>7.9344524380495667</v>
      </c>
      <c r="J34" s="71">
        <v>8.0206422018348498</v>
      </c>
      <c r="K34" s="71">
        <v>8.0129709697344023</v>
      </c>
    </row>
    <row r="35" spans="1:11" ht="15" thickBot="1" x14ac:dyDescent="0.3">
      <c r="A35" s="181">
        <v>2014</v>
      </c>
      <c r="B35" s="178" t="s">
        <v>116</v>
      </c>
      <c r="C35" s="178" t="s">
        <v>117</v>
      </c>
      <c r="F35" s="178">
        <v>2014</v>
      </c>
      <c r="G35" s="183" t="s">
        <v>123</v>
      </c>
      <c r="H35" s="183" t="s">
        <v>119</v>
      </c>
      <c r="I35" s="183" t="s">
        <v>120</v>
      </c>
      <c r="J35" s="183" t="s">
        <v>121</v>
      </c>
      <c r="K35" s="183" t="s">
        <v>122</v>
      </c>
    </row>
    <row r="36" spans="1:11" ht="14.25" x14ac:dyDescent="0.25">
      <c r="A36" s="6" t="s">
        <v>111</v>
      </c>
      <c r="B36" s="71">
        <v>8.0500000000000007</v>
      </c>
      <c r="C36" s="71">
        <v>8.01</v>
      </c>
      <c r="F36" s="6" t="s">
        <v>111</v>
      </c>
      <c r="G36" s="114">
        <v>7.9487179487179471</v>
      </c>
      <c r="H36" s="114">
        <v>7.9806259314456041</v>
      </c>
      <c r="I36" s="114">
        <v>8.0565552699228782</v>
      </c>
      <c r="J36" s="114">
        <v>8.0871080139372804</v>
      </c>
      <c r="K36" s="114">
        <v>8.1033057851239629</v>
      </c>
    </row>
    <row r="37" spans="1:11" ht="15" thickBot="1" x14ac:dyDescent="0.3">
      <c r="A37" s="181">
        <v>2012</v>
      </c>
      <c r="B37" s="178" t="s">
        <v>116</v>
      </c>
      <c r="C37" s="178" t="s">
        <v>117</v>
      </c>
      <c r="F37" s="181">
        <v>2012</v>
      </c>
      <c r="G37" s="183" t="s">
        <v>123</v>
      </c>
      <c r="H37" s="183" t="s">
        <v>119</v>
      </c>
      <c r="I37" s="183" t="s">
        <v>120</v>
      </c>
      <c r="J37" s="183" t="s">
        <v>121</v>
      </c>
      <c r="K37" s="183" t="s">
        <v>122</v>
      </c>
    </row>
    <row r="38" spans="1:11" ht="15" thickBot="1" x14ac:dyDescent="0.3">
      <c r="A38" s="6" t="s">
        <v>111</v>
      </c>
      <c r="B38" s="71">
        <v>7.4565602836879492</v>
      </c>
      <c r="C38" s="71">
        <v>7.5034910783553146</v>
      </c>
      <c r="F38" s="6" t="s">
        <v>111</v>
      </c>
      <c r="G38" s="114">
        <v>7.5341176470588245</v>
      </c>
      <c r="H38" s="114">
        <v>7.3646408839778994</v>
      </c>
      <c r="I38" s="114">
        <v>7.42372881355932</v>
      </c>
      <c r="J38" s="114">
        <v>7.2774193548387123</v>
      </c>
      <c r="K38" s="114">
        <v>7.7559633027522912</v>
      </c>
    </row>
    <row r="39" spans="1:11" ht="15" thickBot="1" x14ac:dyDescent="0.3">
      <c r="A39" s="181" t="s">
        <v>107</v>
      </c>
      <c r="B39" s="178" t="s">
        <v>116</v>
      </c>
      <c r="C39" s="178" t="s">
        <v>117</v>
      </c>
      <c r="F39" s="181" t="s">
        <v>107</v>
      </c>
      <c r="G39" s="183" t="s">
        <v>123</v>
      </c>
      <c r="H39" s="183" t="s">
        <v>119</v>
      </c>
      <c r="I39" s="183" t="s">
        <v>120</v>
      </c>
      <c r="J39" s="183" t="s">
        <v>121</v>
      </c>
      <c r="K39" s="183" t="s">
        <v>122</v>
      </c>
    </row>
    <row r="40" spans="1:11" ht="15" thickBot="1" x14ac:dyDescent="0.3">
      <c r="A40" s="6" t="s">
        <v>111</v>
      </c>
      <c r="B40" s="71">
        <v>8.1300000000000008</v>
      </c>
      <c r="C40" s="71">
        <v>8.14</v>
      </c>
      <c r="F40" s="6" t="s">
        <v>111</v>
      </c>
      <c r="G40" s="109">
        <v>8.0349576271186365</v>
      </c>
      <c r="H40" s="109">
        <v>8.1032078103207841</v>
      </c>
      <c r="I40" s="109">
        <v>8.0741279069767451</v>
      </c>
      <c r="J40" s="109">
        <v>8.335820895522394</v>
      </c>
      <c r="K40" s="109">
        <v>8.183229813664596</v>
      </c>
    </row>
    <row r="41" spans="1:11" ht="15" thickBot="1" x14ac:dyDescent="0.3">
      <c r="A41" s="181" t="s">
        <v>108</v>
      </c>
      <c r="B41" s="178" t="s">
        <v>116</v>
      </c>
      <c r="C41" s="178" t="s">
        <v>117</v>
      </c>
      <c r="F41" s="181" t="s">
        <v>108</v>
      </c>
      <c r="G41" s="183" t="s">
        <v>123</v>
      </c>
      <c r="H41" s="183" t="s">
        <v>119</v>
      </c>
      <c r="I41" s="183" t="s">
        <v>120</v>
      </c>
      <c r="J41" s="183" t="s">
        <v>121</v>
      </c>
      <c r="K41" s="183" t="s">
        <v>122</v>
      </c>
    </row>
    <row r="42" spans="1:11" ht="15" thickBot="1" x14ac:dyDescent="0.3">
      <c r="A42" s="6" t="s">
        <v>111</v>
      </c>
      <c r="B42" s="71">
        <v>8.19</v>
      </c>
      <c r="C42" s="71">
        <v>8.1999999999999993</v>
      </c>
      <c r="F42" s="6" t="s">
        <v>111</v>
      </c>
      <c r="G42" s="109">
        <v>8.0908203125000018</v>
      </c>
      <c r="H42" s="109">
        <v>8.198166431593803</v>
      </c>
      <c r="I42" s="109">
        <v>8.2768361581920864</v>
      </c>
      <c r="J42" s="109">
        <v>8.172727272727272</v>
      </c>
      <c r="K42" s="109">
        <v>8.2671673819742466</v>
      </c>
    </row>
    <row r="43" spans="1:11" ht="15" thickBot="1" x14ac:dyDescent="0.3">
      <c r="A43" s="181" t="s">
        <v>109</v>
      </c>
      <c r="B43" s="178" t="s">
        <v>116</v>
      </c>
      <c r="C43" s="178" t="s">
        <v>117</v>
      </c>
      <c r="F43" s="181" t="s">
        <v>109</v>
      </c>
      <c r="G43" s="183" t="s">
        <v>118</v>
      </c>
      <c r="H43" s="183" t="s">
        <v>119</v>
      </c>
      <c r="I43" s="183" t="s">
        <v>120</v>
      </c>
      <c r="J43" s="183" t="s">
        <v>121</v>
      </c>
      <c r="K43" s="183" t="s">
        <v>122</v>
      </c>
    </row>
    <row r="44" spans="1:11" ht="15" thickBot="1" x14ac:dyDescent="0.3">
      <c r="A44" s="6" t="s">
        <v>111</v>
      </c>
      <c r="B44" s="71">
        <v>7.8959484346224595</v>
      </c>
      <c r="C44" s="71">
        <v>7.8468899521531217</v>
      </c>
      <c r="F44" s="6" t="s">
        <v>111</v>
      </c>
      <c r="G44" s="71">
        <v>7.8619153674832933</v>
      </c>
      <c r="H44" s="71">
        <v>7.8770949720670345</v>
      </c>
      <c r="I44" s="71">
        <v>7.8660220994475152</v>
      </c>
      <c r="J44" s="71">
        <v>7.7303754266211602</v>
      </c>
      <c r="K44" s="71">
        <v>7.9471153846153832</v>
      </c>
    </row>
    <row r="45" spans="1:11" ht="15" thickBot="1" x14ac:dyDescent="0.3">
      <c r="A45" s="184" t="s">
        <v>110</v>
      </c>
      <c r="B45" s="178" t="s">
        <v>116</v>
      </c>
      <c r="C45" s="178" t="s">
        <v>117</v>
      </c>
      <c r="F45" s="184" t="s">
        <v>110</v>
      </c>
      <c r="G45" s="183" t="s">
        <v>118</v>
      </c>
      <c r="H45" s="183" t="s">
        <v>119</v>
      </c>
      <c r="I45" s="183" t="s">
        <v>120</v>
      </c>
      <c r="J45" s="183" t="s">
        <v>121</v>
      </c>
      <c r="K45" s="183" t="s">
        <v>122</v>
      </c>
    </row>
    <row r="46" spans="1:11" ht="14.25" x14ac:dyDescent="0.25">
      <c r="A46" s="6" t="s">
        <v>111</v>
      </c>
      <c r="B46" s="71">
        <v>8.1417359187442315</v>
      </c>
      <c r="C46" s="71">
        <v>8.094377510040152</v>
      </c>
      <c r="F46" s="6" t="s">
        <v>111</v>
      </c>
      <c r="G46" s="71">
        <v>8.0179704016913327</v>
      </c>
      <c r="H46" s="71">
        <v>8.12213740458016</v>
      </c>
      <c r="I46" s="71">
        <v>8.1039325842696606</v>
      </c>
      <c r="J46" s="71">
        <v>8.1151419558359574</v>
      </c>
      <c r="K46" s="71">
        <v>8.2034220532319377</v>
      </c>
    </row>
  </sheetData>
  <mergeCells count="1">
    <mergeCell ref="F28:K28"/>
  </mergeCells>
  <pageMargins left="0.7" right="0.7" top="0.75" bottom="0.75" header="0.3" footer="0.3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9EE6B7-6E71-476B-9CBF-AA6314554CE1}">
  <sheetPr>
    <tabColor rgb="FF92D050"/>
  </sheetPr>
  <dimension ref="A1:W46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28515625" style="37" customWidth="1"/>
    <col min="2" max="23" width="17.7109375" style="1" customWidth="1"/>
    <col min="24" max="16384" width="10.85546875" style="1"/>
  </cols>
  <sheetData>
    <row r="1" spans="1:23" s="19" customFormat="1" ht="30" customHeight="1" x14ac:dyDescent="0.2">
      <c r="A1" s="35" t="s">
        <v>130</v>
      </c>
      <c r="B1" s="17"/>
      <c r="C1" s="17"/>
      <c r="D1" s="17"/>
      <c r="E1" s="17"/>
      <c r="F1" s="17"/>
      <c r="G1" s="17"/>
      <c r="H1" s="18"/>
      <c r="I1" s="18"/>
      <c r="J1" s="18"/>
    </row>
    <row r="3" spans="1:23" ht="14.25" thickBot="1" x14ac:dyDescent="0.3">
      <c r="A3" s="36" t="s">
        <v>82</v>
      </c>
    </row>
    <row r="4" spans="1:23" ht="48.6" customHeight="1" thickBot="1" x14ac:dyDescent="0.3">
      <c r="A4" s="180" t="s">
        <v>131</v>
      </c>
      <c r="B4" s="173">
        <v>2019</v>
      </c>
      <c r="C4" s="173">
        <v>2017</v>
      </c>
      <c r="D4" s="173">
        <v>2016</v>
      </c>
      <c r="E4" s="173">
        <v>2014</v>
      </c>
      <c r="F4" s="173">
        <v>2012</v>
      </c>
      <c r="G4" s="173" t="s">
        <v>107</v>
      </c>
      <c r="H4" s="173" t="s">
        <v>108</v>
      </c>
      <c r="I4" s="173" t="s">
        <v>109</v>
      </c>
      <c r="J4" s="174" t="s">
        <v>110</v>
      </c>
    </row>
    <row r="5" spans="1:23" ht="15" customHeight="1" thickBot="1" x14ac:dyDescent="0.3">
      <c r="A5" s="59" t="s">
        <v>111</v>
      </c>
      <c r="B5" s="60">
        <v>8.1599353991671393</v>
      </c>
      <c r="C5" s="60">
        <v>8.33</v>
      </c>
      <c r="D5" s="60">
        <v>7.93</v>
      </c>
      <c r="E5" s="60">
        <v>7.75</v>
      </c>
      <c r="F5" s="60">
        <v>7.66</v>
      </c>
      <c r="G5" s="60">
        <f>3.23*10/4</f>
        <v>8.0749999999999993</v>
      </c>
      <c r="H5" s="60">
        <v>8.8839000000000006</v>
      </c>
      <c r="I5" s="60">
        <v>8.0854751725210345</v>
      </c>
      <c r="J5" s="60">
        <v>8.2330544999999997</v>
      </c>
    </row>
    <row r="6" spans="1:23" x14ac:dyDescent="0.25">
      <c r="A6" s="37" t="s">
        <v>112</v>
      </c>
    </row>
    <row r="7" spans="1:23" ht="14.25" thickBot="1" x14ac:dyDescent="0.3"/>
    <row r="8" spans="1:23" s="33" customFormat="1" ht="15" thickBot="1" x14ac:dyDescent="0.3">
      <c r="A8" s="175">
        <v>2019</v>
      </c>
      <c r="B8" s="176" t="s">
        <v>59</v>
      </c>
      <c r="C8" s="176" t="s">
        <v>56</v>
      </c>
      <c r="D8" s="176" t="s">
        <v>69</v>
      </c>
      <c r="E8" s="176" t="s">
        <v>70</v>
      </c>
      <c r="F8" s="176" t="s">
        <v>60</v>
      </c>
      <c r="G8" s="176" t="s">
        <v>72</v>
      </c>
      <c r="H8" s="176" t="s">
        <v>61</v>
      </c>
      <c r="I8" s="176" t="s">
        <v>103</v>
      </c>
      <c r="J8" s="176" t="s">
        <v>104</v>
      </c>
      <c r="K8" s="176" t="s">
        <v>65</v>
      </c>
      <c r="L8" s="176" t="s">
        <v>58</v>
      </c>
      <c r="M8" s="176" t="s">
        <v>73</v>
      </c>
      <c r="N8" s="176" t="s">
        <v>68</v>
      </c>
      <c r="O8" s="176" t="s">
        <v>67</v>
      </c>
      <c r="P8" s="176" t="s">
        <v>105</v>
      </c>
      <c r="Q8" s="176" t="s">
        <v>64</v>
      </c>
      <c r="R8" s="176" t="s">
        <v>76</v>
      </c>
      <c r="S8" s="176" t="s">
        <v>75</v>
      </c>
      <c r="T8" s="176" t="s">
        <v>74</v>
      </c>
      <c r="U8" s="176" t="s">
        <v>71</v>
      </c>
      <c r="V8" s="176" t="s">
        <v>57</v>
      </c>
      <c r="W8" s="1"/>
    </row>
    <row r="9" spans="1:23" ht="15" thickBot="1" x14ac:dyDescent="0.3">
      <c r="A9" s="5" t="s">
        <v>111</v>
      </c>
      <c r="B9" s="71">
        <v>7.8498168498168495</v>
      </c>
      <c r="C9" s="71">
        <v>7.9691358024691334</v>
      </c>
      <c r="D9" s="71">
        <v>8.5042016806722724</v>
      </c>
      <c r="E9" s="71">
        <v>7.5728476821192059</v>
      </c>
      <c r="F9" s="71">
        <v>8.3312302839116708</v>
      </c>
      <c r="G9" s="71">
        <v>8.3009404388714767</v>
      </c>
      <c r="H9" s="71">
        <v>8.0709459459459492</v>
      </c>
      <c r="I9" s="71">
        <v>8.1491442542787222</v>
      </c>
      <c r="J9" s="71">
        <v>8.5092838196286511</v>
      </c>
      <c r="K9" s="71">
        <v>8.0872817955112168</v>
      </c>
      <c r="L9" s="71">
        <v>8.3261455525606394</v>
      </c>
      <c r="M9" s="71">
        <v>7.7789473684210506</v>
      </c>
      <c r="N9" s="71">
        <v>8.2184210526315642</v>
      </c>
      <c r="O9" s="71">
        <v>8.0687679083094572</v>
      </c>
      <c r="P9" s="71">
        <v>8.6149870801033543</v>
      </c>
      <c r="Q9" s="71">
        <v>8.1730769230769269</v>
      </c>
      <c r="R9" s="71">
        <v>7.8836565096952906</v>
      </c>
      <c r="S9" s="71">
        <v>7.8314917127071784</v>
      </c>
      <c r="T9" s="71">
        <v>7.8802228412256259</v>
      </c>
      <c r="U9" s="71">
        <v>8.3213213213213209</v>
      </c>
      <c r="V9" s="71">
        <v>8.1923076923076916</v>
      </c>
    </row>
    <row r="10" spans="1:23" ht="15" thickBot="1" x14ac:dyDescent="0.3">
      <c r="A10" s="175">
        <v>2017</v>
      </c>
      <c r="B10" s="178" t="s">
        <v>59</v>
      </c>
      <c r="C10" s="178" t="s">
        <v>56</v>
      </c>
      <c r="D10" s="178" t="s">
        <v>69</v>
      </c>
      <c r="E10" s="178" t="s">
        <v>70</v>
      </c>
      <c r="F10" s="178" t="s">
        <v>60</v>
      </c>
      <c r="G10" s="178" t="s">
        <v>72</v>
      </c>
      <c r="H10" s="178" t="s">
        <v>61</v>
      </c>
      <c r="I10" s="178" t="s">
        <v>103</v>
      </c>
      <c r="J10" s="178" t="s">
        <v>104</v>
      </c>
      <c r="K10" s="178" t="s">
        <v>65</v>
      </c>
      <c r="L10" s="178" t="s">
        <v>58</v>
      </c>
      <c r="M10" s="178" t="s">
        <v>73</v>
      </c>
      <c r="N10" s="178" t="s">
        <v>68</v>
      </c>
      <c r="O10" s="178" t="s">
        <v>67</v>
      </c>
      <c r="P10" s="178" t="s">
        <v>105</v>
      </c>
      <c r="Q10" s="178" t="s">
        <v>64</v>
      </c>
      <c r="R10" s="178" t="s">
        <v>76</v>
      </c>
      <c r="S10" s="178" t="s">
        <v>75</v>
      </c>
      <c r="T10" s="178" t="s">
        <v>74</v>
      </c>
      <c r="U10" s="178" t="s">
        <v>71</v>
      </c>
      <c r="V10" s="178" t="s">
        <v>57</v>
      </c>
    </row>
    <row r="11" spans="1:23" ht="15" thickBot="1" x14ac:dyDescent="0.3">
      <c r="A11" s="5" t="s">
        <v>111</v>
      </c>
      <c r="B11" s="71">
        <v>8.2272727272727302</v>
      </c>
      <c r="C11" s="71">
        <v>7.6923076923076925</v>
      </c>
      <c r="D11" s="71">
        <v>8.6941176470588246</v>
      </c>
      <c r="E11" s="71">
        <v>8.5000000000000018</v>
      </c>
      <c r="F11" s="71">
        <v>8.282051282051281</v>
      </c>
      <c r="G11" s="71">
        <v>8.3902439024390247</v>
      </c>
      <c r="H11" s="71">
        <v>8.0592592592592567</v>
      </c>
      <c r="I11" s="71">
        <v>8.3333333333333357</v>
      </c>
      <c r="J11" s="71">
        <v>8.0757575757575726</v>
      </c>
      <c r="K11" s="71">
        <v>8.2698412698412671</v>
      </c>
      <c r="L11" s="71">
        <v>8.4160583941605864</v>
      </c>
      <c r="M11" s="71">
        <v>8.5609756097560936</v>
      </c>
      <c r="N11" s="71">
        <v>8.6524822695035457</v>
      </c>
      <c r="O11" s="71">
        <v>8.4347826086956541</v>
      </c>
      <c r="P11" s="71">
        <v>8.3560606060606126</v>
      </c>
      <c r="Q11" s="71">
        <v>8.0935251798561154</v>
      </c>
      <c r="R11" s="71">
        <v>8.4444444444444464</v>
      </c>
      <c r="S11" s="71">
        <v>8.4964539007092199</v>
      </c>
      <c r="T11" s="71">
        <v>8.309859154929585</v>
      </c>
      <c r="U11" s="71">
        <v>8.0211267605633836</v>
      </c>
      <c r="V11" s="71">
        <v>7.9366197183098572</v>
      </c>
    </row>
    <row r="12" spans="1:23" ht="14.25" x14ac:dyDescent="0.25">
      <c r="A12" s="175">
        <v>2016</v>
      </c>
      <c r="B12" s="178" t="s">
        <v>59</v>
      </c>
      <c r="C12" s="178" t="s">
        <v>56</v>
      </c>
      <c r="D12" s="178" t="s">
        <v>69</v>
      </c>
      <c r="E12" s="178" t="s">
        <v>70</v>
      </c>
      <c r="F12" s="178" t="s">
        <v>60</v>
      </c>
      <c r="G12" s="178" t="s">
        <v>72</v>
      </c>
      <c r="H12" s="178" t="s">
        <v>61</v>
      </c>
      <c r="I12" s="178" t="s">
        <v>103</v>
      </c>
      <c r="J12" s="178" t="s">
        <v>104</v>
      </c>
      <c r="K12" s="178" t="s">
        <v>65</v>
      </c>
      <c r="L12" s="178" t="s">
        <v>58</v>
      </c>
      <c r="M12" s="178" t="s">
        <v>73</v>
      </c>
      <c r="N12" s="178" t="s">
        <v>68</v>
      </c>
      <c r="O12" s="178" t="s">
        <v>67</v>
      </c>
      <c r="P12" s="178" t="s">
        <v>105</v>
      </c>
      <c r="Q12" s="178" t="s">
        <v>64</v>
      </c>
      <c r="R12" s="178" t="s">
        <v>76</v>
      </c>
      <c r="S12" s="178" t="s">
        <v>75</v>
      </c>
      <c r="T12" s="178" t="s">
        <v>74</v>
      </c>
      <c r="U12" s="178" t="s">
        <v>71</v>
      </c>
      <c r="V12" s="178" t="s">
        <v>57</v>
      </c>
    </row>
    <row r="13" spans="1:23" ht="15" thickBot="1" x14ac:dyDescent="0.3">
      <c r="A13" s="58" t="s">
        <v>111</v>
      </c>
      <c r="B13" s="71">
        <v>7.838709677419355</v>
      </c>
      <c r="C13" s="71">
        <v>7.6999999999999984</v>
      </c>
      <c r="D13" s="71">
        <v>8.2852348993288576</v>
      </c>
      <c r="E13" s="71">
        <v>8.1460317460317437</v>
      </c>
      <c r="F13" s="71">
        <v>7.4864864864864913</v>
      </c>
      <c r="G13" s="71">
        <v>7.8974358974359031</v>
      </c>
      <c r="H13" s="71">
        <v>8.3438485804416391</v>
      </c>
      <c r="I13" s="71">
        <v>8.1335311572700402</v>
      </c>
      <c r="J13" s="71">
        <v>8.1353591160221104</v>
      </c>
      <c r="K13" s="71">
        <v>7.7579365079365088</v>
      </c>
      <c r="L13" s="71">
        <v>7.9405684754522001</v>
      </c>
      <c r="M13" s="71">
        <v>8.1899224806201545</v>
      </c>
      <c r="N13" s="71">
        <v>7.8425414364640886</v>
      </c>
      <c r="O13" s="71">
        <v>7.7307692307692326</v>
      </c>
      <c r="P13" s="71">
        <v>8.0993589743589745</v>
      </c>
      <c r="Q13" s="71">
        <v>7.7810650887573969</v>
      </c>
      <c r="R13" s="71">
        <v>7.6923076923076961</v>
      </c>
      <c r="S13" s="71">
        <v>8.0668449197860976</v>
      </c>
      <c r="T13" s="71">
        <v>7.7407407407407369</v>
      </c>
      <c r="U13" s="71">
        <v>7.9000000000000012</v>
      </c>
      <c r="V13" s="71">
        <v>7.5064599483204129</v>
      </c>
    </row>
    <row r="14" spans="1:23" ht="14.25" x14ac:dyDescent="0.25">
      <c r="A14" s="175">
        <v>2014</v>
      </c>
      <c r="B14" s="178" t="s">
        <v>59</v>
      </c>
      <c r="C14" s="178" t="s">
        <v>56</v>
      </c>
      <c r="D14" s="178" t="s">
        <v>69</v>
      </c>
      <c r="E14" s="178" t="s">
        <v>70</v>
      </c>
      <c r="F14" s="178" t="s">
        <v>60</v>
      </c>
      <c r="G14" s="178" t="s">
        <v>72</v>
      </c>
      <c r="H14" s="178" t="s">
        <v>61</v>
      </c>
      <c r="I14" s="178" t="s">
        <v>103</v>
      </c>
      <c r="J14" s="178" t="s">
        <v>104</v>
      </c>
      <c r="K14" s="178" t="s">
        <v>65</v>
      </c>
      <c r="L14" s="178" t="s">
        <v>58</v>
      </c>
      <c r="M14" s="178" t="s">
        <v>73</v>
      </c>
      <c r="N14" s="178" t="s">
        <v>68</v>
      </c>
      <c r="O14" s="178" t="s">
        <v>67</v>
      </c>
      <c r="P14" s="178" t="s">
        <v>105</v>
      </c>
      <c r="Q14" s="178" t="s">
        <v>64</v>
      </c>
      <c r="R14" s="178" t="s">
        <v>76</v>
      </c>
      <c r="S14" s="178" t="s">
        <v>75</v>
      </c>
      <c r="T14" s="178" t="s">
        <v>74</v>
      </c>
      <c r="U14" s="178" t="s">
        <v>71</v>
      </c>
      <c r="V14" s="178" t="s">
        <v>57</v>
      </c>
    </row>
    <row r="15" spans="1:23" ht="15" thickBot="1" x14ac:dyDescent="0.3">
      <c r="A15" s="58" t="s">
        <v>111</v>
      </c>
      <c r="B15" s="71">
        <v>7.2869565217391274</v>
      </c>
      <c r="C15" s="71">
        <v>7.77</v>
      </c>
      <c r="D15" s="71">
        <v>7.5833333333333357</v>
      </c>
      <c r="E15" s="71">
        <v>7.5208333333333304</v>
      </c>
      <c r="F15" s="71">
        <v>7.9677419354838719</v>
      </c>
      <c r="G15" s="71">
        <v>7.4869565217391312</v>
      </c>
      <c r="H15" s="71">
        <v>7.6226415094339597</v>
      </c>
      <c r="I15" s="71">
        <v>8.1009174311926611</v>
      </c>
      <c r="J15" s="71">
        <v>8.222222222222225</v>
      </c>
      <c r="K15" s="71">
        <v>7.9813084112149513</v>
      </c>
      <c r="L15" s="71">
        <v>7.7876106194690271</v>
      </c>
      <c r="M15" s="71">
        <v>7.9724770642201861</v>
      </c>
      <c r="N15" s="71">
        <v>7.5840707964601775</v>
      </c>
      <c r="O15" s="71">
        <v>7.4324324324324325</v>
      </c>
      <c r="P15" s="71">
        <v>7.7087378640776718</v>
      </c>
      <c r="Q15" s="71">
        <v>7.8636363636363633</v>
      </c>
      <c r="R15" s="71">
        <v>7.4499999999999993</v>
      </c>
      <c r="S15" s="71">
        <v>7.6886792452830184</v>
      </c>
      <c r="T15" s="71">
        <v>7.9705882352941178</v>
      </c>
      <c r="U15" s="71">
        <v>7.8854166666666679</v>
      </c>
      <c r="V15" s="71">
        <v>8</v>
      </c>
    </row>
    <row r="16" spans="1:23" ht="14.25" x14ac:dyDescent="0.25">
      <c r="A16" s="175">
        <v>2012</v>
      </c>
      <c r="B16" s="178" t="s">
        <v>59</v>
      </c>
      <c r="C16" s="178" t="s">
        <v>56</v>
      </c>
      <c r="D16" s="178" t="s">
        <v>69</v>
      </c>
      <c r="E16" s="178" t="s">
        <v>70</v>
      </c>
      <c r="F16" s="178" t="s">
        <v>60</v>
      </c>
      <c r="G16" s="178" t="s">
        <v>72</v>
      </c>
      <c r="H16" s="178" t="s">
        <v>61</v>
      </c>
      <c r="I16" s="178" t="s">
        <v>103</v>
      </c>
      <c r="J16" s="178" t="s">
        <v>104</v>
      </c>
      <c r="K16" s="178" t="s">
        <v>65</v>
      </c>
      <c r="L16" s="178" t="s">
        <v>58</v>
      </c>
      <c r="M16" s="178" t="s">
        <v>73</v>
      </c>
      <c r="N16" s="178" t="s">
        <v>68</v>
      </c>
      <c r="O16" s="178" t="s">
        <v>67</v>
      </c>
      <c r="P16" s="178" t="s">
        <v>105</v>
      </c>
      <c r="Q16" s="178" t="s">
        <v>64</v>
      </c>
      <c r="R16" s="178" t="s">
        <v>76</v>
      </c>
      <c r="S16" s="178" t="s">
        <v>75</v>
      </c>
      <c r="T16" s="178" t="s">
        <v>74</v>
      </c>
      <c r="U16" s="178" t="s">
        <v>71</v>
      </c>
      <c r="V16" s="178" t="s">
        <v>57</v>
      </c>
    </row>
    <row r="17" spans="1:22" ht="15" thickBot="1" x14ac:dyDescent="0.3">
      <c r="A17" s="58" t="s">
        <v>111</v>
      </c>
      <c r="B17" s="71">
        <v>7.9396551724137945</v>
      </c>
      <c r="C17" s="71">
        <v>7.5478260869565199</v>
      </c>
      <c r="D17" s="71">
        <v>7.3275862068965507</v>
      </c>
      <c r="E17" s="71">
        <v>7.4621848739495791</v>
      </c>
      <c r="F17" s="71">
        <v>8.1711711711711725</v>
      </c>
      <c r="G17" s="71">
        <v>7.398305084745763</v>
      </c>
      <c r="H17" s="71">
        <v>7.5438596491228092</v>
      </c>
      <c r="I17" s="71">
        <v>7.5344827586206895</v>
      </c>
      <c r="J17" s="71">
        <v>7.6842105263157903</v>
      </c>
      <c r="K17" s="71">
        <v>7.7542372881355943</v>
      </c>
      <c r="L17" s="71">
        <v>7.9579831932773102</v>
      </c>
      <c r="M17" s="71">
        <v>7.7499999999999991</v>
      </c>
      <c r="N17" s="71">
        <v>7.777777777777775</v>
      </c>
      <c r="O17" s="71">
        <v>7.7758620689655187</v>
      </c>
      <c r="P17" s="71">
        <v>7.6749999999999989</v>
      </c>
      <c r="Q17" s="71">
        <v>7.1293103448275845</v>
      </c>
      <c r="R17" s="71">
        <v>7.8487394957983181</v>
      </c>
      <c r="S17" s="71">
        <v>6.9663865546218489</v>
      </c>
      <c r="T17" s="71">
        <v>8.0341880341880376</v>
      </c>
      <c r="U17" s="71">
        <v>7.9322033898305095</v>
      </c>
      <c r="V17" s="71">
        <v>7.3865546218487399</v>
      </c>
    </row>
    <row r="18" spans="1:22" ht="14.25" x14ac:dyDescent="0.25">
      <c r="A18" s="189" t="s">
        <v>107</v>
      </c>
      <c r="B18" s="178" t="s">
        <v>59</v>
      </c>
      <c r="C18" s="178" t="s">
        <v>56</v>
      </c>
      <c r="D18" s="178" t="s">
        <v>69</v>
      </c>
      <c r="E18" s="178" t="s">
        <v>70</v>
      </c>
      <c r="F18" s="178" t="s">
        <v>60</v>
      </c>
      <c r="G18" s="178" t="s">
        <v>72</v>
      </c>
      <c r="H18" s="178" t="s">
        <v>61</v>
      </c>
      <c r="I18" s="178" t="s">
        <v>103</v>
      </c>
      <c r="J18" s="178" t="s">
        <v>104</v>
      </c>
      <c r="K18" s="178" t="s">
        <v>65</v>
      </c>
      <c r="L18" s="178" t="s">
        <v>58</v>
      </c>
      <c r="M18" s="178" t="s">
        <v>73</v>
      </c>
      <c r="N18" s="178" t="s">
        <v>68</v>
      </c>
      <c r="O18" s="178" t="s">
        <v>67</v>
      </c>
      <c r="P18" s="178" t="s">
        <v>105</v>
      </c>
      <c r="Q18" s="178" t="s">
        <v>64</v>
      </c>
      <c r="R18" s="178" t="s">
        <v>76</v>
      </c>
      <c r="S18" s="178" t="s">
        <v>75</v>
      </c>
      <c r="T18" s="178" t="s">
        <v>74</v>
      </c>
      <c r="U18" s="178" t="s">
        <v>71</v>
      </c>
      <c r="V18" s="178" t="s">
        <v>57</v>
      </c>
    </row>
    <row r="19" spans="1:22" ht="15" thickBot="1" x14ac:dyDescent="0.35">
      <c r="A19" s="58" t="s">
        <v>111</v>
      </c>
      <c r="B19" s="143">
        <v>8.1034482758620676</v>
      </c>
      <c r="C19" s="143">
        <v>8.5087719298245599</v>
      </c>
      <c r="D19" s="144">
        <v>8.681818181818187</v>
      </c>
      <c r="E19" s="143">
        <v>8.4188034188034209</v>
      </c>
      <c r="F19" s="143">
        <v>8.5</v>
      </c>
      <c r="G19" s="143">
        <v>8.4482758620689644</v>
      </c>
      <c r="H19" s="143">
        <v>8.2870370370370381</v>
      </c>
      <c r="I19" s="143">
        <v>7.7826086956521756</v>
      </c>
      <c r="J19" s="143">
        <v>8.2522123893805333</v>
      </c>
      <c r="K19" s="143">
        <v>8.4267241379310356</v>
      </c>
      <c r="L19" s="143">
        <v>7.6724137931034466</v>
      </c>
      <c r="M19" s="143">
        <v>7.7350427350427342</v>
      </c>
      <c r="N19" s="143">
        <v>8.3558558558558609</v>
      </c>
      <c r="O19" s="143">
        <v>8.0580357142857189</v>
      </c>
      <c r="P19" s="143">
        <v>8.1144067796610173</v>
      </c>
      <c r="Q19" s="143">
        <v>7.5217391304347849</v>
      </c>
      <c r="R19" s="143">
        <v>7.2844827586206886</v>
      </c>
      <c r="S19" s="143">
        <v>7.3491379310344795</v>
      </c>
      <c r="T19" s="143">
        <v>7.6096491228070171</v>
      </c>
      <c r="U19" s="143">
        <v>7.8958333333333321</v>
      </c>
      <c r="V19" s="145">
        <v>7.938596491228072</v>
      </c>
    </row>
    <row r="20" spans="1:22" ht="14.25" x14ac:dyDescent="0.25">
      <c r="A20" s="179" t="s">
        <v>108</v>
      </c>
      <c r="B20" s="178" t="s">
        <v>59</v>
      </c>
      <c r="C20" s="178" t="s">
        <v>56</v>
      </c>
      <c r="D20" s="178" t="s">
        <v>69</v>
      </c>
      <c r="E20" s="178" t="s">
        <v>70</v>
      </c>
      <c r="F20" s="178" t="s">
        <v>60</v>
      </c>
      <c r="G20" s="178" t="s">
        <v>72</v>
      </c>
      <c r="H20" s="178" t="s">
        <v>61</v>
      </c>
      <c r="I20" s="178" t="s">
        <v>103</v>
      </c>
      <c r="J20" s="178" t="s">
        <v>104</v>
      </c>
      <c r="K20" s="178" t="s">
        <v>65</v>
      </c>
      <c r="L20" s="178" t="s">
        <v>58</v>
      </c>
      <c r="M20" s="178" t="s">
        <v>73</v>
      </c>
      <c r="N20" s="178" t="s">
        <v>68</v>
      </c>
      <c r="O20" s="178" t="s">
        <v>67</v>
      </c>
      <c r="P20" s="178" t="s">
        <v>105</v>
      </c>
      <c r="Q20" s="178" t="s">
        <v>64</v>
      </c>
      <c r="R20" s="178" t="s">
        <v>76</v>
      </c>
      <c r="S20" s="178" t="s">
        <v>75</v>
      </c>
      <c r="T20" s="178" t="s">
        <v>74</v>
      </c>
      <c r="U20" s="178" t="s">
        <v>71</v>
      </c>
      <c r="V20" s="178" t="s">
        <v>57</v>
      </c>
    </row>
    <row r="21" spans="1:22" ht="15" thickBot="1" x14ac:dyDescent="0.35">
      <c r="A21" s="58" t="s">
        <v>111</v>
      </c>
      <c r="B21" s="143">
        <v>8.0252100840336151</v>
      </c>
      <c r="C21" s="143">
        <v>8.5227272727272751</v>
      </c>
      <c r="D21" s="144">
        <v>7.8378378378378368</v>
      </c>
      <c r="E21" s="143">
        <v>8.6725663716814179</v>
      </c>
      <c r="F21" s="143">
        <v>8.6190476190476204</v>
      </c>
      <c r="G21" s="143">
        <v>7.8571428571428568</v>
      </c>
      <c r="H21" s="143">
        <v>8.6805555555555554</v>
      </c>
      <c r="I21" s="143">
        <v>8.1528662420382148</v>
      </c>
      <c r="J21" s="143">
        <v>8.586956521739129</v>
      </c>
      <c r="K21" s="143">
        <v>8.7565445026178015</v>
      </c>
      <c r="L21" s="143">
        <v>8.1958762886597896</v>
      </c>
      <c r="M21" s="143">
        <v>8.2070707070707094</v>
      </c>
      <c r="N21" s="143">
        <v>8.4893048128342254</v>
      </c>
      <c r="O21" s="143">
        <v>8.2770270270270281</v>
      </c>
      <c r="P21" s="143">
        <v>8.0357142857142883</v>
      </c>
      <c r="Q21" s="143">
        <v>8.0468750000000036</v>
      </c>
      <c r="R21" s="143">
        <v>7.9439252336448583</v>
      </c>
      <c r="S21" s="143">
        <v>8.0769230769230784</v>
      </c>
      <c r="T21" s="143">
        <v>7.1739130434782608</v>
      </c>
      <c r="U21" s="143">
        <v>8.1198347107438043</v>
      </c>
      <c r="V21" s="145">
        <v>6.4655172413793096</v>
      </c>
    </row>
    <row r="22" spans="1:22" ht="14.25" x14ac:dyDescent="0.25">
      <c r="A22" s="189" t="s">
        <v>109</v>
      </c>
      <c r="B22" s="178" t="s">
        <v>59</v>
      </c>
      <c r="C22" s="178" t="s">
        <v>56</v>
      </c>
      <c r="D22" s="178" t="s">
        <v>69</v>
      </c>
      <c r="E22" s="178" t="s">
        <v>70</v>
      </c>
      <c r="F22" s="178" t="s">
        <v>60</v>
      </c>
      <c r="G22" s="178" t="s">
        <v>72</v>
      </c>
      <c r="H22" s="178" t="s">
        <v>61</v>
      </c>
      <c r="I22" s="178" t="s">
        <v>103</v>
      </c>
      <c r="J22" s="178" t="s">
        <v>104</v>
      </c>
      <c r="K22" s="178" t="s">
        <v>65</v>
      </c>
      <c r="L22" s="178" t="s">
        <v>58</v>
      </c>
      <c r="M22" s="178" t="s">
        <v>73</v>
      </c>
      <c r="N22" s="178" t="s">
        <v>68</v>
      </c>
      <c r="O22" s="178" t="s">
        <v>67</v>
      </c>
      <c r="P22" s="178" t="s">
        <v>105</v>
      </c>
      <c r="Q22" s="178" t="s">
        <v>64</v>
      </c>
      <c r="R22" s="178" t="s">
        <v>76</v>
      </c>
      <c r="S22" s="178" t="s">
        <v>75</v>
      </c>
      <c r="T22" s="178" t="s">
        <v>74</v>
      </c>
      <c r="U22" s="178" t="s">
        <v>71</v>
      </c>
      <c r="V22" s="178" t="s">
        <v>57</v>
      </c>
    </row>
    <row r="23" spans="1:22" ht="15" thickBot="1" x14ac:dyDescent="0.35">
      <c r="A23" s="58" t="s">
        <v>111</v>
      </c>
      <c r="B23" s="143">
        <v>8.0341880341880341</v>
      </c>
      <c r="C23" s="143">
        <v>8.6556603773584921</v>
      </c>
      <c r="D23" s="144">
        <v>7.6030927835051552</v>
      </c>
      <c r="E23" s="143">
        <v>8.1304347826086971</v>
      </c>
      <c r="F23" s="143">
        <v>8.5593220338983027</v>
      </c>
      <c r="G23" s="143">
        <v>7.754237288135589</v>
      </c>
      <c r="H23" s="143">
        <v>8.837719298245613</v>
      </c>
      <c r="I23" s="143">
        <v>7.8442028985507237</v>
      </c>
      <c r="J23" s="143">
        <v>7.0967741935483888</v>
      </c>
      <c r="K23" s="143">
        <v>7.6282051282051322</v>
      </c>
      <c r="L23" s="143">
        <v>8.907894736842108</v>
      </c>
      <c r="M23" s="143">
        <v>7.65</v>
      </c>
      <c r="N23" s="143">
        <v>7.5140449438202248</v>
      </c>
      <c r="O23" s="143">
        <v>8.4294871794871806</v>
      </c>
      <c r="P23" s="143">
        <v>7.9437869822485183</v>
      </c>
      <c r="Q23" s="143">
        <v>9.1101694915254221</v>
      </c>
      <c r="R23" s="143">
        <v>7.6859504132231429</v>
      </c>
      <c r="S23" s="143">
        <v>7.5675675675675667</v>
      </c>
      <c r="T23" s="143">
        <v>7.5000000000000018</v>
      </c>
      <c r="U23" s="143">
        <v>8.571428571428573</v>
      </c>
      <c r="V23" s="145">
        <v>8.0921052631578956</v>
      </c>
    </row>
    <row r="24" spans="1:22" ht="14.25" x14ac:dyDescent="0.25">
      <c r="A24" s="189" t="s">
        <v>110</v>
      </c>
      <c r="B24" s="178" t="s">
        <v>59</v>
      </c>
      <c r="C24" s="178" t="s">
        <v>56</v>
      </c>
      <c r="D24" s="178" t="s">
        <v>69</v>
      </c>
      <c r="E24" s="178" t="s">
        <v>70</v>
      </c>
      <c r="F24" s="178" t="s">
        <v>60</v>
      </c>
      <c r="G24" s="178" t="s">
        <v>72</v>
      </c>
      <c r="H24" s="178" t="s">
        <v>61</v>
      </c>
      <c r="I24" s="178" t="s">
        <v>103</v>
      </c>
      <c r="J24" s="178" t="s">
        <v>104</v>
      </c>
      <c r="K24" s="178" t="s">
        <v>65</v>
      </c>
      <c r="L24" s="178" t="s">
        <v>58</v>
      </c>
      <c r="M24" s="178" t="s">
        <v>73</v>
      </c>
      <c r="N24" s="178" t="s">
        <v>68</v>
      </c>
      <c r="O24" s="178" t="s">
        <v>67</v>
      </c>
      <c r="P24" s="178" t="s">
        <v>105</v>
      </c>
      <c r="Q24" s="178" t="s">
        <v>64</v>
      </c>
      <c r="R24" s="178" t="s">
        <v>76</v>
      </c>
      <c r="S24" s="178" t="s">
        <v>75</v>
      </c>
      <c r="T24" s="178" t="s">
        <v>74</v>
      </c>
      <c r="U24" s="178" t="s">
        <v>71</v>
      </c>
      <c r="V24" s="178" t="s">
        <v>57</v>
      </c>
    </row>
    <row r="25" spans="1:22" ht="15" thickBot="1" x14ac:dyDescent="0.35">
      <c r="A25" s="58" t="s">
        <v>111</v>
      </c>
      <c r="B25" s="146">
        <v>8.3944954128440372</v>
      </c>
      <c r="C25" s="146">
        <v>8.4565217391304373</v>
      </c>
      <c r="D25" s="147">
        <v>8.3238636363636367</v>
      </c>
      <c r="E25" s="146">
        <v>7.5869565217391299</v>
      </c>
      <c r="F25" s="146">
        <v>8.3486238532110075</v>
      </c>
      <c r="G25" s="146">
        <v>8.3478260869565233</v>
      </c>
      <c r="H25" s="146">
        <v>8.5805084745762734</v>
      </c>
      <c r="I25" s="146">
        <v>7.7329192546583814</v>
      </c>
      <c r="J25" s="146">
        <v>8.4011627906976756</v>
      </c>
      <c r="K25" s="146">
        <v>8.2392473118279579</v>
      </c>
      <c r="L25" s="146">
        <v>8.1392045454545432</v>
      </c>
      <c r="M25" s="146">
        <v>8.045454545454545</v>
      </c>
      <c r="N25" s="146">
        <v>8.231382978723401</v>
      </c>
      <c r="O25" s="146">
        <v>9.1333333333333329</v>
      </c>
      <c r="P25" s="146">
        <v>8.4672619047619051</v>
      </c>
      <c r="Q25" s="146">
        <v>7.948717948717948</v>
      </c>
      <c r="R25" s="146">
        <v>8.3571428571428541</v>
      </c>
      <c r="S25" s="146">
        <v>8.0232558139534902</v>
      </c>
      <c r="T25" s="146">
        <v>8.2142857142857153</v>
      </c>
      <c r="U25" s="146">
        <v>8.3333333333333339</v>
      </c>
      <c r="V25" s="148">
        <v>8.1896551724137936</v>
      </c>
    </row>
    <row r="28" spans="1:22" ht="14.25" thickBot="1" x14ac:dyDescent="0.3">
      <c r="A28" s="69" t="s">
        <v>114</v>
      </c>
      <c r="B28" s="69"/>
      <c r="C28" s="69"/>
      <c r="D28" s="49"/>
      <c r="F28" s="69" t="s">
        <v>115</v>
      </c>
      <c r="G28" s="69"/>
      <c r="H28" s="69"/>
      <c r="I28" s="69"/>
      <c r="J28" s="69"/>
      <c r="K28" s="69"/>
    </row>
    <row r="29" spans="1:22" ht="15" thickBot="1" x14ac:dyDescent="0.3">
      <c r="A29" s="181">
        <v>2019</v>
      </c>
      <c r="B29" s="178" t="s">
        <v>116</v>
      </c>
      <c r="C29" s="178" t="s">
        <v>117</v>
      </c>
      <c r="F29" s="182">
        <v>2019</v>
      </c>
      <c r="G29" s="188" t="s">
        <v>118</v>
      </c>
      <c r="H29" s="188" t="s">
        <v>119</v>
      </c>
      <c r="I29" s="188" t="s">
        <v>120</v>
      </c>
      <c r="J29" s="188" t="s">
        <v>121</v>
      </c>
      <c r="K29" s="188" t="s">
        <v>122</v>
      </c>
    </row>
    <row r="30" spans="1:22" ht="15" thickBot="1" x14ac:dyDescent="0.3">
      <c r="A30" s="5" t="s">
        <v>111</v>
      </c>
      <c r="B30" s="71">
        <v>8.2062391681109137</v>
      </c>
      <c r="C30" s="71">
        <v>8.0701443403393309</v>
      </c>
      <c r="F30" s="14" t="s">
        <v>111</v>
      </c>
      <c r="G30" s="71">
        <v>8.1736178467507248</v>
      </c>
      <c r="H30" s="71">
        <v>8.1015744032503409</v>
      </c>
      <c r="I30" s="71">
        <v>8.1240255138199799</v>
      </c>
      <c r="J30" s="71">
        <v>8.0781115879828302</v>
      </c>
      <c r="K30" s="71">
        <v>8.1885558583106146</v>
      </c>
      <c r="O30" s="37"/>
      <c r="P30" s="37"/>
      <c r="Q30" s="37"/>
      <c r="R30" s="37"/>
      <c r="S30" s="37"/>
      <c r="T30" s="37"/>
      <c r="U30" s="37"/>
      <c r="V30" s="37"/>
    </row>
    <row r="31" spans="1:22" ht="15" thickBot="1" x14ac:dyDescent="0.3">
      <c r="A31" s="181">
        <v>2017</v>
      </c>
      <c r="B31" s="178" t="s">
        <v>116</v>
      </c>
      <c r="C31" s="178" t="s">
        <v>117</v>
      </c>
      <c r="F31" s="182">
        <v>2017</v>
      </c>
      <c r="G31" s="188" t="s">
        <v>118</v>
      </c>
      <c r="H31" s="188" t="s">
        <v>119</v>
      </c>
      <c r="I31" s="188" t="s">
        <v>120</v>
      </c>
      <c r="J31" s="188" t="s">
        <v>121</v>
      </c>
      <c r="K31" s="188" t="s">
        <v>122</v>
      </c>
      <c r="O31" s="37"/>
      <c r="P31" s="37"/>
      <c r="Q31" s="37"/>
      <c r="R31" s="37"/>
      <c r="S31" s="37"/>
      <c r="T31" s="37"/>
      <c r="U31" s="37"/>
      <c r="V31" s="37"/>
    </row>
    <row r="32" spans="1:22" ht="15" thickBot="1" x14ac:dyDescent="0.3">
      <c r="A32" s="6" t="s">
        <v>111</v>
      </c>
      <c r="B32" s="71">
        <v>8.357142857142847</v>
      </c>
      <c r="C32" s="71">
        <v>8.2410901467505333</v>
      </c>
      <c r="F32" s="6" t="s">
        <v>111</v>
      </c>
      <c r="G32" s="71">
        <v>8.3305322128851493</v>
      </c>
      <c r="H32" s="71">
        <v>8.1611570247933809</v>
      </c>
      <c r="I32" s="71">
        <v>8.2500000000000089</v>
      </c>
      <c r="J32" s="71">
        <v>8.3341463414634145</v>
      </c>
      <c r="K32" s="71">
        <v>8.4210526315789522</v>
      </c>
      <c r="O32" s="37"/>
      <c r="P32" s="37"/>
      <c r="Q32" s="37"/>
      <c r="R32" s="37"/>
      <c r="S32" s="37"/>
      <c r="T32" s="37"/>
      <c r="U32" s="37"/>
      <c r="V32" s="37"/>
    </row>
    <row r="33" spans="1:22" ht="15" thickBot="1" x14ac:dyDescent="0.3">
      <c r="A33" s="181">
        <v>2016</v>
      </c>
      <c r="B33" s="178" t="s">
        <v>116</v>
      </c>
      <c r="C33" s="178" t="s">
        <v>117</v>
      </c>
      <c r="F33" s="182">
        <v>2016</v>
      </c>
      <c r="G33" s="188" t="s">
        <v>123</v>
      </c>
      <c r="H33" s="188" t="s">
        <v>119</v>
      </c>
      <c r="I33" s="188" t="s">
        <v>120</v>
      </c>
      <c r="J33" s="188" t="s">
        <v>121</v>
      </c>
      <c r="K33" s="188" t="s">
        <v>122</v>
      </c>
      <c r="O33" s="37"/>
      <c r="P33" s="37"/>
      <c r="Q33" s="37"/>
      <c r="R33" s="37"/>
      <c r="S33" s="37"/>
      <c r="T33" s="37"/>
      <c r="U33" s="37"/>
      <c r="V33" s="37"/>
    </row>
    <row r="34" spans="1:22" ht="15" thickBot="1" x14ac:dyDescent="0.3">
      <c r="A34" s="6" t="s">
        <v>111</v>
      </c>
      <c r="B34" s="71">
        <v>7.9839420654911857</v>
      </c>
      <c r="C34" s="71">
        <v>7.8422452779994618</v>
      </c>
      <c r="F34" s="6" t="s">
        <v>111</v>
      </c>
      <c r="G34" s="71">
        <v>7.7819253438113938</v>
      </c>
      <c r="H34" s="71">
        <v>7.8238542241855136</v>
      </c>
      <c r="I34" s="71">
        <v>7.8154311649016623</v>
      </c>
      <c r="J34" s="71">
        <v>7.9762641898864741</v>
      </c>
      <c r="K34" s="71">
        <v>8.0908590308369899</v>
      </c>
      <c r="O34" s="37"/>
      <c r="P34" s="37"/>
      <c r="Q34" s="37"/>
      <c r="R34" s="37"/>
      <c r="S34" s="37"/>
      <c r="T34" s="37"/>
      <c r="U34" s="37"/>
      <c r="V34" s="37"/>
    </row>
    <row r="35" spans="1:22" ht="15" thickBot="1" x14ac:dyDescent="0.3">
      <c r="A35" s="181">
        <v>2014</v>
      </c>
      <c r="B35" s="178" t="s">
        <v>116</v>
      </c>
      <c r="C35" s="178" t="s">
        <v>117</v>
      </c>
      <c r="F35" s="178">
        <v>2014</v>
      </c>
      <c r="G35" s="188" t="s">
        <v>123</v>
      </c>
      <c r="H35" s="188" t="s">
        <v>119</v>
      </c>
      <c r="I35" s="188" t="s">
        <v>120</v>
      </c>
      <c r="J35" s="188" t="s">
        <v>121</v>
      </c>
      <c r="K35" s="188" t="s">
        <v>122</v>
      </c>
    </row>
    <row r="36" spans="1:22" ht="15" thickBot="1" x14ac:dyDescent="0.3">
      <c r="A36" s="6" t="s">
        <v>111</v>
      </c>
      <c r="B36" s="71">
        <v>7.79</v>
      </c>
      <c r="C36" s="71">
        <v>7.72</v>
      </c>
      <c r="F36" s="6" t="s">
        <v>111</v>
      </c>
      <c r="G36" s="71">
        <v>7.6179487179487166</v>
      </c>
      <c r="H36" s="71">
        <v>7.6290801186943611</v>
      </c>
      <c r="I36" s="71">
        <v>7.7032418952618436</v>
      </c>
      <c r="J36" s="71">
        <v>7.8125</v>
      </c>
      <c r="K36" s="71">
        <v>8.024096385542169</v>
      </c>
      <c r="O36" s="37"/>
      <c r="P36" s="37"/>
      <c r="Q36" s="37"/>
      <c r="R36" s="37"/>
      <c r="S36" s="37"/>
      <c r="T36" s="37"/>
      <c r="U36" s="37"/>
      <c r="V36" s="37"/>
    </row>
    <row r="37" spans="1:22" ht="15" thickBot="1" x14ac:dyDescent="0.3">
      <c r="A37" s="181">
        <v>2012</v>
      </c>
      <c r="B37" s="178" t="s">
        <v>116</v>
      </c>
      <c r="C37" s="178" t="s">
        <v>117</v>
      </c>
      <c r="F37" s="178">
        <v>2012</v>
      </c>
      <c r="G37" s="188" t="s">
        <v>123</v>
      </c>
      <c r="H37" s="188" t="s">
        <v>119</v>
      </c>
      <c r="I37" s="188" t="s">
        <v>120</v>
      </c>
      <c r="J37" s="188" t="s">
        <v>121</v>
      </c>
      <c r="K37" s="188" t="s">
        <v>122</v>
      </c>
    </row>
    <row r="38" spans="1:22" ht="15" thickBot="1" x14ac:dyDescent="0.3">
      <c r="A38" s="6" t="s">
        <v>111</v>
      </c>
      <c r="B38" s="71">
        <v>7.7495652173913081</v>
      </c>
      <c r="C38" s="71">
        <v>7.5554705432287728</v>
      </c>
      <c r="F38" s="6" t="s">
        <v>111</v>
      </c>
      <c r="G38" s="71">
        <v>7.6223776223776207</v>
      </c>
      <c r="H38" s="71">
        <v>7.5902306648575326</v>
      </c>
      <c r="I38" s="71">
        <v>7.5659472422062368</v>
      </c>
      <c r="J38" s="71">
        <v>7.5175718849840329</v>
      </c>
      <c r="K38" s="71">
        <v>7.8698752228163968</v>
      </c>
    </row>
    <row r="39" spans="1:22" ht="15" thickBot="1" x14ac:dyDescent="0.3">
      <c r="A39" s="181" t="s">
        <v>107</v>
      </c>
      <c r="B39" s="178" t="s">
        <v>116</v>
      </c>
      <c r="C39" s="178" t="s">
        <v>117</v>
      </c>
      <c r="F39" s="181" t="s">
        <v>107</v>
      </c>
      <c r="G39" s="188" t="s">
        <v>123</v>
      </c>
      <c r="H39" s="188" t="s">
        <v>119</v>
      </c>
      <c r="I39" s="188" t="s">
        <v>120</v>
      </c>
      <c r="J39" s="188" t="s">
        <v>121</v>
      </c>
      <c r="K39" s="188" t="s">
        <v>122</v>
      </c>
    </row>
    <row r="40" spans="1:22" ht="15" thickBot="1" x14ac:dyDescent="0.3">
      <c r="A40" s="6" t="s">
        <v>111</v>
      </c>
      <c r="B40" s="71">
        <v>8.1199999999999992</v>
      </c>
      <c r="C40" s="71">
        <v>7.97</v>
      </c>
      <c r="F40" s="6" t="s">
        <v>111</v>
      </c>
      <c r="G40" s="71">
        <v>7.9329896907216559</v>
      </c>
      <c r="H40" s="71">
        <v>7.9925271739130457</v>
      </c>
      <c r="I40" s="71">
        <v>7.9687500000000044</v>
      </c>
      <c r="J40" s="71">
        <v>8.3161764705882337</v>
      </c>
      <c r="K40" s="71">
        <v>8.096938775510198</v>
      </c>
      <c r="O40" s="37"/>
      <c r="P40" s="37"/>
      <c r="Q40" s="37"/>
      <c r="R40" s="37"/>
      <c r="S40" s="37"/>
      <c r="T40" s="37"/>
      <c r="U40" s="37"/>
      <c r="V40" s="37"/>
    </row>
    <row r="41" spans="1:22" ht="15" thickBot="1" x14ac:dyDescent="0.3">
      <c r="A41" s="181" t="s">
        <v>108</v>
      </c>
      <c r="B41" s="178" t="s">
        <v>116</v>
      </c>
      <c r="C41" s="178" t="s">
        <v>117</v>
      </c>
      <c r="F41" s="181" t="s">
        <v>108</v>
      </c>
      <c r="G41" s="183" t="s">
        <v>123</v>
      </c>
      <c r="H41" s="183" t="s">
        <v>119</v>
      </c>
      <c r="I41" s="183" t="s">
        <v>120</v>
      </c>
      <c r="J41" s="183" t="s">
        <v>121</v>
      </c>
      <c r="K41" s="183" t="s">
        <v>122</v>
      </c>
    </row>
    <row r="42" spans="1:22" ht="15" thickBot="1" x14ac:dyDescent="0.3">
      <c r="A42" s="6" t="s">
        <v>111</v>
      </c>
      <c r="B42" s="71">
        <v>8.25</v>
      </c>
      <c r="C42" s="71">
        <v>8.24</v>
      </c>
      <c r="F42" s="6" t="s">
        <v>111</v>
      </c>
      <c r="G42" s="111">
        <v>8.1727099236641223</v>
      </c>
      <c r="H42" s="111">
        <v>8.2475660639777555</v>
      </c>
      <c r="I42" s="111">
        <v>8.2269021739130395</v>
      </c>
      <c r="J42" s="111">
        <v>8.2446808510638316</v>
      </c>
      <c r="K42" s="111">
        <v>8.3333333333333321</v>
      </c>
    </row>
    <row r="43" spans="1:22" ht="14.25" x14ac:dyDescent="0.25">
      <c r="A43" s="181" t="s">
        <v>109</v>
      </c>
      <c r="B43" s="178" t="s">
        <v>116</v>
      </c>
      <c r="C43" s="178" t="s">
        <v>117</v>
      </c>
      <c r="F43" s="181" t="s">
        <v>109</v>
      </c>
      <c r="G43" s="178" t="s">
        <v>118</v>
      </c>
      <c r="H43" s="178" t="s">
        <v>119</v>
      </c>
      <c r="I43" s="178" t="s">
        <v>120</v>
      </c>
      <c r="J43" s="178" t="s">
        <v>121</v>
      </c>
      <c r="K43" s="178" t="s">
        <v>122</v>
      </c>
    </row>
    <row r="44" spans="1:22" ht="15" thickBot="1" x14ac:dyDescent="0.3">
      <c r="A44" s="6" t="s">
        <v>111</v>
      </c>
      <c r="B44" s="71">
        <v>8.1345980126467907</v>
      </c>
      <c r="C44" s="71">
        <v>8.0436477007014897</v>
      </c>
      <c r="F44" s="6" t="s">
        <v>111</v>
      </c>
      <c r="G44" s="71">
        <v>8.0853391684901581</v>
      </c>
      <c r="H44" s="71">
        <v>7.9787961696306429</v>
      </c>
      <c r="I44" s="71">
        <v>8.0371900826446261</v>
      </c>
      <c r="J44" s="71">
        <v>8.1043046357615864</v>
      </c>
      <c r="K44" s="71">
        <v>8.2541899441340743</v>
      </c>
    </row>
    <row r="45" spans="1:22" ht="14.25" x14ac:dyDescent="0.25">
      <c r="A45" s="184" t="s">
        <v>110</v>
      </c>
      <c r="B45" s="178" t="s">
        <v>116</v>
      </c>
      <c r="C45" s="178" t="s">
        <v>117</v>
      </c>
      <c r="F45" s="184" t="s">
        <v>110</v>
      </c>
      <c r="G45" s="178" t="s">
        <v>118</v>
      </c>
      <c r="H45" s="178" t="s">
        <v>119</v>
      </c>
      <c r="I45" s="178" t="s">
        <v>120</v>
      </c>
      <c r="J45" s="178" t="s">
        <v>121</v>
      </c>
      <c r="K45" s="178" t="s">
        <v>122</v>
      </c>
    </row>
    <row r="46" spans="1:22" ht="14.25" x14ac:dyDescent="0.25">
      <c r="A46" s="6" t="s">
        <v>111</v>
      </c>
      <c r="B46" s="71">
        <v>8.2700993676603396</v>
      </c>
      <c r="C46" s="71">
        <v>8.2232704402515626</v>
      </c>
      <c r="F46" s="6" t="s">
        <v>111</v>
      </c>
      <c r="G46" s="71">
        <v>8.1521739130434714</v>
      </c>
      <c r="H46" s="71">
        <v>8.2175226586102781</v>
      </c>
      <c r="I46" s="71">
        <v>8.3038147138964558</v>
      </c>
      <c r="J46" s="71">
        <v>8.260869565217396</v>
      </c>
      <c r="K46" s="71">
        <v>8.313419117647058</v>
      </c>
    </row>
  </sheetData>
  <pageMargins left="0.7" right="0.7" top="0.75" bottom="0.75" header="0.3" footer="0.3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008519-DF14-42F2-9216-9896AF89D668}">
  <sheetPr>
    <tabColor rgb="FF92D050"/>
  </sheetPr>
  <dimension ref="A1:W83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28515625" style="133" customWidth="1"/>
    <col min="2" max="23" width="17.7109375" style="129" customWidth="1"/>
    <col min="24" max="16384" width="10.85546875" style="129"/>
  </cols>
  <sheetData>
    <row r="1" spans="1:23" s="127" customFormat="1" ht="30" customHeight="1" x14ac:dyDescent="0.2">
      <c r="A1" s="124" t="s">
        <v>181</v>
      </c>
      <c r="B1" s="125"/>
      <c r="C1" s="125"/>
      <c r="D1" s="125"/>
      <c r="E1" s="125"/>
      <c r="F1" s="125"/>
      <c r="G1" s="125"/>
      <c r="H1" s="126"/>
      <c r="I1" s="126"/>
      <c r="J1" s="126"/>
    </row>
    <row r="3" spans="1:23" ht="14.25" thickBot="1" x14ac:dyDescent="0.3">
      <c r="A3" s="128" t="s">
        <v>82</v>
      </c>
    </row>
    <row r="4" spans="1:23" ht="48.6" customHeight="1" thickBot="1" x14ac:dyDescent="0.3">
      <c r="A4" s="190" t="s">
        <v>132</v>
      </c>
      <c r="B4" s="191">
        <v>2019</v>
      </c>
      <c r="C4" s="191">
        <v>2017</v>
      </c>
      <c r="D4" s="191">
        <v>2016</v>
      </c>
      <c r="E4" s="191">
        <v>2014</v>
      </c>
      <c r="F4" s="191">
        <v>2012</v>
      </c>
      <c r="G4" s="191">
        <v>2009</v>
      </c>
      <c r="H4" s="191">
        <v>2008</v>
      </c>
      <c r="I4" s="191">
        <v>2007</v>
      </c>
      <c r="J4" s="192">
        <v>2006</v>
      </c>
    </row>
    <row r="5" spans="1:23" ht="15" customHeight="1" x14ac:dyDescent="0.25">
      <c r="A5" s="130" t="s">
        <v>133</v>
      </c>
      <c r="B5" s="130">
        <v>0.25536900000000001</v>
      </c>
      <c r="C5" s="9">
        <v>0.245018646911631</v>
      </c>
      <c r="D5" s="9">
        <v>0.24878803113122799</v>
      </c>
      <c r="E5" s="9">
        <v>0.19721970159796201</v>
      </c>
      <c r="F5" s="130">
        <v>0.15044342634251201</v>
      </c>
      <c r="G5" s="9" t="s">
        <v>85</v>
      </c>
      <c r="H5" s="9" t="s">
        <v>85</v>
      </c>
      <c r="I5" s="9" t="s">
        <v>85</v>
      </c>
      <c r="J5" s="9" t="s">
        <v>85</v>
      </c>
    </row>
    <row r="6" spans="1:23" ht="15" customHeight="1" x14ac:dyDescent="0.25">
      <c r="A6" s="131" t="s">
        <v>134</v>
      </c>
      <c r="B6" s="131">
        <v>0.73817500000000003</v>
      </c>
      <c r="C6" s="116">
        <v>0.74623489565716505</v>
      </c>
      <c r="D6" s="116">
        <v>0.73626220169122703</v>
      </c>
      <c r="E6" s="116">
        <v>0.78693441345131898</v>
      </c>
      <c r="F6" s="131">
        <v>0.84878784444281596</v>
      </c>
      <c r="G6" s="116" t="s">
        <v>85</v>
      </c>
      <c r="H6" s="116" t="s">
        <v>85</v>
      </c>
      <c r="I6" s="116" t="s">
        <v>85</v>
      </c>
      <c r="J6" s="116" t="s">
        <v>85</v>
      </c>
    </row>
    <row r="7" spans="1:23" ht="15" customHeight="1" thickBot="1" x14ac:dyDescent="0.3">
      <c r="A7" s="132" t="s">
        <v>22</v>
      </c>
      <c r="B7" s="132">
        <f>100%-SUM(B5:B6)</f>
        <v>6.4560000000000173E-3</v>
      </c>
      <c r="C7" s="132">
        <f t="shared" ref="C7:F7" si="0">100%-SUM(C5:C6)</f>
        <v>8.7464574312039467E-3</v>
      </c>
      <c r="D7" s="132">
        <f t="shared" si="0"/>
        <v>1.4949767177544926E-2</v>
      </c>
      <c r="E7" s="132">
        <f t="shared" si="0"/>
        <v>1.5845884950719036E-2</v>
      </c>
      <c r="F7" s="132">
        <f t="shared" si="0"/>
        <v>7.6872921467208144E-4</v>
      </c>
      <c r="G7" s="11" t="s">
        <v>85</v>
      </c>
      <c r="H7" s="11" t="s">
        <v>85</v>
      </c>
      <c r="I7" s="11" t="s">
        <v>85</v>
      </c>
      <c r="J7" s="11" t="s">
        <v>85</v>
      </c>
    </row>
    <row r="8" spans="1:23" x14ac:dyDescent="0.25">
      <c r="B8" s="86"/>
    </row>
    <row r="9" spans="1:23" ht="14.25" thickBot="1" x14ac:dyDescent="0.3"/>
    <row r="10" spans="1:23" s="134" customFormat="1" ht="15" thickBot="1" x14ac:dyDescent="0.3">
      <c r="A10" s="193">
        <v>2019</v>
      </c>
      <c r="B10" s="194" t="s">
        <v>59</v>
      </c>
      <c r="C10" s="194" t="s">
        <v>56</v>
      </c>
      <c r="D10" s="194" t="s">
        <v>69</v>
      </c>
      <c r="E10" s="194" t="s">
        <v>70</v>
      </c>
      <c r="F10" s="194" t="s">
        <v>60</v>
      </c>
      <c r="G10" s="194" t="s">
        <v>72</v>
      </c>
      <c r="H10" s="194" t="s">
        <v>61</v>
      </c>
      <c r="I10" s="194" t="s">
        <v>103</v>
      </c>
      <c r="J10" s="194" t="s">
        <v>104</v>
      </c>
      <c r="K10" s="194" t="s">
        <v>65</v>
      </c>
      <c r="L10" s="194" t="s">
        <v>58</v>
      </c>
      <c r="M10" s="194" t="s">
        <v>73</v>
      </c>
      <c r="N10" s="194" t="s">
        <v>68</v>
      </c>
      <c r="O10" s="194" t="s">
        <v>67</v>
      </c>
      <c r="P10" s="194" t="s">
        <v>105</v>
      </c>
      <c r="Q10" s="194" t="s">
        <v>64</v>
      </c>
      <c r="R10" s="194" t="s">
        <v>76</v>
      </c>
      <c r="S10" s="194" t="s">
        <v>75</v>
      </c>
      <c r="T10" s="194" t="s">
        <v>74</v>
      </c>
      <c r="U10" s="194" t="s">
        <v>71</v>
      </c>
      <c r="V10" s="194" t="s">
        <v>57</v>
      </c>
      <c r="W10" s="129"/>
    </row>
    <row r="11" spans="1:23" ht="14.25" x14ac:dyDescent="0.25">
      <c r="A11" s="130" t="s">
        <v>133</v>
      </c>
      <c r="B11" s="10">
        <v>0.41249999999999998</v>
      </c>
      <c r="C11" s="10">
        <v>0.28000000000000003</v>
      </c>
      <c r="D11" s="10">
        <v>0.28674698795180725</v>
      </c>
      <c r="E11" s="10">
        <v>0.30922693266832918</v>
      </c>
      <c r="F11" s="10">
        <v>0.26865671641791045</v>
      </c>
      <c r="G11" s="10">
        <v>0.30714285714285716</v>
      </c>
      <c r="H11" s="10">
        <v>0.28329297820823246</v>
      </c>
      <c r="I11" s="10">
        <v>0.2</v>
      </c>
      <c r="J11" s="10">
        <v>0.27962085308056872</v>
      </c>
      <c r="K11" s="10">
        <v>0.14319248826291081</v>
      </c>
      <c r="L11" s="10">
        <v>0.33415841584158412</v>
      </c>
      <c r="M11" s="10">
        <v>0.35411471321695759</v>
      </c>
      <c r="N11" s="10">
        <v>0.24438902743142144</v>
      </c>
      <c r="O11" s="10">
        <v>0.20935960591133004</v>
      </c>
      <c r="P11" s="10">
        <v>0.12039312039312039</v>
      </c>
      <c r="Q11" s="10">
        <v>0.18453865336658354</v>
      </c>
      <c r="R11" s="10">
        <v>0.24438902743142144</v>
      </c>
      <c r="S11" s="10">
        <v>0.29523809523809524</v>
      </c>
      <c r="T11" s="10">
        <v>0.16425120772946861</v>
      </c>
      <c r="U11" s="10">
        <v>0.24504950495049507</v>
      </c>
      <c r="V11" s="10">
        <v>0.41</v>
      </c>
    </row>
    <row r="12" spans="1:23" ht="14.25" x14ac:dyDescent="0.25">
      <c r="A12" s="131" t="s">
        <v>134</v>
      </c>
      <c r="B12" s="10">
        <v>0.5675</v>
      </c>
      <c r="C12" s="10">
        <v>0.71750000000000003</v>
      </c>
      <c r="D12" s="10">
        <v>0.70843373493975903</v>
      </c>
      <c r="E12" s="10">
        <v>0.68329177057356605</v>
      </c>
      <c r="F12" s="10">
        <v>0.72139303482587069</v>
      </c>
      <c r="G12" s="10">
        <v>0.68809523809523809</v>
      </c>
      <c r="H12" s="10">
        <v>0.68038740920096852</v>
      </c>
      <c r="I12" s="10">
        <v>0.8</v>
      </c>
      <c r="J12" s="10">
        <v>0.71327014218009477</v>
      </c>
      <c r="K12" s="10">
        <v>0.85446009389671362</v>
      </c>
      <c r="L12" s="10">
        <v>0.6633663366336634</v>
      </c>
      <c r="M12" s="10">
        <v>0.64588528678304225</v>
      </c>
      <c r="N12" s="10">
        <v>0.74064837905236913</v>
      </c>
      <c r="O12" s="10">
        <v>0.78817733990147787</v>
      </c>
      <c r="P12" s="10">
        <v>0.87223587223587229</v>
      </c>
      <c r="Q12" s="10">
        <v>0.81296758104738165</v>
      </c>
      <c r="R12" s="10">
        <v>0.75311720698254359</v>
      </c>
      <c r="S12" s="10">
        <v>0.7</v>
      </c>
      <c r="T12" s="10">
        <v>0.83574879227053145</v>
      </c>
      <c r="U12" s="10">
        <v>0.74752475247524752</v>
      </c>
      <c r="V12" s="10">
        <v>0.59</v>
      </c>
    </row>
    <row r="13" spans="1:23" ht="15" thickBot="1" x14ac:dyDescent="0.3">
      <c r="A13" s="132" t="s">
        <v>22</v>
      </c>
      <c r="B13" s="132">
        <f>100%-SUM(B11:B12)</f>
        <v>2.0000000000000018E-2</v>
      </c>
      <c r="C13" s="132">
        <f t="shared" ref="C13" si="1">100%-SUM(C11:C12)</f>
        <v>2.4999999999999467E-3</v>
      </c>
      <c r="D13" s="132">
        <f t="shared" ref="D13" si="2">100%-SUM(D11:D12)</f>
        <v>4.8192771084336616E-3</v>
      </c>
      <c r="E13" s="132">
        <f t="shared" ref="E13" si="3">100%-SUM(E11:E12)</f>
        <v>7.4812967581048273E-3</v>
      </c>
      <c r="F13" s="132">
        <f t="shared" ref="F13:G13" si="4">100%-SUM(F11:F12)</f>
        <v>9.9502487562188602E-3</v>
      </c>
      <c r="G13" s="132">
        <f t="shared" si="4"/>
        <v>4.761904761904745E-3</v>
      </c>
      <c r="H13" s="132">
        <f t="shared" ref="H13" si="5">100%-SUM(H11:H12)</f>
        <v>3.6319612590798966E-2</v>
      </c>
      <c r="I13" s="132">
        <f t="shared" ref="I13" si="6">100%-SUM(I11:I12)</f>
        <v>0</v>
      </c>
      <c r="J13" s="132">
        <f t="shared" ref="J13" si="7">100%-SUM(J11:J12)</f>
        <v>7.1090047393365108E-3</v>
      </c>
      <c r="K13" s="132">
        <f t="shared" ref="K13:L13" si="8">100%-SUM(K11:K12)</f>
        <v>2.3474178403755097E-3</v>
      </c>
      <c r="L13" s="132">
        <f t="shared" si="8"/>
        <v>2.4752475247524774E-3</v>
      </c>
      <c r="M13" s="132">
        <f t="shared" ref="M13" si="9">100%-SUM(M11:M12)</f>
        <v>0</v>
      </c>
      <c r="N13" s="132">
        <f t="shared" ref="N13" si="10">100%-SUM(N11:N12)</f>
        <v>1.4962593516209433E-2</v>
      </c>
      <c r="O13" s="132">
        <f t="shared" ref="O13" si="11">100%-SUM(O11:O12)</f>
        <v>2.4630541871920597E-3</v>
      </c>
      <c r="P13" s="132">
        <f t="shared" ref="P13:Q13" si="12">100%-SUM(P11:P12)</f>
        <v>7.3710073710073765E-3</v>
      </c>
      <c r="Q13" s="132">
        <f t="shared" si="12"/>
        <v>2.4937655860348684E-3</v>
      </c>
      <c r="R13" s="132">
        <f t="shared" ref="R13" si="13">100%-SUM(R11:R12)</f>
        <v>2.4937655860349794E-3</v>
      </c>
      <c r="S13" s="132">
        <f t="shared" ref="S13" si="14">100%-SUM(S11:S12)</f>
        <v>4.761904761904745E-3</v>
      </c>
      <c r="T13" s="132">
        <f t="shared" ref="T13" si="15">100%-SUM(T11:T12)</f>
        <v>0</v>
      </c>
      <c r="U13" s="132">
        <f t="shared" ref="U13:V13" si="16">100%-SUM(U11:U12)</f>
        <v>7.4257425742574323E-3</v>
      </c>
      <c r="V13" s="132">
        <f t="shared" si="16"/>
        <v>0</v>
      </c>
    </row>
    <row r="14" spans="1:23" ht="15" thickBot="1" x14ac:dyDescent="0.3">
      <c r="A14" s="193">
        <v>2017</v>
      </c>
      <c r="B14" s="195" t="s">
        <v>59</v>
      </c>
      <c r="C14" s="195" t="s">
        <v>56</v>
      </c>
      <c r="D14" s="195" t="s">
        <v>69</v>
      </c>
      <c r="E14" s="195" t="s">
        <v>70</v>
      </c>
      <c r="F14" s="195" t="s">
        <v>60</v>
      </c>
      <c r="G14" s="195" t="s">
        <v>72</v>
      </c>
      <c r="H14" s="195" t="s">
        <v>61</v>
      </c>
      <c r="I14" s="195" t="s">
        <v>103</v>
      </c>
      <c r="J14" s="195" t="s">
        <v>104</v>
      </c>
      <c r="K14" s="195" t="s">
        <v>65</v>
      </c>
      <c r="L14" s="195" t="s">
        <v>58</v>
      </c>
      <c r="M14" s="195" t="s">
        <v>73</v>
      </c>
      <c r="N14" s="195" t="s">
        <v>68</v>
      </c>
      <c r="O14" s="195" t="s">
        <v>67</v>
      </c>
      <c r="P14" s="195" t="s">
        <v>105</v>
      </c>
      <c r="Q14" s="195" t="s">
        <v>64</v>
      </c>
      <c r="R14" s="195" t="s">
        <v>76</v>
      </c>
      <c r="S14" s="195" t="s">
        <v>75</v>
      </c>
      <c r="T14" s="195" t="s">
        <v>74</v>
      </c>
      <c r="U14" s="195" t="s">
        <v>71</v>
      </c>
      <c r="V14" s="195" t="s">
        <v>57</v>
      </c>
    </row>
    <row r="15" spans="1:23" ht="14.25" x14ac:dyDescent="0.25">
      <c r="A15" s="130" t="s">
        <v>133</v>
      </c>
      <c r="B15" s="10">
        <v>0.55944055944055948</v>
      </c>
      <c r="C15" s="10">
        <v>0.76223776223776207</v>
      </c>
      <c r="D15" s="10">
        <v>0.27972027972027974</v>
      </c>
      <c r="E15" s="10">
        <v>7.6923076923076927E-2</v>
      </c>
      <c r="F15" s="10">
        <v>0.1888111888111888</v>
      </c>
      <c r="G15" s="10">
        <v>0.32867132867132864</v>
      </c>
      <c r="H15" s="10">
        <v>0.16083916083916083</v>
      </c>
      <c r="I15" s="10">
        <v>0.22377622377622378</v>
      </c>
      <c r="J15" s="10">
        <v>0.21678321678321677</v>
      </c>
      <c r="K15" s="10">
        <v>0.34265734265734266</v>
      </c>
      <c r="L15" s="10">
        <v>0.30069930069930068</v>
      </c>
      <c r="M15" s="10">
        <v>0.13286713286713286</v>
      </c>
      <c r="N15" s="10">
        <v>0.15384615384615385</v>
      </c>
      <c r="O15" s="10">
        <v>7.6923076923076927E-2</v>
      </c>
      <c r="P15" s="10">
        <v>0.13986013986013987</v>
      </c>
      <c r="Q15" s="10">
        <v>0.21678321678321677</v>
      </c>
      <c r="R15" s="10">
        <v>0.37062937062937062</v>
      </c>
      <c r="S15" s="10">
        <v>0.20279720279720281</v>
      </c>
      <c r="T15" s="10">
        <v>0.13286713286713286</v>
      </c>
      <c r="U15" s="10">
        <v>4.195804195804196E-2</v>
      </c>
      <c r="V15" s="10">
        <v>0.16783216783216784</v>
      </c>
    </row>
    <row r="16" spans="1:23" ht="14.25" x14ac:dyDescent="0.25">
      <c r="A16" s="131" t="s">
        <v>134</v>
      </c>
      <c r="B16" s="10">
        <v>0.41258741258741261</v>
      </c>
      <c r="C16" s="10">
        <v>0.1888111888111888</v>
      </c>
      <c r="D16" s="10">
        <v>0.72027972027972031</v>
      </c>
      <c r="E16" s="10">
        <v>0.88111888111888126</v>
      </c>
      <c r="F16" s="10">
        <v>0.81118881118881125</v>
      </c>
      <c r="G16" s="10">
        <v>0.65734265734265729</v>
      </c>
      <c r="H16" s="10">
        <v>0.83216783216783208</v>
      </c>
      <c r="I16" s="10">
        <v>0.77622377622377625</v>
      </c>
      <c r="J16" s="10">
        <v>0.76923076923076938</v>
      </c>
      <c r="K16" s="10">
        <v>0.65734265734265729</v>
      </c>
      <c r="L16" s="10">
        <v>0.68531468531468531</v>
      </c>
      <c r="M16" s="10">
        <v>0.86713286713286708</v>
      </c>
      <c r="N16" s="10">
        <v>0.84615384615384615</v>
      </c>
      <c r="O16" s="10">
        <v>0.92307692307692302</v>
      </c>
      <c r="P16" s="10">
        <v>0.85314685314685301</v>
      </c>
      <c r="Q16" s="10">
        <v>0.78321678321678323</v>
      </c>
      <c r="R16" s="10">
        <v>0.61538461538461542</v>
      </c>
      <c r="S16" s="10">
        <v>0.79720279720279719</v>
      </c>
      <c r="T16" s="10">
        <v>0.86713286713286708</v>
      </c>
      <c r="U16" s="10">
        <v>0.95804195804195802</v>
      </c>
      <c r="V16" s="10">
        <v>0.83216783216783208</v>
      </c>
    </row>
    <row r="17" spans="1:22" ht="15" thickBot="1" x14ac:dyDescent="0.3">
      <c r="A17" s="132" t="s">
        <v>22</v>
      </c>
      <c r="B17" s="132">
        <f>100%-SUM(B15:B16)</f>
        <v>2.7972027972027913E-2</v>
      </c>
      <c r="C17" s="132">
        <f t="shared" ref="C17" si="17">100%-SUM(C15:C16)</f>
        <v>4.8951048951049181E-2</v>
      </c>
      <c r="D17" s="132">
        <f t="shared" ref="D17" si="18">100%-SUM(D15:D16)</f>
        <v>0</v>
      </c>
      <c r="E17" s="132">
        <f t="shared" ref="E17" si="19">100%-SUM(E15:E16)</f>
        <v>4.195804195804187E-2</v>
      </c>
      <c r="F17" s="132">
        <f t="shared" ref="F17" si="20">100%-SUM(F15:F16)</f>
        <v>0</v>
      </c>
      <c r="G17" s="132">
        <f t="shared" ref="G17" si="21">100%-SUM(G15:G16)</f>
        <v>1.3986013986014068E-2</v>
      </c>
      <c r="H17" s="132">
        <f t="shared" ref="H17" si="22">100%-SUM(H15:H16)</f>
        <v>6.9930069930070893E-3</v>
      </c>
      <c r="I17" s="132">
        <f t="shared" ref="I17" si="23">100%-SUM(I15:I16)</f>
        <v>0</v>
      </c>
      <c r="J17" s="132">
        <f t="shared" ref="J17" si="24">100%-SUM(J15:J16)</f>
        <v>1.3986013986013845E-2</v>
      </c>
      <c r="K17" s="132">
        <f t="shared" ref="K17" si="25">100%-SUM(K15:K16)</f>
        <v>0</v>
      </c>
      <c r="L17" s="132">
        <f t="shared" ref="L17" si="26">100%-SUM(L15:L16)</f>
        <v>1.3986013986013957E-2</v>
      </c>
      <c r="M17" s="132">
        <f t="shared" ref="M17" si="27">100%-SUM(M15:M16)</f>
        <v>0</v>
      </c>
      <c r="N17" s="132">
        <f t="shared" ref="N17" si="28">100%-SUM(N15:N16)</f>
        <v>0</v>
      </c>
      <c r="O17" s="132">
        <f t="shared" ref="O17" si="29">100%-SUM(O15:O16)</f>
        <v>0</v>
      </c>
      <c r="P17" s="132">
        <f t="shared" ref="P17" si="30">100%-SUM(P15:P16)</f>
        <v>6.9930069930070893E-3</v>
      </c>
      <c r="Q17" s="132">
        <f t="shared" ref="Q17" si="31">100%-SUM(Q15:Q16)</f>
        <v>0</v>
      </c>
      <c r="R17" s="132">
        <f t="shared" ref="R17" si="32">100%-SUM(R15:R16)</f>
        <v>1.3986013986013957E-2</v>
      </c>
      <c r="S17" s="132">
        <f t="shared" ref="S17" si="33">100%-SUM(S15:S16)</f>
        <v>0</v>
      </c>
      <c r="T17" s="132">
        <f t="shared" ref="T17" si="34">100%-SUM(T15:T16)</f>
        <v>0</v>
      </c>
      <c r="U17" s="132">
        <f t="shared" ref="U17" si="35">100%-SUM(U15:U16)</f>
        <v>0</v>
      </c>
      <c r="V17" s="132">
        <f t="shared" ref="V17" si="36">100%-SUM(V15:V16)</f>
        <v>0</v>
      </c>
    </row>
    <row r="18" spans="1:22" ht="15" thickBot="1" x14ac:dyDescent="0.3">
      <c r="A18" s="193">
        <v>2016</v>
      </c>
      <c r="B18" s="195" t="s">
        <v>59</v>
      </c>
      <c r="C18" s="195" t="s">
        <v>56</v>
      </c>
      <c r="D18" s="195" t="s">
        <v>69</v>
      </c>
      <c r="E18" s="195" t="s">
        <v>70</v>
      </c>
      <c r="F18" s="195" t="s">
        <v>60</v>
      </c>
      <c r="G18" s="195" t="s">
        <v>72</v>
      </c>
      <c r="H18" s="195" t="s">
        <v>61</v>
      </c>
      <c r="I18" s="195" t="s">
        <v>103</v>
      </c>
      <c r="J18" s="195" t="s">
        <v>104</v>
      </c>
      <c r="K18" s="195" t="s">
        <v>65</v>
      </c>
      <c r="L18" s="195" t="s">
        <v>58</v>
      </c>
      <c r="M18" s="195" t="s">
        <v>73</v>
      </c>
      <c r="N18" s="195" t="s">
        <v>68</v>
      </c>
      <c r="O18" s="195" t="s">
        <v>67</v>
      </c>
      <c r="P18" s="195" t="s">
        <v>105</v>
      </c>
      <c r="Q18" s="195" t="s">
        <v>64</v>
      </c>
      <c r="R18" s="195" t="s">
        <v>76</v>
      </c>
      <c r="S18" s="195" t="s">
        <v>75</v>
      </c>
      <c r="T18" s="195" t="s">
        <v>74</v>
      </c>
      <c r="U18" s="195" t="s">
        <v>71</v>
      </c>
      <c r="V18" s="195" t="s">
        <v>57</v>
      </c>
    </row>
    <row r="19" spans="1:22" ht="14.25" x14ac:dyDescent="0.25">
      <c r="A19" s="130" t="s">
        <v>133</v>
      </c>
      <c r="B19" s="10">
        <v>0.11278195488721804</v>
      </c>
      <c r="C19" s="10">
        <v>0.24310776942355891</v>
      </c>
      <c r="D19" s="10">
        <v>0.34586466165413532</v>
      </c>
      <c r="E19" s="10">
        <v>0.17224880382775118</v>
      </c>
      <c r="F19" s="10">
        <v>0.12781954887218044</v>
      </c>
      <c r="G19" s="10">
        <v>0.26566416040100249</v>
      </c>
      <c r="H19" s="10">
        <v>0.26076555023923442</v>
      </c>
      <c r="I19" s="10">
        <v>0.11190476190476191</v>
      </c>
      <c r="J19" s="10">
        <v>0.26794258373205743</v>
      </c>
      <c r="K19" s="10">
        <v>0.30892448512585813</v>
      </c>
      <c r="L19" s="10">
        <v>0.24561403508771928</v>
      </c>
      <c r="M19" s="10">
        <v>0.20095693779904306</v>
      </c>
      <c r="N19" s="10">
        <v>0.20050125313283207</v>
      </c>
      <c r="O19" s="10">
        <v>0.22750000000000001</v>
      </c>
      <c r="P19" s="10">
        <v>0.33651551312649164</v>
      </c>
      <c r="Q19" s="10">
        <v>0.39900249376558605</v>
      </c>
      <c r="R19" s="10">
        <v>0.3007518796992481</v>
      </c>
      <c r="S19" s="10">
        <v>0.26566416040100249</v>
      </c>
      <c r="T19" s="10">
        <v>0.20551378446115287</v>
      </c>
      <c r="U19" s="10">
        <v>9.5238095238095233E-2</v>
      </c>
      <c r="V19" s="10"/>
    </row>
    <row r="20" spans="1:22" ht="14.25" x14ac:dyDescent="0.25">
      <c r="A20" s="131" t="s">
        <v>134</v>
      </c>
      <c r="B20" s="10">
        <v>0.8771929824561403</v>
      </c>
      <c r="C20" s="10">
        <v>0.73684210526315785</v>
      </c>
      <c r="D20" s="10">
        <v>0.64160401002506262</v>
      </c>
      <c r="E20" s="10">
        <v>0.82535885167464118</v>
      </c>
      <c r="F20" s="10">
        <v>0.8721804511278195</v>
      </c>
      <c r="G20" s="10">
        <v>0.70175438596491224</v>
      </c>
      <c r="H20" s="10">
        <v>0.73684210526315785</v>
      </c>
      <c r="I20" s="10">
        <v>0.81190476190476191</v>
      </c>
      <c r="J20" s="10">
        <v>0.72488038277511957</v>
      </c>
      <c r="K20" s="10">
        <v>0.66132723112128144</v>
      </c>
      <c r="L20" s="10">
        <v>0.74185463659147866</v>
      </c>
      <c r="M20" s="10">
        <v>0.78468899521531099</v>
      </c>
      <c r="N20" s="10">
        <v>0.79448621553884702</v>
      </c>
      <c r="O20" s="10">
        <v>0.745</v>
      </c>
      <c r="P20" s="10">
        <v>0.65632458233890223</v>
      </c>
      <c r="Q20" s="10">
        <v>0.59850374064837908</v>
      </c>
      <c r="R20" s="10">
        <v>0.69674185463659144</v>
      </c>
      <c r="S20" s="10">
        <v>0.72681704260651625</v>
      </c>
      <c r="T20" s="10">
        <v>0.79197994987468656</v>
      </c>
      <c r="U20" s="10">
        <v>0.90225563909774431</v>
      </c>
      <c r="V20" s="10"/>
    </row>
    <row r="21" spans="1:22" ht="15" thickBot="1" x14ac:dyDescent="0.3">
      <c r="A21" s="132" t="s">
        <v>22</v>
      </c>
      <c r="B21" s="132">
        <f>100%-SUM(B19:B20)</f>
        <v>1.0025062656641603E-2</v>
      </c>
      <c r="C21" s="132">
        <f t="shared" ref="C21" si="37">100%-SUM(C19:C20)</f>
        <v>2.0050125313283207E-2</v>
      </c>
      <c r="D21" s="132">
        <f t="shared" ref="D21" si="38">100%-SUM(D19:D20)</f>
        <v>1.253132832080206E-2</v>
      </c>
      <c r="E21" s="132">
        <f t="shared" ref="E21" si="39">100%-SUM(E19:E20)</f>
        <v>2.3923444976076125E-3</v>
      </c>
      <c r="F21" s="132">
        <f t="shared" ref="F21" si="40">100%-SUM(F19:F20)</f>
        <v>0</v>
      </c>
      <c r="G21" s="132">
        <f t="shared" ref="G21" si="41">100%-SUM(G19:G20)</f>
        <v>3.2581453634085267E-2</v>
      </c>
      <c r="H21" s="132">
        <f t="shared" ref="H21" si="42">100%-SUM(H19:H20)</f>
        <v>2.3923444976077235E-3</v>
      </c>
      <c r="I21" s="132">
        <f t="shared" ref="I21" si="43">100%-SUM(I19:I20)</f>
        <v>7.6190476190476142E-2</v>
      </c>
      <c r="J21" s="132">
        <f t="shared" ref="J21" si="44">100%-SUM(J19:J20)</f>
        <v>7.1770334928229484E-3</v>
      </c>
      <c r="K21" s="132">
        <f t="shared" ref="K21" si="45">100%-SUM(K19:K20)</f>
        <v>2.9748283752860427E-2</v>
      </c>
      <c r="L21" s="132">
        <f t="shared" ref="L21" si="46">100%-SUM(L19:L20)</f>
        <v>1.253132832080206E-2</v>
      </c>
      <c r="M21" s="132">
        <f t="shared" ref="M21" si="47">100%-SUM(M19:M20)</f>
        <v>1.4354066985645897E-2</v>
      </c>
      <c r="N21" s="132">
        <f t="shared" ref="N21" si="48">100%-SUM(N19:N20)</f>
        <v>5.0125313283209127E-3</v>
      </c>
      <c r="O21" s="132">
        <f t="shared" ref="O21" si="49">100%-SUM(O19:O20)</f>
        <v>2.7499999999999969E-2</v>
      </c>
      <c r="P21" s="132">
        <f t="shared" ref="P21" si="50">100%-SUM(P19:P20)</f>
        <v>7.1599045346061319E-3</v>
      </c>
      <c r="Q21" s="132">
        <f t="shared" ref="Q21" si="51">100%-SUM(Q19:Q20)</f>
        <v>2.4937655860348684E-3</v>
      </c>
      <c r="R21" s="132">
        <f t="shared" ref="R21" si="52">100%-SUM(R19:R20)</f>
        <v>2.5062656641604564E-3</v>
      </c>
      <c r="S21" s="132">
        <f t="shared" ref="S21" si="53">100%-SUM(S19:S20)</f>
        <v>7.5187969924812581E-3</v>
      </c>
      <c r="T21" s="132">
        <f t="shared" ref="T21" si="54">100%-SUM(T19:T20)</f>
        <v>2.5062656641605674E-3</v>
      </c>
      <c r="U21" s="132">
        <f t="shared" ref="U21" si="55">100%-SUM(U19:U20)</f>
        <v>2.5062656641604564E-3</v>
      </c>
      <c r="V21" s="132">
        <f t="shared" ref="V21" si="56">100%-SUM(V19:V20)</f>
        <v>1</v>
      </c>
    </row>
    <row r="22" spans="1:22" ht="15" thickBot="1" x14ac:dyDescent="0.3">
      <c r="A22" s="193">
        <v>2014</v>
      </c>
      <c r="B22" s="195" t="s">
        <v>59</v>
      </c>
      <c r="C22" s="195" t="s">
        <v>56</v>
      </c>
      <c r="D22" s="195" t="s">
        <v>69</v>
      </c>
      <c r="E22" s="195" t="s">
        <v>70</v>
      </c>
      <c r="F22" s="195" t="s">
        <v>60</v>
      </c>
      <c r="G22" s="195" t="s">
        <v>72</v>
      </c>
      <c r="H22" s="195" t="s">
        <v>61</v>
      </c>
      <c r="I22" s="195" t="s">
        <v>103</v>
      </c>
      <c r="J22" s="195" t="s">
        <v>104</v>
      </c>
      <c r="K22" s="195" t="s">
        <v>65</v>
      </c>
      <c r="L22" s="195" t="s">
        <v>58</v>
      </c>
      <c r="M22" s="195" t="s">
        <v>73</v>
      </c>
      <c r="N22" s="195" t="s">
        <v>68</v>
      </c>
      <c r="O22" s="195" t="s">
        <v>67</v>
      </c>
      <c r="P22" s="195" t="s">
        <v>105</v>
      </c>
      <c r="Q22" s="195" t="s">
        <v>64</v>
      </c>
      <c r="R22" s="195" t="s">
        <v>76</v>
      </c>
      <c r="S22" s="195" t="s">
        <v>75</v>
      </c>
      <c r="T22" s="195" t="s">
        <v>74</v>
      </c>
      <c r="U22" s="195" t="s">
        <v>71</v>
      </c>
      <c r="V22" s="195" t="s">
        <v>57</v>
      </c>
    </row>
    <row r="23" spans="1:22" ht="14.25" x14ac:dyDescent="0.25">
      <c r="A23" s="130" t="s">
        <v>133</v>
      </c>
      <c r="B23" s="10">
        <v>0.36666666666666664</v>
      </c>
      <c r="C23" s="10">
        <v>0.10833333333333334</v>
      </c>
      <c r="D23" s="10">
        <v>0.14166666666666666</v>
      </c>
      <c r="E23" s="10">
        <v>0.16666666666666663</v>
      </c>
      <c r="F23" s="10">
        <v>0.15833333333333333</v>
      </c>
      <c r="G23" s="10">
        <v>0.18333333333333332</v>
      </c>
      <c r="H23" s="10">
        <v>0.20833333333333337</v>
      </c>
      <c r="I23" s="10">
        <v>0.18333333333333332</v>
      </c>
      <c r="J23" s="10">
        <v>0.16666666666666663</v>
      </c>
      <c r="K23" s="10">
        <v>0.20833333333333337</v>
      </c>
      <c r="L23" s="10">
        <v>0.25</v>
      </c>
      <c r="M23" s="10">
        <v>0.18333333333333332</v>
      </c>
      <c r="N23" s="10">
        <v>0.32500000000000001</v>
      </c>
      <c r="O23" s="10">
        <v>0.19166666666666668</v>
      </c>
      <c r="P23" s="10">
        <v>5.8333333333333327E-2</v>
      </c>
      <c r="Q23" s="10">
        <v>0.19166666666666668</v>
      </c>
      <c r="R23" s="10">
        <v>0.15833333333333333</v>
      </c>
      <c r="S23" s="10">
        <v>0.22500000000000001</v>
      </c>
      <c r="T23" s="10">
        <v>0.21666666666666667</v>
      </c>
      <c r="U23" s="10">
        <v>0.24166666666666667</v>
      </c>
      <c r="V23" s="10">
        <v>0.19166666666666668</v>
      </c>
    </row>
    <row r="24" spans="1:22" ht="14.25" x14ac:dyDescent="0.25">
      <c r="A24" s="131" t="s">
        <v>134</v>
      </c>
      <c r="B24" s="10">
        <v>0.625</v>
      </c>
      <c r="C24" s="10">
        <v>0.8666666666666667</v>
      </c>
      <c r="D24" s="10">
        <v>0.8</v>
      </c>
      <c r="E24" s="10">
        <v>0.81666666666666676</v>
      </c>
      <c r="F24" s="10">
        <v>0.80833333333333324</v>
      </c>
      <c r="G24" s="10">
        <v>0.81666666666666676</v>
      </c>
      <c r="H24" s="10">
        <v>0.77500000000000002</v>
      </c>
      <c r="I24" s="10">
        <v>0.81666666666666676</v>
      </c>
      <c r="J24" s="10">
        <v>0.82499999999999996</v>
      </c>
      <c r="K24" s="10">
        <v>0.78333333333333333</v>
      </c>
      <c r="L24" s="10">
        <v>0.7416666666666667</v>
      </c>
      <c r="M24" s="10">
        <v>0.8</v>
      </c>
      <c r="N24" s="10">
        <v>0.67500000000000004</v>
      </c>
      <c r="O24" s="10">
        <v>0.8</v>
      </c>
      <c r="P24" s="10">
        <v>0.89166666666666672</v>
      </c>
      <c r="Q24" s="10">
        <v>0.80833333333333324</v>
      </c>
      <c r="R24" s="10">
        <v>0.84166666666666667</v>
      </c>
      <c r="S24" s="10">
        <v>0.75</v>
      </c>
      <c r="T24" s="10">
        <v>0.70833333333333348</v>
      </c>
      <c r="U24" s="10">
        <v>0.75</v>
      </c>
      <c r="V24" s="10">
        <v>0.80833333333333324</v>
      </c>
    </row>
    <row r="25" spans="1:22" ht="15" thickBot="1" x14ac:dyDescent="0.3">
      <c r="A25" s="132" t="s">
        <v>22</v>
      </c>
      <c r="B25" s="132">
        <f>100%-SUM(B23:B24)</f>
        <v>8.3333333333333037E-3</v>
      </c>
      <c r="C25" s="132">
        <f t="shared" ref="C25" si="57">100%-SUM(C23:C24)</f>
        <v>2.4999999999999911E-2</v>
      </c>
      <c r="D25" s="132">
        <f t="shared" ref="D25" si="58">100%-SUM(D23:D24)</f>
        <v>5.8333333333333348E-2</v>
      </c>
      <c r="E25" s="132">
        <f t="shared" ref="E25" si="59">100%-SUM(E23:E24)</f>
        <v>1.6666666666666607E-2</v>
      </c>
      <c r="F25" s="132">
        <f t="shared" ref="F25" si="60">100%-SUM(F23:F24)</f>
        <v>3.3333333333333437E-2</v>
      </c>
      <c r="G25" s="132">
        <f t="shared" ref="G25" si="61">100%-SUM(G23:G24)</f>
        <v>0</v>
      </c>
      <c r="H25" s="132">
        <f t="shared" ref="H25" si="62">100%-SUM(H23:H24)</f>
        <v>1.6666666666666607E-2</v>
      </c>
      <c r="I25" s="132">
        <f t="shared" ref="I25" si="63">100%-SUM(I23:I24)</f>
        <v>0</v>
      </c>
      <c r="J25" s="132">
        <f t="shared" ref="J25" si="64">100%-SUM(J23:J24)</f>
        <v>8.3333333333334147E-3</v>
      </c>
      <c r="K25" s="132">
        <f t="shared" ref="K25" si="65">100%-SUM(K23:K24)</f>
        <v>8.3333333333333037E-3</v>
      </c>
      <c r="L25" s="132">
        <f t="shared" ref="L25" si="66">100%-SUM(L23:L24)</f>
        <v>8.3333333333333037E-3</v>
      </c>
      <c r="M25" s="132">
        <f t="shared" ref="M25" si="67">100%-SUM(M23:M24)</f>
        <v>1.6666666666666607E-2</v>
      </c>
      <c r="N25" s="132">
        <f t="shared" ref="N25" si="68">100%-SUM(N23:N24)</f>
        <v>0</v>
      </c>
      <c r="O25" s="132">
        <f t="shared" ref="O25" si="69">100%-SUM(O23:O24)</f>
        <v>8.3333333333333037E-3</v>
      </c>
      <c r="P25" s="132">
        <f t="shared" ref="P25" si="70">100%-SUM(P23:P24)</f>
        <v>4.9999999999999933E-2</v>
      </c>
      <c r="Q25" s="132">
        <f t="shared" ref="Q25" si="71">100%-SUM(Q23:Q24)</f>
        <v>0</v>
      </c>
      <c r="R25" s="132">
        <f t="shared" ref="R25" si="72">100%-SUM(R23:R24)</f>
        <v>0</v>
      </c>
      <c r="S25" s="132">
        <f t="shared" ref="S25" si="73">100%-SUM(S23:S24)</f>
        <v>2.5000000000000022E-2</v>
      </c>
      <c r="T25" s="132">
        <f t="shared" ref="T25" si="74">100%-SUM(T23:T24)</f>
        <v>7.4999999999999845E-2</v>
      </c>
      <c r="U25" s="132">
        <f t="shared" ref="U25" si="75">100%-SUM(U23:U24)</f>
        <v>8.3333333333333037E-3</v>
      </c>
      <c r="V25" s="132">
        <f t="shared" ref="V25" si="76">100%-SUM(V23:V24)</f>
        <v>0</v>
      </c>
    </row>
    <row r="26" spans="1:22" ht="15" thickBot="1" x14ac:dyDescent="0.3">
      <c r="A26" s="193">
        <v>2012</v>
      </c>
      <c r="B26" s="195" t="s">
        <v>59</v>
      </c>
      <c r="C26" s="195" t="s">
        <v>56</v>
      </c>
      <c r="D26" s="195" t="s">
        <v>69</v>
      </c>
      <c r="E26" s="195" t="s">
        <v>70</v>
      </c>
      <c r="F26" s="195" t="s">
        <v>60</v>
      </c>
      <c r="G26" s="195" t="s">
        <v>72</v>
      </c>
      <c r="H26" s="195" t="s">
        <v>61</v>
      </c>
      <c r="I26" s="195" t="s">
        <v>103</v>
      </c>
      <c r="J26" s="195" t="s">
        <v>104</v>
      </c>
      <c r="K26" s="195" t="s">
        <v>65</v>
      </c>
      <c r="L26" s="195" t="s">
        <v>58</v>
      </c>
      <c r="M26" s="195" t="s">
        <v>73</v>
      </c>
      <c r="N26" s="195" t="s">
        <v>68</v>
      </c>
      <c r="O26" s="195" t="s">
        <v>67</v>
      </c>
      <c r="P26" s="195" t="s">
        <v>105</v>
      </c>
      <c r="Q26" s="195" t="s">
        <v>64</v>
      </c>
      <c r="R26" s="195" t="s">
        <v>76</v>
      </c>
      <c r="S26" s="195" t="s">
        <v>75</v>
      </c>
      <c r="T26" s="195" t="s">
        <v>74</v>
      </c>
      <c r="U26" s="195" t="s">
        <v>71</v>
      </c>
      <c r="V26" s="195" t="s">
        <v>57</v>
      </c>
    </row>
    <row r="27" spans="1:22" ht="14.25" x14ac:dyDescent="0.25">
      <c r="A27" s="130" t="s">
        <v>133</v>
      </c>
      <c r="B27" s="10">
        <v>0.19166666666666668</v>
      </c>
      <c r="C27" s="10">
        <v>8.3333333333333315E-2</v>
      </c>
      <c r="D27" s="10">
        <v>0.10833333333333334</v>
      </c>
      <c r="E27" s="10">
        <v>8.3333333333333315E-2</v>
      </c>
      <c r="F27" s="10">
        <v>0.13333333333333333</v>
      </c>
      <c r="G27" s="10">
        <v>0.15833333333333333</v>
      </c>
      <c r="H27" s="10">
        <v>0.11666666666666665</v>
      </c>
      <c r="I27" s="10">
        <v>9.166666666666666E-2</v>
      </c>
      <c r="J27" s="10">
        <v>0.13333333333333333</v>
      </c>
      <c r="K27" s="10">
        <v>0.25833333333333336</v>
      </c>
      <c r="L27" s="10">
        <v>0.21666666666666667</v>
      </c>
      <c r="M27" s="10">
        <v>0.17499999999999999</v>
      </c>
      <c r="N27" s="10">
        <v>0.13333333333333333</v>
      </c>
      <c r="O27" s="10">
        <v>0.10833333333333334</v>
      </c>
      <c r="P27" s="10">
        <v>0.15</v>
      </c>
      <c r="Q27" s="10">
        <v>0.15</v>
      </c>
      <c r="R27" s="10">
        <v>0.18333333333333332</v>
      </c>
      <c r="S27" s="10">
        <v>0.14166666666666666</v>
      </c>
      <c r="T27" s="10">
        <v>0.10833333333333334</v>
      </c>
      <c r="U27" s="10">
        <v>0.17499999999999999</v>
      </c>
      <c r="V27" s="10">
        <v>6.6666666666666666E-2</v>
      </c>
    </row>
    <row r="28" spans="1:22" ht="14.25" x14ac:dyDescent="0.25">
      <c r="A28" s="131" t="s">
        <v>134</v>
      </c>
      <c r="B28" s="10">
        <v>0.8</v>
      </c>
      <c r="C28" s="10">
        <v>0.91666666666666652</v>
      </c>
      <c r="D28" s="10">
        <v>0.89166666666666672</v>
      </c>
      <c r="E28" s="10">
        <v>0.90833333333333333</v>
      </c>
      <c r="F28" s="10">
        <v>0.8666666666666667</v>
      </c>
      <c r="G28" s="10">
        <v>0.84166666666666667</v>
      </c>
      <c r="H28" s="10">
        <v>0.8833333333333333</v>
      </c>
      <c r="I28" s="10">
        <v>0.90833333333333333</v>
      </c>
      <c r="J28" s="10">
        <v>0.8666666666666667</v>
      </c>
      <c r="K28" s="10">
        <v>0.7416666666666667</v>
      </c>
      <c r="L28" s="10">
        <v>0.78333333333333333</v>
      </c>
      <c r="M28" s="10">
        <v>0.82499999999999996</v>
      </c>
      <c r="N28" s="10">
        <v>0.8666666666666667</v>
      </c>
      <c r="O28" s="10">
        <v>0.89166666666666672</v>
      </c>
      <c r="P28" s="10">
        <v>0.85</v>
      </c>
      <c r="Q28" s="10">
        <v>0.85</v>
      </c>
      <c r="R28" s="10">
        <v>0.81666666666666676</v>
      </c>
      <c r="S28" s="10">
        <v>0.85833333333333328</v>
      </c>
      <c r="T28" s="10">
        <v>0.89166666666666672</v>
      </c>
      <c r="U28" s="10">
        <v>0.82499999999999996</v>
      </c>
      <c r="V28" s="10">
        <v>0.93333333333333324</v>
      </c>
    </row>
    <row r="29" spans="1:22" ht="15" thickBot="1" x14ac:dyDescent="0.3">
      <c r="A29" s="132" t="s">
        <v>22</v>
      </c>
      <c r="B29" s="132">
        <f>100%-SUM(B27:B28)</f>
        <v>8.3333333333333037E-3</v>
      </c>
      <c r="C29" s="132">
        <f t="shared" ref="C29" si="77">100%-SUM(C27:C28)</f>
        <v>0</v>
      </c>
      <c r="D29" s="132">
        <f t="shared" ref="D29" si="78">100%-SUM(D27:D28)</f>
        <v>0</v>
      </c>
      <c r="E29" s="132">
        <f t="shared" ref="E29" si="79">100%-SUM(E27:E28)</f>
        <v>8.3333333333333037E-3</v>
      </c>
      <c r="F29" s="132">
        <f t="shared" ref="F29" si="80">100%-SUM(F27:F28)</f>
        <v>0</v>
      </c>
      <c r="G29" s="132">
        <f t="shared" ref="G29" si="81">100%-SUM(G27:G28)</f>
        <v>0</v>
      </c>
      <c r="H29" s="132">
        <f t="shared" ref="H29" si="82">100%-SUM(H27:H28)</f>
        <v>0</v>
      </c>
      <c r="I29" s="132">
        <f t="shared" ref="I29" si="83">100%-SUM(I27:I28)</f>
        <v>0</v>
      </c>
      <c r="J29" s="132">
        <f t="shared" ref="J29" si="84">100%-SUM(J27:J28)</f>
        <v>0</v>
      </c>
      <c r="K29" s="132">
        <f t="shared" ref="K29" si="85">100%-SUM(K27:K28)</f>
        <v>0</v>
      </c>
      <c r="L29" s="132">
        <f t="shared" ref="L29" si="86">100%-SUM(L27:L28)</f>
        <v>0</v>
      </c>
      <c r="M29" s="132">
        <f t="shared" ref="M29" si="87">100%-SUM(M27:M28)</f>
        <v>0</v>
      </c>
      <c r="N29" s="132">
        <f t="shared" ref="N29" si="88">100%-SUM(N27:N28)</f>
        <v>0</v>
      </c>
      <c r="O29" s="132">
        <f t="shared" ref="O29" si="89">100%-SUM(O27:O28)</f>
        <v>0</v>
      </c>
      <c r="P29" s="132">
        <f t="shared" ref="P29" si="90">100%-SUM(P27:P28)</f>
        <v>0</v>
      </c>
      <c r="Q29" s="132">
        <f t="shared" ref="Q29" si="91">100%-SUM(Q27:Q28)</f>
        <v>0</v>
      </c>
      <c r="R29" s="132">
        <f t="shared" ref="R29" si="92">100%-SUM(R27:R28)</f>
        <v>0</v>
      </c>
      <c r="S29" s="132">
        <f t="shared" ref="S29" si="93">100%-SUM(S27:S28)</f>
        <v>0</v>
      </c>
      <c r="T29" s="132">
        <f t="shared" ref="T29" si="94">100%-SUM(T27:T28)</f>
        <v>0</v>
      </c>
      <c r="U29" s="132">
        <f t="shared" ref="U29" si="95">100%-SUM(U27:U28)</f>
        <v>0</v>
      </c>
      <c r="V29" s="132">
        <f t="shared" ref="V29" si="96">100%-SUM(V27:V28)</f>
        <v>0</v>
      </c>
    </row>
    <row r="30" spans="1:22" ht="15" thickBot="1" x14ac:dyDescent="0.3">
      <c r="A30" s="196">
        <v>2009</v>
      </c>
      <c r="B30" s="195" t="s">
        <v>59</v>
      </c>
      <c r="C30" s="195" t="s">
        <v>56</v>
      </c>
      <c r="D30" s="195" t="s">
        <v>69</v>
      </c>
      <c r="E30" s="195" t="s">
        <v>70</v>
      </c>
      <c r="F30" s="195" t="s">
        <v>60</v>
      </c>
      <c r="G30" s="195" t="s">
        <v>72</v>
      </c>
      <c r="H30" s="195" t="s">
        <v>61</v>
      </c>
      <c r="I30" s="195" t="s">
        <v>103</v>
      </c>
      <c r="J30" s="195" t="s">
        <v>104</v>
      </c>
      <c r="K30" s="195" t="s">
        <v>65</v>
      </c>
      <c r="L30" s="195" t="s">
        <v>58</v>
      </c>
      <c r="M30" s="195" t="s">
        <v>73</v>
      </c>
      <c r="N30" s="195" t="s">
        <v>68</v>
      </c>
      <c r="O30" s="195" t="s">
        <v>67</v>
      </c>
      <c r="P30" s="195" t="s">
        <v>105</v>
      </c>
      <c r="Q30" s="195" t="s">
        <v>64</v>
      </c>
      <c r="R30" s="195" t="s">
        <v>76</v>
      </c>
      <c r="S30" s="195" t="s">
        <v>75</v>
      </c>
      <c r="T30" s="195" t="s">
        <v>74</v>
      </c>
      <c r="U30" s="195" t="s">
        <v>71</v>
      </c>
      <c r="V30" s="195" t="s">
        <v>57</v>
      </c>
    </row>
    <row r="31" spans="1:22" ht="14.25" x14ac:dyDescent="0.25">
      <c r="A31" s="130" t="s">
        <v>133</v>
      </c>
      <c r="B31" s="10" t="s">
        <v>85</v>
      </c>
      <c r="C31" s="10" t="s">
        <v>85</v>
      </c>
      <c r="D31" s="10" t="s">
        <v>85</v>
      </c>
      <c r="E31" s="10" t="s">
        <v>85</v>
      </c>
      <c r="F31" s="10" t="s">
        <v>85</v>
      </c>
      <c r="G31" s="10" t="s">
        <v>85</v>
      </c>
      <c r="H31" s="10" t="s">
        <v>85</v>
      </c>
      <c r="I31" s="10" t="s">
        <v>85</v>
      </c>
      <c r="J31" s="10" t="s">
        <v>85</v>
      </c>
      <c r="K31" s="10" t="s">
        <v>85</v>
      </c>
      <c r="L31" s="10" t="s">
        <v>85</v>
      </c>
      <c r="M31" s="10" t="s">
        <v>85</v>
      </c>
      <c r="N31" s="10" t="s">
        <v>85</v>
      </c>
      <c r="O31" s="10" t="s">
        <v>85</v>
      </c>
      <c r="P31" s="10" t="s">
        <v>85</v>
      </c>
      <c r="Q31" s="10" t="s">
        <v>85</v>
      </c>
      <c r="R31" s="10" t="s">
        <v>85</v>
      </c>
      <c r="S31" s="10" t="s">
        <v>85</v>
      </c>
      <c r="T31" s="10" t="s">
        <v>85</v>
      </c>
      <c r="U31" s="10" t="s">
        <v>85</v>
      </c>
      <c r="V31" s="10" t="s">
        <v>85</v>
      </c>
    </row>
    <row r="32" spans="1:22" ht="14.25" x14ac:dyDescent="0.25">
      <c r="A32" s="131" t="s">
        <v>134</v>
      </c>
      <c r="B32" s="10" t="s">
        <v>85</v>
      </c>
      <c r="C32" s="10" t="s">
        <v>85</v>
      </c>
      <c r="D32" s="10" t="s">
        <v>85</v>
      </c>
      <c r="E32" s="10" t="s">
        <v>85</v>
      </c>
      <c r="F32" s="10" t="s">
        <v>85</v>
      </c>
      <c r="G32" s="10" t="s">
        <v>85</v>
      </c>
      <c r="H32" s="10" t="s">
        <v>85</v>
      </c>
      <c r="I32" s="10" t="s">
        <v>85</v>
      </c>
      <c r="J32" s="10" t="s">
        <v>85</v>
      </c>
      <c r="K32" s="10" t="s">
        <v>85</v>
      </c>
      <c r="L32" s="10" t="s">
        <v>85</v>
      </c>
      <c r="M32" s="10" t="s">
        <v>85</v>
      </c>
      <c r="N32" s="10" t="s">
        <v>85</v>
      </c>
      <c r="O32" s="10" t="s">
        <v>85</v>
      </c>
      <c r="P32" s="10" t="s">
        <v>85</v>
      </c>
      <c r="Q32" s="10" t="s">
        <v>85</v>
      </c>
      <c r="R32" s="10" t="s">
        <v>85</v>
      </c>
      <c r="S32" s="10" t="s">
        <v>85</v>
      </c>
      <c r="T32" s="10" t="s">
        <v>85</v>
      </c>
      <c r="U32" s="10" t="s">
        <v>85</v>
      </c>
      <c r="V32" s="10" t="s">
        <v>85</v>
      </c>
    </row>
    <row r="33" spans="1:22" ht="15" thickBot="1" x14ac:dyDescent="0.3">
      <c r="A33" s="132" t="s">
        <v>22</v>
      </c>
      <c r="B33" s="10" t="s">
        <v>85</v>
      </c>
      <c r="C33" s="10" t="s">
        <v>85</v>
      </c>
      <c r="D33" s="10" t="s">
        <v>85</v>
      </c>
      <c r="E33" s="10" t="s">
        <v>85</v>
      </c>
      <c r="F33" s="10" t="s">
        <v>85</v>
      </c>
      <c r="G33" s="10" t="s">
        <v>85</v>
      </c>
      <c r="H33" s="10" t="s">
        <v>85</v>
      </c>
      <c r="I33" s="10" t="s">
        <v>85</v>
      </c>
      <c r="J33" s="10" t="s">
        <v>85</v>
      </c>
      <c r="K33" s="10" t="s">
        <v>85</v>
      </c>
      <c r="L33" s="10" t="s">
        <v>85</v>
      </c>
      <c r="M33" s="10" t="s">
        <v>85</v>
      </c>
      <c r="N33" s="10" t="s">
        <v>85</v>
      </c>
      <c r="O33" s="10" t="s">
        <v>85</v>
      </c>
      <c r="P33" s="10" t="s">
        <v>85</v>
      </c>
      <c r="Q33" s="10" t="s">
        <v>85</v>
      </c>
      <c r="R33" s="10" t="s">
        <v>85</v>
      </c>
      <c r="S33" s="10" t="s">
        <v>85</v>
      </c>
      <c r="T33" s="10" t="s">
        <v>85</v>
      </c>
      <c r="U33" s="10" t="s">
        <v>85</v>
      </c>
      <c r="V33" s="10" t="s">
        <v>85</v>
      </c>
    </row>
    <row r="34" spans="1:22" ht="15" thickBot="1" x14ac:dyDescent="0.3">
      <c r="A34" s="193">
        <v>2008</v>
      </c>
      <c r="B34" s="195" t="s">
        <v>59</v>
      </c>
      <c r="C34" s="195" t="s">
        <v>56</v>
      </c>
      <c r="D34" s="195" t="s">
        <v>69</v>
      </c>
      <c r="E34" s="195" t="s">
        <v>70</v>
      </c>
      <c r="F34" s="195" t="s">
        <v>60</v>
      </c>
      <c r="G34" s="195" t="s">
        <v>72</v>
      </c>
      <c r="H34" s="195" t="s">
        <v>61</v>
      </c>
      <c r="I34" s="195" t="s">
        <v>103</v>
      </c>
      <c r="J34" s="195" t="s">
        <v>104</v>
      </c>
      <c r="K34" s="195" t="s">
        <v>65</v>
      </c>
      <c r="L34" s="195" t="s">
        <v>58</v>
      </c>
      <c r="M34" s="195" t="s">
        <v>73</v>
      </c>
      <c r="N34" s="195" t="s">
        <v>68</v>
      </c>
      <c r="O34" s="195" t="s">
        <v>67</v>
      </c>
      <c r="P34" s="195" t="s">
        <v>105</v>
      </c>
      <c r="Q34" s="195" t="s">
        <v>64</v>
      </c>
      <c r="R34" s="195" t="s">
        <v>76</v>
      </c>
      <c r="S34" s="195" t="s">
        <v>75</v>
      </c>
      <c r="T34" s="195" t="s">
        <v>74</v>
      </c>
      <c r="U34" s="195" t="s">
        <v>71</v>
      </c>
      <c r="V34" s="195" t="s">
        <v>57</v>
      </c>
    </row>
    <row r="35" spans="1:22" ht="14.25" x14ac:dyDescent="0.25">
      <c r="A35" s="130" t="s">
        <v>133</v>
      </c>
      <c r="B35" s="10" t="s">
        <v>85</v>
      </c>
      <c r="C35" s="10" t="s">
        <v>85</v>
      </c>
      <c r="D35" s="10" t="s">
        <v>85</v>
      </c>
      <c r="E35" s="10" t="s">
        <v>85</v>
      </c>
      <c r="F35" s="10" t="s">
        <v>85</v>
      </c>
      <c r="G35" s="10" t="s">
        <v>85</v>
      </c>
      <c r="H35" s="10" t="s">
        <v>85</v>
      </c>
      <c r="I35" s="10" t="s">
        <v>85</v>
      </c>
      <c r="J35" s="10" t="s">
        <v>85</v>
      </c>
      <c r="K35" s="10" t="s">
        <v>85</v>
      </c>
      <c r="L35" s="10" t="s">
        <v>85</v>
      </c>
      <c r="M35" s="10" t="s">
        <v>85</v>
      </c>
      <c r="N35" s="10" t="s">
        <v>85</v>
      </c>
      <c r="O35" s="10" t="s">
        <v>85</v>
      </c>
      <c r="P35" s="10" t="s">
        <v>85</v>
      </c>
      <c r="Q35" s="10" t="s">
        <v>85</v>
      </c>
      <c r="R35" s="10" t="s">
        <v>85</v>
      </c>
      <c r="S35" s="10" t="s">
        <v>85</v>
      </c>
      <c r="T35" s="10" t="s">
        <v>85</v>
      </c>
      <c r="U35" s="10" t="s">
        <v>85</v>
      </c>
      <c r="V35" s="10" t="s">
        <v>85</v>
      </c>
    </row>
    <row r="36" spans="1:22" ht="14.25" x14ac:dyDescent="0.25">
      <c r="A36" s="131" t="s">
        <v>134</v>
      </c>
      <c r="B36" s="10" t="s">
        <v>85</v>
      </c>
      <c r="C36" s="10" t="s">
        <v>85</v>
      </c>
      <c r="D36" s="10" t="s">
        <v>85</v>
      </c>
      <c r="E36" s="10" t="s">
        <v>85</v>
      </c>
      <c r="F36" s="10" t="s">
        <v>85</v>
      </c>
      <c r="G36" s="10" t="s">
        <v>85</v>
      </c>
      <c r="H36" s="10" t="s">
        <v>85</v>
      </c>
      <c r="I36" s="10" t="s">
        <v>85</v>
      </c>
      <c r="J36" s="10" t="s">
        <v>85</v>
      </c>
      <c r="K36" s="10" t="s">
        <v>85</v>
      </c>
      <c r="L36" s="10" t="s">
        <v>85</v>
      </c>
      <c r="M36" s="10" t="s">
        <v>85</v>
      </c>
      <c r="N36" s="10" t="s">
        <v>85</v>
      </c>
      <c r="O36" s="10" t="s">
        <v>85</v>
      </c>
      <c r="P36" s="10" t="s">
        <v>85</v>
      </c>
      <c r="Q36" s="10" t="s">
        <v>85</v>
      </c>
      <c r="R36" s="10" t="s">
        <v>85</v>
      </c>
      <c r="S36" s="10" t="s">
        <v>85</v>
      </c>
      <c r="T36" s="10" t="s">
        <v>85</v>
      </c>
      <c r="U36" s="10" t="s">
        <v>85</v>
      </c>
      <c r="V36" s="10" t="s">
        <v>85</v>
      </c>
    </row>
    <row r="37" spans="1:22" ht="15" thickBot="1" x14ac:dyDescent="0.3">
      <c r="A37" s="132" t="s">
        <v>22</v>
      </c>
      <c r="B37" s="10" t="s">
        <v>85</v>
      </c>
      <c r="C37" s="10" t="s">
        <v>85</v>
      </c>
      <c r="D37" s="10" t="s">
        <v>85</v>
      </c>
      <c r="E37" s="10" t="s">
        <v>85</v>
      </c>
      <c r="F37" s="10" t="s">
        <v>85</v>
      </c>
      <c r="G37" s="10" t="s">
        <v>85</v>
      </c>
      <c r="H37" s="10" t="s">
        <v>85</v>
      </c>
      <c r="I37" s="10" t="s">
        <v>85</v>
      </c>
      <c r="J37" s="10" t="s">
        <v>85</v>
      </c>
      <c r="K37" s="10" t="s">
        <v>85</v>
      </c>
      <c r="L37" s="10" t="s">
        <v>85</v>
      </c>
      <c r="M37" s="10" t="s">
        <v>85</v>
      </c>
      <c r="N37" s="10" t="s">
        <v>85</v>
      </c>
      <c r="O37" s="10" t="s">
        <v>85</v>
      </c>
      <c r="P37" s="10" t="s">
        <v>85</v>
      </c>
      <c r="Q37" s="10" t="s">
        <v>85</v>
      </c>
      <c r="R37" s="10" t="s">
        <v>85</v>
      </c>
      <c r="S37" s="10" t="s">
        <v>85</v>
      </c>
      <c r="T37" s="10" t="s">
        <v>85</v>
      </c>
      <c r="U37" s="10" t="s">
        <v>85</v>
      </c>
      <c r="V37" s="10" t="s">
        <v>85</v>
      </c>
    </row>
    <row r="38" spans="1:22" ht="15" thickBot="1" x14ac:dyDescent="0.3">
      <c r="A38" s="196">
        <v>2007</v>
      </c>
      <c r="B38" s="195" t="s">
        <v>59</v>
      </c>
      <c r="C38" s="195" t="s">
        <v>56</v>
      </c>
      <c r="D38" s="195" t="s">
        <v>69</v>
      </c>
      <c r="E38" s="195" t="s">
        <v>70</v>
      </c>
      <c r="F38" s="195" t="s">
        <v>60</v>
      </c>
      <c r="G38" s="195" t="s">
        <v>72</v>
      </c>
      <c r="H38" s="195" t="s">
        <v>61</v>
      </c>
      <c r="I38" s="195" t="s">
        <v>103</v>
      </c>
      <c r="J38" s="195" t="s">
        <v>104</v>
      </c>
      <c r="K38" s="195" t="s">
        <v>65</v>
      </c>
      <c r="L38" s="195" t="s">
        <v>58</v>
      </c>
      <c r="M38" s="195" t="s">
        <v>73</v>
      </c>
      <c r="N38" s="195" t="s">
        <v>68</v>
      </c>
      <c r="O38" s="195" t="s">
        <v>67</v>
      </c>
      <c r="P38" s="195" t="s">
        <v>105</v>
      </c>
      <c r="Q38" s="195" t="s">
        <v>64</v>
      </c>
      <c r="R38" s="195" t="s">
        <v>76</v>
      </c>
      <c r="S38" s="195" t="s">
        <v>75</v>
      </c>
      <c r="T38" s="195" t="s">
        <v>74</v>
      </c>
      <c r="U38" s="195" t="s">
        <v>71</v>
      </c>
      <c r="V38" s="195" t="s">
        <v>57</v>
      </c>
    </row>
    <row r="39" spans="1:22" ht="14.25" x14ac:dyDescent="0.25">
      <c r="A39" s="130" t="s">
        <v>133</v>
      </c>
      <c r="B39" s="10" t="s">
        <v>85</v>
      </c>
      <c r="C39" s="10" t="s">
        <v>85</v>
      </c>
      <c r="D39" s="10" t="s">
        <v>85</v>
      </c>
      <c r="E39" s="10" t="s">
        <v>85</v>
      </c>
      <c r="F39" s="10" t="s">
        <v>85</v>
      </c>
      <c r="G39" s="10" t="s">
        <v>85</v>
      </c>
      <c r="H39" s="10" t="s">
        <v>85</v>
      </c>
      <c r="I39" s="10" t="s">
        <v>85</v>
      </c>
      <c r="J39" s="10" t="s">
        <v>85</v>
      </c>
      <c r="K39" s="10" t="s">
        <v>85</v>
      </c>
      <c r="L39" s="10" t="s">
        <v>85</v>
      </c>
      <c r="M39" s="10" t="s">
        <v>85</v>
      </c>
      <c r="N39" s="10" t="s">
        <v>85</v>
      </c>
      <c r="O39" s="10" t="s">
        <v>85</v>
      </c>
      <c r="P39" s="10" t="s">
        <v>85</v>
      </c>
      <c r="Q39" s="10" t="s">
        <v>85</v>
      </c>
      <c r="R39" s="10" t="s">
        <v>85</v>
      </c>
      <c r="S39" s="10" t="s">
        <v>85</v>
      </c>
      <c r="T39" s="10" t="s">
        <v>85</v>
      </c>
      <c r="U39" s="10" t="s">
        <v>85</v>
      </c>
      <c r="V39" s="10" t="s">
        <v>85</v>
      </c>
    </row>
    <row r="40" spans="1:22" ht="14.25" x14ac:dyDescent="0.25">
      <c r="A40" s="131" t="s">
        <v>134</v>
      </c>
      <c r="B40" s="10" t="s">
        <v>85</v>
      </c>
      <c r="C40" s="10" t="s">
        <v>85</v>
      </c>
      <c r="D40" s="10" t="s">
        <v>85</v>
      </c>
      <c r="E40" s="10" t="s">
        <v>85</v>
      </c>
      <c r="F40" s="10" t="s">
        <v>85</v>
      </c>
      <c r="G40" s="10" t="s">
        <v>85</v>
      </c>
      <c r="H40" s="10" t="s">
        <v>85</v>
      </c>
      <c r="I40" s="10" t="s">
        <v>85</v>
      </c>
      <c r="J40" s="10" t="s">
        <v>85</v>
      </c>
      <c r="K40" s="10" t="s">
        <v>85</v>
      </c>
      <c r="L40" s="10" t="s">
        <v>85</v>
      </c>
      <c r="M40" s="10" t="s">
        <v>85</v>
      </c>
      <c r="N40" s="10" t="s">
        <v>85</v>
      </c>
      <c r="O40" s="10" t="s">
        <v>85</v>
      </c>
      <c r="P40" s="10" t="s">
        <v>85</v>
      </c>
      <c r="Q40" s="10" t="s">
        <v>85</v>
      </c>
      <c r="R40" s="10" t="s">
        <v>85</v>
      </c>
      <c r="S40" s="10" t="s">
        <v>85</v>
      </c>
      <c r="T40" s="10" t="s">
        <v>85</v>
      </c>
      <c r="U40" s="10" t="s">
        <v>85</v>
      </c>
      <c r="V40" s="10" t="s">
        <v>85</v>
      </c>
    </row>
    <row r="41" spans="1:22" ht="15" thickBot="1" x14ac:dyDescent="0.3">
      <c r="A41" s="132" t="s">
        <v>22</v>
      </c>
      <c r="B41" s="10" t="s">
        <v>85</v>
      </c>
      <c r="C41" s="10" t="s">
        <v>85</v>
      </c>
      <c r="D41" s="10" t="s">
        <v>85</v>
      </c>
      <c r="E41" s="10" t="s">
        <v>85</v>
      </c>
      <c r="F41" s="10" t="s">
        <v>85</v>
      </c>
      <c r="G41" s="10" t="s">
        <v>85</v>
      </c>
      <c r="H41" s="10" t="s">
        <v>85</v>
      </c>
      <c r="I41" s="10" t="s">
        <v>85</v>
      </c>
      <c r="J41" s="10" t="s">
        <v>85</v>
      </c>
      <c r="K41" s="10" t="s">
        <v>85</v>
      </c>
      <c r="L41" s="10" t="s">
        <v>85</v>
      </c>
      <c r="M41" s="10" t="s">
        <v>85</v>
      </c>
      <c r="N41" s="10" t="s">
        <v>85</v>
      </c>
      <c r="O41" s="10" t="s">
        <v>85</v>
      </c>
      <c r="P41" s="10" t="s">
        <v>85</v>
      </c>
      <c r="Q41" s="10" t="s">
        <v>85</v>
      </c>
      <c r="R41" s="10" t="s">
        <v>85</v>
      </c>
      <c r="S41" s="10" t="s">
        <v>85</v>
      </c>
      <c r="T41" s="10" t="s">
        <v>85</v>
      </c>
      <c r="U41" s="10" t="s">
        <v>85</v>
      </c>
      <c r="V41" s="10" t="s">
        <v>85</v>
      </c>
    </row>
    <row r="42" spans="1:22" ht="15" thickBot="1" x14ac:dyDescent="0.3">
      <c r="A42" s="196">
        <v>2006</v>
      </c>
      <c r="B42" s="195" t="s">
        <v>59</v>
      </c>
      <c r="C42" s="195" t="s">
        <v>56</v>
      </c>
      <c r="D42" s="195" t="s">
        <v>69</v>
      </c>
      <c r="E42" s="195" t="s">
        <v>70</v>
      </c>
      <c r="F42" s="195" t="s">
        <v>60</v>
      </c>
      <c r="G42" s="195" t="s">
        <v>72</v>
      </c>
      <c r="H42" s="195" t="s">
        <v>61</v>
      </c>
      <c r="I42" s="195" t="s">
        <v>103</v>
      </c>
      <c r="J42" s="195" t="s">
        <v>104</v>
      </c>
      <c r="K42" s="195" t="s">
        <v>65</v>
      </c>
      <c r="L42" s="195" t="s">
        <v>58</v>
      </c>
      <c r="M42" s="195" t="s">
        <v>73</v>
      </c>
      <c r="N42" s="195" t="s">
        <v>68</v>
      </c>
      <c r="O42" s="195" t="s">
        <v>67</v>
      </c>
      <c r="P42" s="195" t="s">
        <v>105</v>
      </c>
      <c r="Q42" s="195" t="s">
        <v>64</v>
      </c>
      <c r="R42" s="195" t="s">
        <v>76</v>
      </c>
      <c r="S42" s="195" t="s">
        <v>75</v>
      </c>
      <c r="T42" s="195" t="s">
        <v>74</v>
      </c>
      <c r="U42" s="195" t="s">
        <v>71</v>
      </c>
      <c r="V42" s="195" t="s">
        <v>57</v>
      </c>
    </row>
    <row r="43" spans="1:22" ht="14.25" x14ac:dyDescent="0.25">
      <c r="A43" s="130" t="s">
        <v>133</v>
      </c>
      <c r="B43" s="10" t="s">
        <v>85</v>
      </c>
      <c r="C43" s="10" t="s">
        <v>85</v>
      </c>
      <c r="D43" s="10" t="s">
        <v>85</v>
      </c>
      <c r="E43" s="10" t="s">
        <v>85</v>
      </c>
      <c r="F43" s="10" t="s">
        <v>85</v>
      </c>
      <c r="G43" s="10" t="s">
        <v>85</v>
      </c>
      <c r="H43" s="10" t="s">
        <v>85</v>
      </c>
      <c r="I43" s="10" t="s">
        <v>85</v>
      </c>
      <c r="J43" s="10" t="s">
        <v>85</v>
      </c>
      <c r="K43" s="10" t="s">
        <v>85</v>
      </c>
      <c r="L43" s="10" t="s">
        <v>85</v>
      </c>
      <c r="M43" s="10" t="s">
        <v>85</v>
      </c>
      <c r="N43" s="10" t="s">
        <v>85</v>
      </c>
      <c r="O43" s="10" t="s">
        <v>85</v>
      </c>
      <c r="P43" s="10" t="s">
        <v>85</v>
      </c>
      <c r="Q43" s="10" t="s">
        <v>85</v>
      </c>
      <c r="R43" s="10" t="s">
        <v>85</v>
      </c>
      <c r="S43" s="10" t="s">
        <v>85</v>
      </c>
      <c r="T43" s="10" t="s">
        <v>85</v>
      </c>
      <c r="U43" s="10" t="s">
        <v>85</v>
      </c>
      <c r="V43" s="10" t="s">
        <v>85</v>
      </c>
    </row>
    <row r="44" spans="1:22" ht="14.25" x14ac:dyDescent="0.25">
      <c r="A44" s="131" t="s">
        <v>134</v>
      </c>
      <c r="B44" s="10" t="s">
        <v>85</v>
      </c>
      <c r="C44" s="10" t="s">
        <v>85</v>
      </c>
      <c r="D44" s="10" t="s">
        <v>85</v>
      </c>
      <c r="E44" s="10" t="s">
        <v>85</v>
      </c>
      <c r="F44" s="10" t="s">
        <v>85</v>
      </c>
      <c r="G44" s="10" t="s">
        <v>85</v>
      </c>
      <c r="H44" s="10" t="s">
        <v>85</v>
      </c>
      <c r="I44" s="10" t="s">
        <v>85</v>
      </c>
      <c r="J44" s="10" t="s">
        <v>85</v>
      </c>
      <c r="K44" s="10" t="s">
        <v>85</v>
      </c>
      <c r="L44" s="10" t="s">
        <v>85</v>
      </c>
      <c r="M44" s="10" t="s">
        <v>85</v>
      </c>
      <c r="N44" s="10" t="s">
        <v>85</v>
      </c>
      <c r="O44" s="10" t="s">
        <v>85</v>
      </c>
      <c r="P44" s="10" t="s">
        <v>85</v>
      </c>
      <c r="Q44" s="10" t="s">
        <v>85</v>
      </c>
      <c r="R44" s="10" t="s">
        <v>85</v>
      </c>
      <c r="S44" s="10" t="s">
        <v>85</v>
      </c>
      <c r="T44" s="10" t="s">
        <v>85</v>
      </c>
      <c r="U44" s="10" t="s">
        <v>85</v>
      </c>
      <c r="V44" s="10" t="s">
        <v>85</v>
      </c>
    </row>
    <row r="45" spans="1:22" ht="15" thickBot="1" x14ac:dyDescent="0.3">
      <c r="A45" s="132" t="s">
        <v>22</v>
      </c>
      <c r="B45" s="10" t="s">
        <v>85</v>
      </c>
      <c r="C45" s="10" t="s">
        <v>85</v>
      </c>
      <c r="D45" s="10" t="s">
        <v>85</v>
      </c>
      <c r="E45" s="10" t="s">
        <v>85</v>
      </c>
      <c r="F45" s="10" t="s">
        <v>85</v>
      </c>
      <c r="G45" s="10" t="s">
        <v>85</v>
      </c>
      <c r="H45" s="10" t="s">
        <v>85</v>
      </c>
      <c r="I45" s="10" t="s">
        <v>85</v>
      </c>
      <c r="J45" s="10" t="s">
        <v>85</v>
      </c>
      <c r="K45" s="10" t="s">
        <v>85</v>
      </c>
      <c r="L45" s="10" t="s">
        <v>85</v>
      </c>
      <c r="M45" s="10" t="s">
        <v>85</v>
      </c>
      <c r="N45" s="10" t="s">
        <v>85</v>
      </c>
      <c r="O45" s="10" t="s">
        <v>85</v>
      </c>
      <c r="P45" s="10" t="s">
        <v>85</v>
      </c>
      <c r="Q45" s="10" t="s">
        <v>85</v>
      </c>
      <c r="R45" s="10" t="s">
        <v>85</v>
      </c>
      <c r="S45" s="10" t="s">
        <v>85</v>
      </c>
      <c r="T45" s="10" t="s">
        <v>85</v>
      </c>
      <c r="U45" s="10" t="s">
        <v>85</v>
      </c>
      <c r="V45" s="10" t="s">
        <v>85</v>
      </c>
    </row>
    <row r="47" spans="1:22" ht="14.25" thickBot="1" x14ac:dyDescent="0.3">
      <c r="A47" s="248" t="s">
        <v>114</v>
      </c>
      <c r="B47" s="248"/>
      <c r="C47" s="248"/>
      <c r="D47" s="135"/>
      <c r="F47" s="248" t="s">
        <v>115</v>
      </c>
      <c r="G47" s="248"/>
      <c r="H47" s="248"/>
      <c r="I47" s="248"/>
      <c r="J47" s="248"/>
      <c r="K47" s="248"/>
    </row>
    <row r="48" spans="1:22" ht="15" thickBot="1" x14ac:dyDescent="0.3">
      <c r="A48" s="197">
        <v>2019</v>
      </c>
      <c r="B48" s="195" t="s">
        <v>116</v>
      </c>
      <c r="C48" s="195" t="s">
        <v>117</v>
      </c>
      <c r="F48" s="198">
        <v>2019</v>
      </c>
      <c r="G48" s="199" t="s">
        <v>118</v>
      </c>
      <c r="H48" s="199" t="s">
        <v>119</v>
      </c>
      <c r="I48" s="199" t="s">
        <v>120</v>
      </c>
      <c r="J48" s="199" t="s">
        <v>121</v>
      </c>
      <c r="K48" s="199" t="s">
        <v>122</v>
      </c>
    </row>
    <row r="49" spans="1:11" ht="14.25" x14ac:dyDescent="0.25">
      <c r="A49" s="130" t="s">
        <v>133</v>
      </c>
      <c r="B49" s="10">
        <v>0.28932087856601868</v>
      </c>
      <c r="C49" s="10">
        <v>0.24409789906865931</v>
      </c>
      <c r="F49" s="136" t="s">
        <v>133</v>
      </c>
      <c r="G49" s="10">
        <v>0.28749999999999998</v>
      </c>
      <c r="H49" s="10">
        <v>0.30861040068201195</v>
      </c>
      <c r="I49" s="10">
        <v>0.29205753595997497</v>
      </c>
      <c r="J49" s="10">
        <v>0.24865280985373364</v>
      </c>
      <c r="K49" s="10">
        <v>0.19036027263875366</v>
      </c>
    </row>
    <row r="50" spans="1:11" ht="14.25" x14ac:dyDescent="0.25">
      <c r="A50" s="131" t="s">
        <v>134</v>
      </c>
      <c r="B50" s="10">
        <v>0.70310527644534204</v>
      </c>
      <c r="C50" s="10">
        <v>0.75005414771496648</v>
      </c>
      <c r="F50" s="137" t="s">
        <v>134</v>
      </c>
      <c r="G50" s="10">
        <v>0.70546874999999998</v>
      </c>
      <c r="H50" s="10">
        <v>0.68201193520886616</v>
      </c>
      <c r="I50" s="10">
        <v>0.7054409005628518</v>
      </c>
      <c r="J50" s="10">
        <v>0.74595842956120095</v>
      </c>
      <c r="K50" s="10">
        <v>0.80233690360272636</v>
      </c>
    </row>
    <row r="51" spans="1:11" ht="15" thickBot="1" x14ac:dyDescent="0.3">
      <c r="A51" s="132" t="s">
        <v>22</v>
      </c>
      <c r="B51" s="132">
        <f>100%-SUM(B49:B50)</f>
        <v>7.5738449886393333E-3</v>
      </c>
      <c r="C51" s="132">
        <f t="shared" ref="C51" si="97">100%-SUM(C49:C50)</f>
        <v>5.8479532163742132E-3</v>
      </c>
      <c r="F51" s="138" t="s">
        <v>22</v>
      </c>
      <c r="G51" s="132">
        <f>100%-SUM(G49:G50)</f>
        <v>7.0312500000000444E-3</v>
      </c>
      <c r="H51" s="132">
        <f t="shared" ref="H51" si="98">100%-SUM(H49:H50)</f>
        <v>9.377664109121886E-3</v>
      </c>
      <c r="I51" s="132">
        <f t="shared" ref="I51" si="99">100%-SUM(I49:I50)</f>
        <v>2.5015634771732298E-3</v>
      </c>
      <c r="J51" s="132">
        <f t="shared" ref="J51" si="100">100%-SUM(J49:J50)</f>
        <v>5.388760585065433E-3</v>
      </c>
      <c r="K51" s="132">
        <f t="shared" ref="K51" si="101">100%-SUM(K49:K50)</f>
        <v>7.3028237585199829E-3</v>
      </c>
    </row>
    <row r="52" spans="1:11" ht="15" thickBot="1" x14ac:dyDescent="0.3">
      <c r="A52" s="197">
        <v>2017</v>
      </c>
      <c r="B52" s="195" t="s">
        <v>116</v>
      </c>
      <c r="C52" s="195" t="s">
        <v>117</v>
      </c>
      <c r="F52" s="198">
        <v>2017</v>
      </c>
      <c r="G52" s="199" t="s">
        <v>118</v>
      </c>
      <c r="H52" s="199" t="s">
        <v>119</v>
      </c>
      <c r="I52" s="199" t="s">
        <v>120</v>
      </c>
      <c r="J52" s="199" t="s">
        <v>121</v>
      </c>
      <c r="K52" s="199" t="s">
        <v>122</v>
      </c>
    </row>
    <row r="53" spans="1:11" ht="14.25" x14ac:dyDescent="0.25">
      <c r="A53" s="130" t="s">
        <v>133</v>
      </c>
      <c r="B53" s="10">
        <v>0.25848375451263539</v>
      </c>
      <c r="C53" s="10">
        <v>0.2274412855377009</v>
      </c>
      <c r="F53" s="136" t="s">
        <v>133</v>
      </c>
      <c r="G53" s="10">
        <v>0.19721577726218098</v>
      </c>
      <c r="H53" s="10">
        <v>0.29116945107398567</v>
      </c>
      <c r="I53" s="10">
        <v>0.2558139534883721</v>
      </c>
      <c r="J53" s="10">
        <v>0.27252252252252251</v>
      </c>
      <c r="K53" s="10">
        <v>0.18604651162790697</v>
      </c>
    </row>
    <row r="54" spans="1:11" ht="14.25" x14ac:dyDescent="0.25">
      <c r="A54" s="131" t="s">
        <v>134</v>
      </c>
      <c r="B54" s="10">
        <v>0.73212996389891705</v>
      </c>
      <c r="C54" s="10">
        <v>0.76390605686032143</v>
      </c>
      <c r="F54" s="137" t="s">
        <v>134</v>
      </c>
      <c r="G54" s="10">
        <v>0.79118329466357307</v>
      </c>
      <c r="H54" s="10">
        <v>0.69570405727923623</v>
      </c>
      <c r="I54" s="10">
        <v>0.73643410852713176</v>
      </c>
      <c r="J54" s="10">
        <v>0.72747747747747749</v>
      </c>
      <c r="K54" s="10">
        <v>0.80490956072351427</v>
      </c>
    </row>
    <row r="55" spans="1:11" ht="15" thickBot="1" x14ac:dyDescent="0.3">
      <c r="A55" s="132" t="s">
        <v>22</v>
      </c>
      <c r="B55" s="132">
        <f>100%-SUM(B53:B54)</f>
        <v>9.3862815884475648E-3</v>
      </c>
      <c r="C55" s="132">
        <f t="shared" ref="C55" si="102">100%-SUM(C53:C54)</f>
        <v>8.6526576019776424E-3</v>
      </c>
      <c r="F55" s="138" t="s">
        <v>22</v>
      </c>
      <c r="G55" s="132">
        <f>100%-SUM(G53:G54)</f>
        <v>1.1600928074245953E-2</v>
      </c>
      <c r="H55" s="132">
        <f t="shared" ref="H55" si="103">100%-SUM(H53:H54)</f>
        <v>1.3126491646778149E-2</v>
      </c>
      <c r="I55" s="132">
        <f t="shared" ref="I55" si="104">100%-SUM(I53:I54)</f>
        <v>7.7519379844961378E-3</v>
      </c>
      <c r="J55" s="132">
        <f t="shared" ref="J55" si="105">100%-SUM(J53:J54)</f>
        <v>0</v>
      </c>
      <c r="K55" s="132">
        <f t="shared" ref="K55" si="106">100%-SUM(K53:K54)</f>
        <v>9.0439276485787534E-3</v>
      </c>
    </row>
    <row r="56" spans="1:11" ht="15" thickBot="1" x14ac:dyDescent="0.3">
      <c r="A56" s="197">
        <v>2016</v>
      </c>
      <c r="B56" s="195" t="s">
        <v>116</v>
      </c>
      <c r="C56" s="195" t="s">
        <v>117</v>
      </c>
      <c r="F56" s="198">
        <v>2016</v>
      </c>
      <c r="G56" s="199" t="s">
        <v>123</v>
      </c>
      <c r="H56" s="199" t="s">
        <v>119</v>
      </c>
      <c r="I56" s="199" t="s">
        <v>120</v>
      </c>
      <c r="J56" s="199" t="s">
        <v>121</v>
      </c>
      <c r="K56" s="199" t="s">
        <v>122</v>
      </c>
    </row>
    <row r="57" spans="1:11" ht="14.25" x14ac:dyDescent="0.25">
      <c r="A57" s="130" t="s">
        <v>133</v>
      </c>
      <c r="B57" s="10">
        <v>0.2516179135387005</v>
      </c>
      <c r="C57" s="10">
        <v>0.22448106141664884</v>
      </c>
      <c r="F57" s="136" t="s">
        <v>133</v>
      </c>
      <c r="G57" s="10">
        <v>0.25531914893617019</v>
      </c>
      <c r="H57" s="10">
        <v>0.27488352393053789</v>
      </c>
      <c r="I57" s="10">
        <v>0.26315789473684209</v>
      </c>
      <c r="J57" s="10">
        <v>0.23015165031222126</v>
      </c>
      <c r="K57" s="10">
        <v>0.16555343511450382</v>
      </c>
    </row>
    <row r="58" spans="1:11" ht="14.25" x14ac:dyDescent="0.25">
      <c r="A58" s="131" t="s">
        <v>134</v>
      </c>
      <c r="B58" s="10">
        <v>0.73517991198550348</v>
      </c>
      <c r="C58" s="10">
        <v>0.75925529638347955</v>
      </c>
      <c r="F58" s="137" t="s">
        <v>134</v>
      </c>
      <c r="G58" s="10">
        <v>0.72487160674981654</v>
      </c>
      <c r="H58" s="10">
        <v>0.711139347734011</v>
      </c>
      <c r="I58" s="10">
        <v>0.72869674185463662</v>
      </c>
      <c r="J58" s="10">
        <v>0.75646743978590547</v>
      </c>
      <c r="K58" s="10">
        <v>0.81583969465648853</v>
      </c>
    </row>
    <row r="59" spans="1:11" ht="15" thickBot="1" x14ac:dyDescent="0.3">
      <c r="A59" s="132" t="s">
        <v>22</v>
      </c>
      <c r="B59" s="132">
        <f>100%-SUM(B57:B58)</f>
        <v>1.3202174475795969E-2</v>
      </c>
      <c r="C59" s="132">
        <f t="shared" ref="C59" si="107">100%-SUM(C57:C58)</f>
        <v>1.6263642199871642E-2</v>
      </c>
      <c r="F59" s="138" t="s">
        <v>22</v>
      </c>
      <c r="G59" s="132">
        <f>100%-SUM(G57:G58)</f>
        <v>1.9809244314013208E-2</v>
      </c>
      <c r="H59" s="132">
        <f t="shared" ref="H59" si="108">100%-SUM(H57:H58)</f>
        <v>1.3977128335451061E-2</v>
      </c>
      <c r="I59" s="132">
        <f t="shared" ref="I59" si="109">100%-SUM(I57:I58)</f>
        <v>8.1453634085213444E-3</v>
      </c>
      <c r="J59" s="132">
        <f t="shared" ref="J59" si="110">100%-SUM(J57:J58)</f>
        <v>1.3380909901873239E-2</v>
      </c>
      <c r="K59" s="132">
        <f t="shared" ref="K59" si="111">100%-SUM(K57:K58)</f>
        <v>1.8606870229007644E-2</v>
      </c>
    </row>
    <row r="60" spans="1:11" ht="15" thickBot="1" x14ac:dyDescent="0.3">
      <c r="A60" s="197">
        <v>2014</v>
      </c>
      <c r="B60" s="195" t="s">
        <v>116</v>
      </c>
      <c r="C60" s="195" t="s">
        <v>117</v>
      </c>
      <c r="F60" s="198">
        <v>2014</v>
      </c>
      <c r="G60" s="199" t="s">
        <v>123</v>
      </c>
      <c r="H60" s="199" t="s">
        <v>119</v>
      </c>
      <c r="I60" s="199" t="s">
        <v>120</v>
      </c>
      <c r="J60" s="199" t="s">
        <v>121</v>
      </c>
      <c r="K60" s="199" t="s">
        <v>122</v>
      </c>
    </row>
    <row r="61" spans="1:11" ht="14.25" x14ac:dyDescent="0.25">
      <c r="A61" s="130" t="s">
        <v>133</v>
      </c>
      <c r="B61" s="10">
        <v>0.23162393162393161</v>
      </c>
      <c r="C61" s="10">
        <v>0.16592592592592592</v>
      </c>
      <c r="F61" s="136" t="s">
        <v>133</v>
      </c>
      <c r="G61" s="10">
        <v>0.21729490022172945</v>
      </c>
      <c r="H61" s="10">
        <v>0.22015915119363394</v>
      </c>
      <c r="I61" s="10">
        <v>0.22727272727272727</v>
      </c>
      <c r="J61" s="10">
        <v>0.17337461300309598</v>
      </c>
      <c r="K61" s="10">
        <v>0.1358695652173913</v>
      </c>
    </row>
    <row r="62" spans="1:11" ht="14.25" x14ac:dyDescent="0.25">
      <c r="A62" s="131" t="s">
        <v>134</v>
      </c>
      <c r="B62" s="10">
        <v>0.75384615384615383</v>
      </c>
      <c r="C62" s="10">
        <v>0.81407407407407406</v>
      </c>
      <c r="F62" s="137" t="s">
        <v>134</v>
      </c>
      <c r="G62" s="10">
        <v>0.77383592017738356</v>
      </c>
      <c r="H62" s="10">
        <v>0.76923076923076938</v>
      </c>
      <c r="I62" s="10">
        <v>0.75454545454545452</v>
      </c>
      <c r="J62" s="10">
        <v>0.80185758513931882</v>
      </c>
      <c r="K62" s="10">
        <v>0.83514492753623193</v>
      </c>
    </row>
    <row r="63" spans="1:11" ht="15" thickBot="1" x14ac:dyDescent="0.3">
      <c r="A63" s="132" t="s">
        <v>22</v>
      </c>
      <c r="B63" s="132">
        <f>100%-SUM(B61:B62)</f>
        <v>1.4529914529914589E-2</v>
      </c>
      <c r="C63" s="132">
        <f t="shared" ref="C63" si="112">100%-SUM(C61:C62)</f>
        <v>2.0000000000000018E-2</v>
      </c>
      <c r="F63" s="138" t="s">
        <v>22</v>
      </c>
      <c r="G63" s="132">
        <f>100%-SUM(G61:G62)</f>
        <v>8.8691796008869561E-3</v>
      </c>
      <c r="H63" s="132">
        <f t="shared" ref="H63" si="113">100%-SUM(H61:H62)</f>
        <v>1.0610079575596676E-2</v>
      </c>
      <c r="I63" s="132">
        <f t="shared" ref="I63" si="114">100%-SUM(I61:I62)</f>
        <v>1.8181818181818188E-2</v>
      </c>
      <c r="J63" s="132">
        <f t="shared" ref="J63" si="115">100%-SUM(J61:J62)</f>
        <v>2.4767801857585203E-2</v>
      </c>
      <c r="K63" s="132">
        <f t="shared" ref="K63" si="116">100%-SUM(K61:K62)</f>
        <v>2.8985507246376718E-2</v>
      </c>
    </row>
    <row r="64" spans="1:11" ht="15" thickBot="1" x14ac:dyDescent="0.3">
      <c r="A64" s="197">
        <v>2012</v>
      </c>
      <c r="B64" s="195" t="s">
        <v>116</v>
      </c>
      <c r="C64" s="195" t="s">
        <v>117</v>
      </c>
      <c r="F64" s="198">
        <v>2012</v>
      </c>
      <c r="G64" s="199" t="s">
        <v>123</v>
      </c>
      <c r="H64" s="199" t="s">
        <v>119</v>
      </c>
      <c r="I64" s="199" t="s">
        <v>120</v>
      </c>
      <c r="J64" s="199" t="s">
        <v>121</v>
      </c>
      <c r="K64" s="199" t="s">
        <v>122</v>
      </c>
    </row>
    <row r="65" spans="1:11" ht="14.25" x14ac:dyDescent="0.25">
      <c r="A65" s="130" t="s">
        <v>133</v>
      </c>
      <c r="B65" s="10">
        <v>0.14297872340425533</v>
      </c>
      <c r="C65" s="10">
        <v>0.13977695167286244</v>
      </c>
      <c r="F65" s="136" t="s">
        <v>133</v>
      </c>
      <c r="G65" s="10">
        <v>0.12080536912751678</v>
      </c>
      <c r="H65" s="10">
        <v>0.17414248021108178</v>
      </c>
      <c r="I65" s="10">
        <v>0.16046511627906976</v>
      </c>
      <c r="J65" s="10">
        <v>0.13650793650793649</v>
      </c>
      <c r="K65" s="10">
        <v>0.10175438596491228</v>
      </c>
    </row>
    <row r="66" spans="1:11" ht="14.25" x14ac:dyDescent="0.25">
      <c r="A66" s="131" t="s">
        <v>134</v>
      </c>
      <c r="B66" s="10">
        <v>0.85531914893617023</v>
      </c>
      <c r="C66" s="10">
        <v>0.86022304832713758</v>
      </c>
      <c r="F66" s="137" t="s">
        <v>134</v>
      </c>
      <c r="G66" s="10">
        <v>0.87695749440715887</v>
      </c>
      <c r="H66" s="10">
        <v>0.82453825857519791</v>
      </c>
      <c r="I66" s="10">
        <v>0.83953488372093021</v>
      </c>
      <c r="J66" s="10">
        <v>0.86349206349206353</v>
      </c>
      <c r="K66" s="10">
        <v>0.89824561403508763</v>
      </c>
    </row>
    <row r="67" spans="1:11" ht="15" thickBot="1" x14ac:dyDescent="0.3">
      <c r="A67" s="132" t="s">
        <v>22</v>
      </c>
      <c r="B67" s="132">
        <f>100%-SUM(B65:B66)</f>
        <v>1.7021276595744483E-3</v>
      </c>
      <c r="C67" s="132">
        <f t="shared" ref="C67" si="117">100%-SUM(C65:C66)</f>
        <v>0</v>
      </c>
      <c r="F67" s="138" t="s">
        <v>22</v>
      </c>
      <c r="G67" s="132">
        <f>100%-SUM(G65:G66)</f>
        <v>2.2371364653243075E-3</v>
      </c>
      <c r="H67" s="132">
        <f t="shared" ref="H67" si="118">100%-SUM(H65:H66)</f>
        <v>1.3192612137202797E-3</v>
      </c>
      <c r="I67" s="132">
        <f t="shared" ref="I67" si="119">100%-SUM(I65:I66)</f>
        <v>0</v>
      </c>
      <c r="J67" s="132">
        <f t="shared" ref="J67" si="120">100%-SUM(J65:J66)</f>
        <v>0</v>
      </c>
      <c r="K67" s="132">
        <f t="shared" ref="K67" si="121">100%-SUM(K65:K66)</f>
        <v>0</v>
      </c>
    </row>
    <row r="68" spans="1:11" ht="15" thickBot="1" x14ac:dyDescent="0.3">
      <c r="A68" s="198">
        <v>2009</v>
      </c>
      <c r="B68" s="195" t="s">
        <v>116</v>
      </c>
      <c r="C68" s="195" t="s">
        <v>117</v>
      </c>
      <c r="F68" s="198">
        <v>2009</v>
      </c>
      <c r="G68" s="199" t="s">
        <v>123</v>
      </c>
      <c r="H68" s="199" t="s">
        <v>119</v>
      </c>
      <c r="I68" s="199" t="s">
        <v>120</v>
      </c>
      <c r="J68" s="199" t="s">
        <v>121</v>
      </c>
      <c r="K68" s="199" t="s">
        <v>122</v>
      </c>
    </row>
    <row r="69" spans="1:11" ht="14.25" x14ac:dyDescent="0.25">
      <c r="A69" s="130" t="s">
        <v>133</v>
      </c>
      <c r="B69" s="10" t="s">
        <v>85</v>
      </c>
      <c r="C69" s="10" t="s">
        <v>85</v>
      </c>
      <c r="F69" s="136" t="s">
        <v>133</v>
      </c>
      <c r="G69" s="10" t="s">
        <v>85</v>
      </c>
      <c r="H69" s="10" t="s">
        <v>85</v>
      </c>
      <c r="I69" s="10" t="s">
        <v>85</v>
      </c>
      <c r="J69" s="10" t="s">
        <v>85</v>
      </c>
      <c r="K69" s="10" t="s">
        <v>85</v>
      </c>
    </row>
    <row r="70" spans="1:11" ht="14.25" x14ac:dyDescent="0.25">
      <c r="A70" s="131" t="s">
        <v>134</v>
      </c>
      <c r="B70" s="10" t="s">
        <v>85</v>
      </c>
      <c r="C70" s="10" t="s">
        <v>85</v>
      </c>
      <c r="F70" s="137" t="s">
        <v>134</v>
      </c>
      <c r="G70" s="10" t="s">
        <v>85</v>
      </c>
      <c r="H70" s="10" t="s">
        <v>85</v>
      </c>
      <c r="I70" s="10" t="s">
        <v>85</v>
      </c>
      <c r="J70" s="10" t="s">
        <v>85</v>
      </c>
      <c r="K70" s="10" t="s">
        <v>85</v>
      </c>
    </row>
    <row r="71" spans="1:11" ht="15" thickBot="1" x14ac:dyDescent="0.3">
      <c r="A71" s="132" t="s">
        <v>22</v>
      </c>
      <c r="B71" s="10" t="s">
        <v>85</v>
      </c>
      <c r="C71" s="10" t="s">
        <v>85</v>
      </c>
      <c r="F71" s="138" t="s">
        <v>22</v>
      </c>
      <c r="G71" s="10" t="s">
        <v>85</v>
      </c>
      <c r="H71" s="10" t="s">
        <v>85</v>
      </c>
      <c r="I71" s="10" t="s">
        <v>85</v>
      </c>
      <c r="J71" s="10" t="s">
        <v>85</v>
      </c>
      <c r="K71" s="10" t="s">
        <v>85</v>
      </c>
    </row>
    <row r="72" spans="1:11" ht="15" thickBot="1" x14ac:dyDescent="0.3">
      <c r="A72" s="198">
        <v>2008</v>
      </c>
      <c r="B72" s="195" t="s">
        <v>116</v>
      </c>
      <c r="C72" s="195" t="s">
        <v>117</v>
      </c>
      <c r="F72" s="198">
        <v>2008</v>
      </c>
      <c r="G72" s="199" t="s">
        <v>123</v>
      </c>
      <c r="H72" s="199" t="s">
        <v>119</v>
      </c>
      <c r="I72" s="199" t="s">
        <v>120</v>
      </c>
      <c r="J72" s="199" t="s">
        <v>121</v>
      </c>
      <c r="K72" s="199" t="s">
        <v>122</v>
      </c>
    </row>
    <row r="73" spans="1:11" ht="14.25" x14ac:dyDescent="0.25">
      <c r="A73" s="130" t="s">
        <v>133</v>
      </c>
      <c r="B73" s="10" t="s">
        <v>85</v>
      </c>
      <c r="C73" s="10" t="s">
        <v>85</v>
      </c>
      <c r="F73" s="136" t="s">
        <v>133</v>
      </c>
      <c r="G73" s="10" t="s">
        <v>85</v>
      </c>
      <c r="H73" s="10" t="s">
        <v>85</v>
      </c>
      <c r="I73" s="10" t="s">
        <v>85</v>
      </c>
      <c r="J73" s="10" t="s">
        <v>85</v>
      </c>
      <c r="K73" s="10" t="s">
        <v>85</v>
      </c>
    </row>
    <row r="74" spans="1:11" ht="14.25" x14ac:dyDescent="0.25">
      <c r="A74" s="131" t="s">
        <v>134</v>
      </c>
      <c r="B74" s="10" t="s">
        <v>85</v>
      </c>
      <c r="C74" s="10" t="s">
        <v>85</v>
      </c>
      <c r="F74" s="137" t="s">
        <v>134</v>
      </c>
      <c r="G74" s="10" t="s">
        <v>85</v>
      </c>
      <c r="H74" s="10" t="s">
        <v>85</v>
      </c>
      <c r="I74" s="10" t="s">
        <v>85</v>
      </c>
      <c r="J74" s="10" t="s">
        <v>85</v>
      </c>
      <c r="K74" s="10" t="s">
        <v>85</v>
      </c>
    </row>
    <row r="75" spans="1:11" ht="15" thickBot="1" x14ac:dyDescent="0.3">
      <c r="A75" s="132" t="s">
        <v>22</v>
      </c>
      <c r="B75" s="10" t="s">
        <v>85</v>
      </c>
      <c r="C75" s="10" t="s">
        <v>85</v>
      </c>
      <c r="F75" s="138" t="s">
        <v>22</v>
      </c>
      <c r="G75" s="10" t="s">
        <v>85</v>
      </c>
      <c r="H75" s="10" t="s">
        <v>85</v>
      </c>
      <c r="I75" s="10" t="s">
        <v>85</v>
      </c>
      <c r="J75" s="10" t="s">
        <v>85</v>
      </c>
      <c r="K75" s="10" t="s">
        <v>85</v>
      </c>
    </row>
    <row r="76" spans="1:11" ht="15" thickBot="1" x14ac:dyDescent="0.3">
      <c r="A76" s="198">
        <v>2007</v>
      </c>
      <c r="B76" s="195" t="s">
        <v>116</v>
      </c>
      <c r="C76" s="195" t="s">
        <v>117</v>
      </c>
      <c r="F76" s="198">
        <v>2007</v>
      </c>
      <c r="G76" s="199" t="s">
        <v>118</v>
      </c>
      <c r="H76" s="199" t="s">
        <v>119</v>
      </c>
      <c r="I76" s="199" t="s">
        <v>120</v>
      </c>
      <c r="J76" s="199" t="s">
        <v>121</v>
      </c>
      <c r="K76" s="199" t="s">
        <v>122</v>
      </c>
    </row>
    <row r="77" spans="1:11" ht="14.25" x14ac:dyDescent="0.25">
      <c r="A77" s="130" t="s">
        <v>133</v>
      </c>
      <c r="B77" s="10" t="s">
        <v>85</v>
      </c>
      <c r="C77" s="10" t="s">
        <v>85</v>
      </c>
      <c r="F77" s="136" t="s">
        <v>133</v>
      </c>
      <c r="G77" s="10" t="s">
        <v>85</v>
      </c>
      <c r="H77" s="10" t="s">
        <v>85</v>
      </c>
      <c r="I77" s="10" t="s">
        <v>85</v>
      </c>
      <c r="J77" s="10" t="s">
        <v>85</v>
      </c>
      <c r="K77" s="10" t="s">
        <v>85</v>
      </c>
    </row>
    <row r="78" spans="1:11" ht="14.25" x14ac:dyDescent="0.25">
      <c r="A78" s="131" t="s">
        <v>134</v>
      </c>
      <c r="B78" s="10" t="s">
        <v>85</v>
      </c>
      <c r="C78" s="10" t="s">
        <v>85</v>
      </c>
      <c r="F78" s="137" t="s">
        <v>134</v>
      </c>
      <c r="G78" s="10" t="s">
        <v>85</v>
      </c>
      <c r="H78" s="10" t="s">
        <v>85</v>
      </c>
      <c r="I78" s="10" t="s">
        <v>85</v>
      </c>
      <c r="J78" s="10" t="s">
        <v>85</v>
      </c>
      <c r="K78" s="10" t="s">
        <v>85</v>
      </c>
    </row>
    <row r="79" spans="1:11" ht="15" thickBot="1" x14ac:dyDescent="0.3">
      <c r="A79" s="132" t="s">
        <v>22</v>
      </c>
      <c r="B79" s="10" t="s">
        <v>85</v>
      </c>
      <c r="C79" s="10" t="s">
        <v>85</v>
      </c>
      <c r="F79" s="138" t="s">
        <v>22</v>
      </c>
      <c r="G79" s="10" t="s">
        <v>85</v>
      </c>
      <c r="H79" s="10" t="s">
        <v>85</v>
      </c>
      <c r="I79" s="10" t="s">
        <v>85</v>
      </c>
      <c r="J79" s="10" t="s">
        <v>85</v>
      </c>
      <c r="K79" s="10" t="s">
        <v>85</v>
      </c>
    </row>
    <row r="80" spans="1:11" ht="15" thickBot="1" x14ac:dyDescent="0.3">
      <c r="A80" s="200">
        <v>2006</v>
      </c>
      <c r="B80" s="201" t="s">
        <v>116</v>
      </c>
      <c r="C80" s="201" t="s">
        <v>117</v>
      </c>
      <c r="F80" s="200">
        <v>2006</v>
      </c>
      <c r="G80" s="199" t="s">
        <v>118</v>
      </c>
      <c r="H80" s="199" t="s">
        <v>119</v>
      </c>
      <c r="I80" s="199" t="s">
        <v>120</v>
      </c>
      <c r="J80" s="199" t="s">
        <v>121</v>
      </c>
      <c r="K80" s="199" t="s">
        <v>122</v>
      </c>
    </row>
    <row r="81" spans="1:11" ht="14.25" x14ac:dyDescent="0.25">
      <c r="A81" s="130" t="s">
        <v>133</v>
      </c>
      <c r="B81" s="10" t="s">
        <v>85</v>
      </c>
      <c r="C81" s="10" t="s">
        <v>85</v>
      </c>
      <c r="F81" s="136" t="s">
        <v>133</v>
      </c>
      <c r="G81" s="10" t="s">
        <v>85</v>
      </c>
      <c r="H81" s="10" t="s">
        <v>85</v>
      </c>
      <c r="I81" s="10" t="s">
        <v>85</v>
      </c>
      <c r="J81" s="10" t="s">
        <v>85</v>
      </c>
      <c r="K81" s="10" t="s">
        <v>85</v>
      </c>
    </row>
    <row r="82" spans="1:11" ht="14.25" x14ac:dyDescent="0.25">
      <c r="A82" s="131" t="s">
        <v>134</v>
      </c>
      <c r="B82" s="10" t="s">
        <v>85</v>
      </c>
      <c r="C82" s="10" t="s">
        <v>85</v>
      </c>
      <c r="F82" s="137" t="s">
        <v>134</v>
      </c>
      <c r="G82" s="10" t="s">
        <v>85</v>
      </c>
      <c r="H82" s="10" t="s">
        <v>85</v>
      </c>
      <c r="I82" s="10" t="s">
        <v>85</v>
      </c>
      <c r="J82" s="10" t="s">
        <v>85</v>
      </c>
      <c r="K82" s="10" t="s">
        <v>85</v>
      </c>
    </row>
    <row r="83" spans="1:11" ht="15" thickBot="1" x14ac:dyDescent="0.3">
      <c r="A83" s="132" t="s">
        <v>22</v>
      </c>
      <c r="B83" s="10" t="s">
        <v>85</v>
      </c>
      <c r="C83" s="10" t="s">
        <v>85</v>
      </c>
      <c r="F83" s="138" t="s">
        <v>22</v>
      </c>
      <c r="G83" s="10" t="s">
        <v>85</v>
      </c>
      <c r="H83" s="10" t="s">
        <v>85</v>
      </c>
      <c r="I83" s="10" t="s">
        <v>85</v>
      </c>
      <c r="J83" s="10" t="s">
        <v>85</v>
      </c>
      <c r="K83" s="10" t="s">
        <v>85</v>
      </c>
    </row>
  </sheetData>
  <mergeCells count="2">
    <mergeCell ref="A47:C47"/>
    <mergeCell ref="F47:K47"/>
  </mergeCells>
  <pageMargins left="0.7" right="0.7" top="0.75" bottom="0.75" header="0.3" footer="0.3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2E73B6-1245-4808-8B99-790AB8915548}">
  <sheetPr>
    <tabColor rgb="FF92D050"/>
  </sheetPr>
  <dimension ref="A1:W83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28515625" style="133" customWidth="1"/>
    <col min="2" max="23" width="17.7109375" style="129" customWidth="1"/>
    <col min="24" max="16384" width="10.85546875" style="129"/>
  </cols>
  <sheetData>
    <row r="1" spans="1:23" s="127" customFormat="1" ht="30" customHeight="1" x14ac:dyDescent="0.2">
      <c r="A1" s="124" t="s">
        <v>135</v>
      </c>
      <c r="B1" s="125"/>
      <c r="C1" s="125"/>
      <c r="D1" s="125"/>
      <c r="E1" s="125"/>
      <c r="F1" s="125"/>
      <c r="G1" s="125"/>
      <c r="H1" s="126"/>
      <c r="I1" s="126"/>
      <c r="J1" s="126"/>
    </row>
    <row r="3" spans="1:23" ht="14.25" thickBot="1" x14ac:dyDescent="0.3">
      <c r="A3" s="128" t="s">
        <v>82</v>
      </c>
    </row>
    <row r="4" spans="1:23" ht="48.6" customHeight="1" thickBot="1" x14ac:dyDescent="0.3">
      <c r="A4" s="190" t="s">
        <v>132</v>
      </c>
      <c r="B4" s="191">
        <v>2019</v>
      </c>
      <c r="C4" s="191">
        <v>2017</v>
      </c>
      <c r="D4" s="191">
        <v>2016</v>
      </c>
      <c r="E4" s="191">
        <v>2014</v>
      </c>
      <c r="F4" s="191">
        <v>2012</v>
      </c>
      <c r="G4" s="191">
        <v>2009</v>
      </c>
      <c r="H4" s="191">
        <v>2008</v>
      </c>
      <c r="I4" s="191">
        <v>2007</v>
      </c>
      <c r="J4" s="192">
        <v>2006</v>
      </c>
    </row>
    <row r="5" spans="1:23" ht="15" customHeight="1" x14ac:dyDescent="0.25">
      <c r="A5" s="130" t="s">
        <v>133</v>
      </c>
      <c r="B5" s="130">
        <v>9.0392E-2</v>
      </c>
      <c r="C5" s="9">
        <v>9.2157865930881197E-2</v>
      </c>
      <c r="D5" s="9">
        <v>8.8626135627946898E-2</v>
      </c>
      <c r="E5" s="9">
        <v>6.7369562213401304E-2</v>
      </c>
      <c r="F5" s="130">
        <v>1.9374027499303299E-2</v>
      </c>
      <c r="G5" s="9" t="s">
        <v>85</v>
      </c>
      <c r="H5" s="9" t="s">
        <v>85</v>
      </c>
      <c r="I5" s="9" t="s">
        <v>85</v>
      </c>
      <c r="J5" s="9" t="s">
        <v>85</v>
      </c>
    </row>
    <row r="6" spans="1:23" ht="15" customHeight="1" x14ac:dyDescent="0.25">
      <c r="A6" s="131" t="s">
        <v>134</v>
      </c>
      <c r="B6" s="131">
        <v>0.89453199999999999</v>
      </c>
      <c r="C6" s="116">
        <v>0.88709230111597803</v>
      </c>
      <c r="D6" s="116">
        <v>0.880478968901932</v>
      </c>
      <c r="E6" s="116">
        <v>0.91908914401769604</v>
      </c>
      <c r="F6" s="131">
        <v>0.97933072063246296</v>
      </c>
      <c r="G6" s="116" t="s">
        <v>85</v>
      </c>
      <c r="H6" s="116" t="s">
        <v>85</v>
      </c>
      <c r="I6" s="116" t="s">
        <v>85</v>
      </c>
      <c r="J6" s="116" t="s">
        <v>85</v>
      </c>
    </row>
    <row r="7" spans="1:23" ht="15" customHeight="1" thickBot="1" x14ac:dyDescent="0.3">
      <c r="A7" s="132" t="s">
        <v>22</v>
      </c>
      <c r="B7" s="132">
        <f>100%-SUM(B5:B6)</f>
        <v>1.5075999999999978E-2</v>
      </c>
      <c r="C7" s="132">
        <f t="shared" ref="C7:F7" si="0">100%-SUM(C5:C6)</f>
        <v>2.0749832953140812E-2</v>
      </c>
      <c r="D7" s="132">
        <f t="shared" si="0"/>
        <v>3.0894895470121142E-2</v>
      </c>
      <c r="E7" s="132">
        <f t="shared" si="0"/>
        <v>1.3541293768902674E-2</v>
      </c>
      <c r="F7" s="132">
        <f t="shared" si="0"/>
        <v>1.2952518682337599E-3</v>
      </c>
      <c r="G7" s="11" t="s">
        <v>85</v>
      </c>
      <c r="H7" s="11" t="s">
        <v>85</v>
      </c>
      <c r="I7" s="11" t="s">
        <v>85</v>
      </c>
      <c r="J7" s="11" t="s">
        <v>85</v>
      </c>
    </row>
    <row r="8" spans="1:23" x14ac:dyDescent="0.25">
      <c r="B8" s="86"/>
    </row>
    <row r="9" spans="1:23" ht="14.25" thickBot="1" x14ac:dyDescent="0.3"/>
    <row r="10" spans="1:23" s="134" customFormat="1" ht="15" thickBot="1" x14ac:dyDescent="0.3">
      <c r="A10" s="193">
        <v>2019</v>
      </c>
      <c r="B10" s="194" t="s">
        <v>59</v>
      </c>
      <c r="C10" s="194" t="s">
        <v>56</v>
      </c>
      <c r="D10" s="194" t="s">
        <v>69</v>
      </c>
      <c r="E10" s="194" t="s">
        <v>70</v>
      </c>
      <c r="F10" s="194" t="s">
        <v>60</v>
      </c>
      <c r="G10" s="194" t="s">
        <v>72</v>
      </c>
      <c r="H10" s="194" t="s">
        <v>61</v>
      </c>
      <c r="I10" s="194" t="s">
        <v>103</v>
      </c>
      <c r="J10" s="194" t="s">
        <v>104</v>
      </c>
      <c r="K10" s="194" t="s">
        <v>65</v>
      </c>
      <c r="L10" s="194" t="s">
        <v>58</v>
      </c>
      <c r="M10" s="194" t="s">
        <v>73</v>
      </c>
      <c r="N10" s="194" t="s">
        <v>68</v>
      </c>
      <c r="O10" s="194" t="s">
        <v>67</v>
      </c>
      <c r="P10" s="194" t="s">
        <v>105</v>
      </c>
      <c r="Q10" s="194" t="s">
        <v>64</v>
      </c>
      <c r="R10" s="194" t="s">
        <v>76</v>
      </c>
      <c r="S10" s="194" t="s">
        <v>75</v>
      </c>
      <c r="T10" s="194" t="s">
        <v>74</v>
      </c>
      <c r="U10" s="194" t="s">
        <v>71</v>
      </c>
      <c r="V10" s="194" t="s">
        <v>57</v>
      </c>
      <c r="W10" s="129"/>
    </row>
    <row r="11" spans="1:23" ht="14.25" x14ac:dyDescent="0.25">
      <c r="A11" s="130" t="s">
        <v>133</v>
      </c>
      <c r="B11" s="10">
        <v>0.14209115281501342</v>
      </c>
      <c r="C11" s="10">
        <v>8.5642317380352648E-2</v>
      </c>
      <c r="D11" s="10">
        <v>5.8536585365853669E-2</v>
      </c>
      <c r="E11" s="10">
        <v>0.2120418848167539</v>
      </c>
      <c r="F11" s="10">
        <v>0.11779448621553884</v>
      </c>
      <c r="G11" s="10">
        <v>0.11325301204819277</v>
      </c>
      <c r="H11" s="10">
        <v>0.1126005361930295</v>
      </c>
      <c r="I11" s="10">
        <v>7.3809523809523811E-2</v>
      </c>
      <c r="J11" s="10">
        <v>5.2631578947368418E-2</v>
      </c>
      <c r="K11" s="10">
        <v>5.1886792452830191E-2</v>
      </c>
      <c r="L11" s="10">
        <v>0.13216957605985039</v>
      </c>
      <c r="M11" s="10">
        <v>0.12342569269521411</v>
      </c>
      <c r="N11" s="10">
        <v>9.2964824120603015E-2</v>
      </c>
      <c r="O11" s="10">
        <v>5.6650246305418719E-2</v>
      </c>
      <c r="P11" s="10">
        <v>8.16831683168317E-2</v>
      </c>
      <c r="Q11" s="10">
        <v>7.4999999999999997E-2</v>
      </c>
      <c r="R11" s="10">
        <v>6.3775510204081634E-2</v>
      </c>
      <c r="S11" s="10">
        <v>8.612440191387559E-2</v>
      </c>
      <c r="T11" s="10">
        <v>4.8309178743961352E-2</v>
      </c>
      <c r="U11" s="10">
        <v>0.10776942355889724</v>
      </c>
      <c r="V11" s="10">
        <v>6.25E-2</v>
      </c>
    </row>
    <row r="12" spans="1:23" ht="14.25" x14ac:dyDescent="0.25">
      <c r="A12" s="131" t="s">
        <v>134</v>
      </c>
      <c r="B12" s="10">
        <v>0.85790884718498661</v>
      </c>
      <c r="C12" s="10">
        <v>0.91435768261964734</v>
      </c>
      <c r="D12" s="10">
        <v>0.94146341463414629</v>
      </c>
      <c r="E12" s="10">
        <v>0.7879581151832461</v>
      </c>
      <c r="F12" s="10">
        <v>0.88220551378446121</v>
      </c>
      <c r="G12" s="10">
        <v>0.88674698795180718</v>
      </c>
      <c r="H12" s="10">
        <v>0.88739946380697043</v>
      </c>
      <c r="I12" s="10">
        <v>0.92619047619047623</v>
      </c>
      <c r="J12" s="10">
        <v>0.94736842105263153</v>
      </c>
      <c r="K12" s="10">
        <v>0.94811320754716977</v>
      </c>
      <c r="L12" s="10">
        <v>0.86783042394014975</v>
      </c>
      <c r="M12" s="10">
        <v>0.87657430730478592</v>
      </c>
      <c r="N12" s="10">
        <v>0.90703517587939697</v>
      </c>
      <c r="O12" s="10">
        <v>0.94334975369458141</v>
      </c>
      <c r="P12" s="10">
        <v>0.91831683168316824</v>
      </c>
      <c r="Q12" s="10">
        <v>0.92500000000000004</v>
      </c>
      <c r="R12" s="10">
        <v>0.93622448979591832</v>
      </c>
      <c r="S12" s="10">
        <v>0.9138755980861244</v>
      </c>
      <c r="T12" s="10">
        <v>0.95169082125603865</v>
      </c>
      <c r="U12" s="10">
        <v>0.89223057644110271</v>
      </c>
      <c r="V12" s="10">
        <v>0.9375</v>
      </c>
    </row>
    <row r="13" spans="1:23" ht="15" thickBot="1" x14ac:dyDescent="0.3">
      <c r="A13" s="132" t="s">
        <v>22</v>
      </c>
      <c r="B13" s="132">
        <f>100%-SUM(B11:B12)</f>
        <v>0</v>
      </c>
      <c r="C13" s="132">
        <f t="shared" ref="C13:V13" si="1">100%-SUM(C11:C12)</f>
        <v>0</v>
      </c>
      <c r="D13" s="132">
        <f t="shared" si="1"/>
        <v>0</v>
      </c>
      <c r="E13" s="132">
        <f t="shared" si="1"/>
        <v>0</v>
      </c>
      <c r="F13" s="132">
        <f t="shared" si="1"/>
        <v>0</v>
      </c>
      <c r="G13" s="132">
        <f t="shared" si="1"/>
        <v>0</v>
      </c>
      <c r="H13" s="132">
        <f t="shared" si="1"/>
        <v>0</v>
      </c>
      <c r="I13" s="132">
        <f t="shared" si="1"/>
        <v>0</v>
      </c>
      <c r="J13" s="132">
        <f t="shared" si="1"/>
        <v>0</v>
      </c>
      <c r="K13" s="132">
        <f t="shared" si="1"/>
        <v>0</v>
      </c>
      <c r="L13" s="132">
        <f t="shared" si="1"/>
        <v>0</v>
      </c>
      <c r="M13" s="132">
        <f t="shared" si="1"/>
        <v>0</v>
      </c>
      <c r="N13" s="132">
        <f t="shared" si="1"/>
        <v>0</v>
      </c>
      <c r="O13" s="132">
        <f t="shared" si="1"/>
        <v>0</v>
      </c>
      <c r="P13" s="132">
        <f t="shared" si="1"/>
        <v>0</v>
      </c>
      <c r="Q13" s="132">
        <f t="shared" si="1"/>
        <v>0</v>
      </c>
      <c r="R13" s="132">
        <f t="shared" si="1"/>
        <v>0</v>
      </c>
      <c r="S13" s="132">
        <f t="shared" si="1"/>
        <v>0</v>
      </c>
      <c r="T13" s="132">
        <f t="shared" si="1"/>
        <v>0</v>
      </c>
      <c r="U13" s="132">
        <f t="shared" si="1"/>
        <v>0</v>
      </c>
      <c r="V13" s="132">
        <f t="shared" si="1"/>
        <v>0</v>
      </c>
    </row>
    <row r="14" spans="1:23" ht="15" thickBot="1" x14ac:dyDescent="0.3">
      <c r="A14" s="193">
        <v>2017</v>
      </c>
      <c r="B14" s="195" t="s">
        <v>59</v>
      </c>
      <c r="C14" s="195" t="s">
        <v>56</v>
      </c>
      <c r="D14" s="195" t="s">
        <v>69</v>
      </c>
      <c r="E14" s="195" t="s">
        <v>70</v>
      </c>
      <c r="F14" s="195" t="s">
        <v>60</v>
      </c>
      <c r="G14" s="195" t="s">
        <v>72</v>
      </c>
      <c r="H14" s="195" t="s">
        <v>61</v>
      </c>
      <c r="I14" s="195" t="s">
        <v>103</v>
      </c>
      <c r="J14" s="195" t="s">
        <v>104</v>
      </c>
      <c r="K14" s="195" t="s">
        <v>65</v>
      </c>
      <c r="L14" s="195" t="s">
        <v>58</v>
      </c>
      <c r="M14" s="195" t="s">
        <v>73</v>
      </c>
      <c r="N14" s="195" t="s">
        <v>68</v>
      </c>
      <c r="O14" s="195" t="s">
        <v>67</v>
      </c>
      <c r="P14" s="195" t="s">
        <v>105</v>
      </c>
      <c r="Q14" s="195" t="s">
        <v>64</v>
      </c>
      <c r="R14" s="195" t="s">
        <v>76</v>
      </c>
      <c r="S14" s="195" t="s">
        <v>75</v>
      </c>
      <c r="T14" s="195" t="s">
        <v>74</v>
      </c>
      <c r="U14" s="195" t="s">
        <v>71</v>
      </c>
      <c r="V14" s="195" t="s">
        <v>57</v>
      </c>
    </row>
    <row r="15" spans="1:23" ht="14.25" x14ac:dyDescent="0.25">
      <c r="A15" s="130" t="s">
        <v>133</v>
      </c>
      <c r="B15" s="10">
        <v>0.38461538461538469</v>
      </c>
      <c r="C15" s="10">
        <v>0.18181818181818182</v>
      </c>
      <c r="D15" s="10">
        <v>0.19580419580419581</v>
      </c>
      <c r="E15" s="10">
        <v>2.097902097902098E-2</v>
      </c>
      <c r="F15" s="10">
        <v>8.3916083916083919E-2</v>
      </c>
      <c r="G15" s="10">
        <v>0.13286713286713286</v>
      </c>
      <c r="H15" s="10">
        <v>7.6923076923076927E-2</v>
      </c>
      <c r="I15" s="10">
        <v>5.5944055944055944E-2</v>
      </c>
      <c r="J15" s="10">
        <v>0.11188811188811189</v>
      </c>
      <c r="K15" s="10">
        <v>0.1048951048951049</v>
      </c>
      <c r="L15" s="10">
        <v>0.13286713286713286</v>
      </c>
      <c r="M15" s="10">
        <v>2.097902097902098E-2</v>
      </c>
      <c r="N15" s="10">
        <v>2.7972027972027972E-2</v>
      </c>
      <c r="O15" s="10">
        <v>2.7972027972027972E-2</v>
      </c>
      <c r="P15" s="10">
        <v>4.8951048951048952E-2</v>
      </c>
      <c r="Q15" s="10">
        <v>0.11188811188811189</v>
      </c>
      <c r="R15" s="10">
        <v>0.13286713286713286</v>
      </c>
      <c r="S15" s="10">
        <v>6.993006993006993E-3</v>
      </c>
      <c r="T15" s="10">
        <v>1.3986013986013986E-2</v>
      </c>
      <c r="U15" s="10">
        <v>1.3986013986013986E-2</v>
      </c>
      <c r="V15" s="10">
        <v>6.9930069930069935E-2</v>
      </c>
    </row>
    <row r="16" spans="1:23" ht="14.25" x14ac:dyDescent="0.25">
      <c r="A16" s="131" t="s">
        <v>134</v>
      </c>
      <c r="B16" s="10">
        <v>0.48951048951048953</v>
      </c>
      <c r="C16" s="10">
        <v>0.67832167832167845</v>
      </c>
      <c r="D16" s="10">
        <v>0.78321678321678323</v>
      </c>
      <c r="E16" s="10">
        <v>0.95804195804195802</v>
      </c>
      <c r="F16" s="10">
        <v>0.8951048951048951</v>
      </c>
      <c r="G16" s="10">
        <v>0.83916083916083917</v>
      </c>
      <c r="H16" s="10">
        <v>0.90909090909090906</v>
      </c>
      <c r="I16" s="10">
        <v>0.94405594405594395</v>
      </c>
      <c r="J16" s="10">
        <v>0.84615384615384615</v>
      </c>
      <c r="K16" s="10">
        <v>0.8951048951048951</v>
      </c>
      <c r="L16" s="10">
        <v>0.86713286713286708</v>
      </c>
      <c r="M16" s="10">
        <v>0.97902097902097907</v>
      </c>
      <c r="N16" s="10">
        <v>0.96503496503496511</v>
      </c>
      <c r="O16" s="10">
        <v>0.97202797202797198</v>
      </c>
      <c r="P16" s="10">
        <v>0.93706293706293708</v>
      </c>
      <c r="Q16" s="10">
        <v>0.88811188811188813</v>
      </c>
      <c r="R16" s="10">
        <v>0.84615384615384615</v>
      </c>
      <c r="S16" s="10">
        <v>0.99300699300699302</v>
      </c>
      <c r="T16" s="10">
        <v>0.98601398601398604</v>
      </c>
      <c r="U16" s="10">
        <v>0.97902097902097907</v>
      </c>
      <c r="V16" s="10">
        <v>0.93006993006993011</v>
      </c>
    </row>
    <row r="17" spans="1:22" ht="15" thickBot="1" x14ac:dyDescent="0.3">
      <c r="A17" s="132" t="s">
        <v>22</v>
      </c>
      <c r="B17" s="132">
        <f>100%-SUM(B15:B16)</f>
        <v>0.12587412587412583</v>
      </c>
      <c r="C17" s="132">
        <f t="shared" ref="C17:V17" si="2">100%-SUM(C15:C16)</f>
        <v>0.13986013986013979</v>
      </c>
      <c r="D17" s="132">
        <f t="shared" si="2"/>
        <v>2.0979020979020935E-2</v>
      </c>
      <c r="E17" s="132">
        <f t="shared" si="2"/>
        <v>2.0979020979021046E-2</v>
      </c>
      <c r="F17" s="132">
        <f t="shared" si="2"/>
        <v>2.0979020979020935E-2</v>
      </c>
      <c r="G17" s="132">
        <f t="shared" si="2"/>
        <v>2.7972027972027913E-2</v>
      </c>
      <c r="H17" s="132">
        <f t="shared" si="2"/>
        <v>1.3986013986013957E-2</v>
      </c>
      <c r="I17" s="132">
        <f t="shared" si="2"/>
        <v>0</v>
      </c>
      <c r="J17" s="132">
        <f t="shared" si="2"/>
        <v>4.1958041958041981E-2</v>
      </c>
      <c r="K17" s="132">
        <f t="shared" si="2"/>
        <v>0</v>
      </c>
      <c r="L17" s="132">
        <f t="shared" si="2"/>
        <v>0</v>
      </c>
      <c r="M17" s="132">
        <f t="shared" si="2"/>
        <v>0</v>
      </c>
      <c r="N17" s="132">
        <f t="shared" si="2"/>
        <v>6.9930069930068672E-3</v>
      </c>
      <c r="O17" s="132">
        <f t="shared" si="2"/>
        <v>0</v>
      </c>
      <c r="P17" s="132">
        <f t="shared" si="2"/>
        <v>1.3986013986013957E-2</v>
      </c>
      <c r="Q17" s="132">
        <f t="shared" si="2"/>
        <v>0</v>
      </c>
      <c r="R17" s="132">
        <f t="shared" si="2"/>
        <v>2.0979020979021046E-2</v>
      </c>
      <c r="S17" s="132">
        <f t="shared" si="2"/>
        <v>0</v>
      </c>
      <c r="T17" s="132">
        <f t="shared" si="2"/>
        <v>0</v>
      </c>
      <c r="U17" s="132">
        <f t="shared" si="2"/>
        <v>6.9930069930069783E-3</v>
      </c>
      <c r="V17" s="132">
        <f t="shared" si="2"/>
        <v>0</v>
      </c>
    </row>
    <row r="18" spans="1:22" ht="15" thickBot="1" x14ac:dyDescent="0.3">
      <c r="A18" s="193">
        <v>2016</v>
      </c>
      <c r="B18" s="195" t="s">
        <v>59</v>
      </c>
      <c r="C18" s="195" t="s">
        <v>56</v>
      </c>
      <c r="D18" s="195" t="s">
        <v>69</v>
      </c>
      <c r="E18" s="195" t="s">
        <v>70</v>
      </c>
      <c r="F18" s="195" t="s">
        <v>60</v>
      </c>
      <c r="G18" s="195" t="s">
        <v>72</v>
      </c>
      <c r="H18" s="195" t="s">
        <v>61</v>
      </c>
      <c r="I18" s="195" t="s">
        <v>103</v>
      </c>
      <c r="J18" s="195" t="s">
        <v>104</v>
      </c>
      <c r="K18" s="195" t="s">
        <v>65</v>
      </c>
      <c r="L18" s="195" t="s">
        <v>58</v>
      </c>
      <c r="M18" s="195" t="s">
        <v>73</v>
      </c>
      <c r="N18" s="195" t="s">
        <v>68</v>
      </c>
      <c r="O18" s="195" t="s">
        <v>67</v>
      </c>
      <c r="P18" s="195" t="s">
        <v>105</v>
      </c>
      <c r="Q18" s="195" t="s">
        <v>64</v>
      </c>
      <c r="R18" s="195" t="s">
        <v>76</v>
      </c>
      <c r="S18" s="195" t="s">
        <v>75</v>
      </c>
      <c r="T18" s="195" t="s">
        <v>74</v>
      </c>
      <c r="U18" s="195" t="s">
        <v>71</v>
      </c>
      <c r="V18" s="195" t="s">
        <v>57</v>
      </c>
    </row>
    <row r="19" spans="1:22" ht="14.25" x14ac:dyDescent="0.25">
      <c r="A19" s="130" t="s">
        <v>133</v>
      </c>
      <c r="B19" s="10">
        <v>7.2681704260651625E-2</v>
      </c>
      <c r="C19" s="10">
        <v>3.5087719298245612E-2</v>
      </c>
      <c r="D19" s="10">
        <v>7.2681704260651625E-2</v>
      </c>
      <c r="E19" s="10">
        <v>9.5238095238095233E-2</v>
      </c>
      <c r="F19" s="10">
        <v>5.9808612440191394E-2</v>
      </c>
      <c r="G19" s="10">
        <v>4.2606516290726815E-2</v>
      </c>
      <c r="H19" s="10">
        <v>7.5187969924812026E-2</v>
      </c>
      <c r="I19" s="10">
        <v>0.11722488038277511</v>
      </c>
      <c r="J19" s="10">
        <v>3.0952380952380953E-2</v>
      </c>
      <c r="K19" s="10">
        <v>7.6555023923444973E-2</v>
      </c>
      <c r="L19" s="10">
        <v>0.13501144164759726</v>
      </c>
      <c r="M19" s="10">
        <v>5.2631578947368418E-2</v>
      </c>
      <c r="N19" s="10">
        <v>9.569377990430622E-2</v>
      </c>
      <c r="O19" s="10">
        <v>8.2706766917293228E-2</v>
      </c>
      <c r="P19" s="10">
        <v>9.5000000000000001E-2</v>
      </c>
      <c r="Q19" s="10">
        <v>7.8758949880668255E-2</v>
      </c>
      <c r="R19" s="10">
        <v>0.20448877805486285</v>
      </c>
      <c r="S19" s="10">
        <v>0.15037593984962405</v>
      </c>
      <c r="T19" s="10">
        <v>6.2656641604010022E-2</v>
      </c>
      <c r="U19" s="10">
        <v>4.7619047619047616E-2</v>
      </c>
      <c r="V19" s="10">
        <v>2.5062656641604009E-2</v>
      </c>
    </row>
    <row r="20" spans="1:22" ht="14.25" x14ac:dyDescent="0.25">
      <c r="A20" s="131" t="s">
        <v>134</v>
      </c>
      <c r="B20" s="10">
        <v>0.85964912280701755</v>
      </c>
      <c r="C20" s="10">
        <v>0.95238095238095222</v>
      </c>
      <c r="D20" s="10">
        <v>0.88972431077694236</v>
      </c>
      <c r="E20" s="10">
        <v>0.8571428571428571</v>
      </c>
      <c r="F20" s="10">
        <v>0.92105263157894735</v>
      </c>
      <c r="G20" s="10">
        <v>0.95739348370927313</v>
      </c>
      <c r="H20" s="10">
        <v>0.87468671679197996</v>
      </c>
      <c r="I20" s="10">
        <v>0.84449760765550241</v>
      </c>
      <c r="J20" s="10">
        <v>0.86904761904761907</v>
      </c>
      <c r="K20" s="10">
        <v>0.90669856459330145</v>
      </c>
      <c r="L20" s="10">
        <v>0.7986270022883295</v>
      </c>
      <c r="M20" s="10">
        <v>0.93233082706766912</v>
      </c>
      <c r="N20" s="10">
        <v>0.8995215311004785</v>
      </c>
      <c r="O20" s="10">
        <v>0.89223057644110271</v>
      </c>
      <c r="P20" s="10">
        <v>0.82750000000000001</v>
      </c>
      <c r="Q20" s="10">
        <v>0.9164677804295942</v>
      </c>
      <c r="R20" s="10">
        <v>0.78304239401496256</v>
      </c>
      <c r="S20" s="10">
        <v>0.84210526315789469</v>
      </c>
      <c r="T20" s="10">
        <v>0.92481203007518797</v>
      </c>
      <c r="U20" s="10">
        <v>0.95238095238095222</v>
      </c>
      <c r="V20" s="10">
        <v>0.96741854636591473</v>
      </c>
    </row>
    <row r="21" spans="1:22" ht="15" thickBot="1" x14ac:dyDescent="0.3">
      <c r="A21" s="132" t="s">
        <v>22</v>
      </c>
      <c r="B21" s="132">
        <f>100%-SUM(B19:B20)</f>
        <v>6.7669172932330879E-2</v>
      </c>
      <c r="C21" s="132">
        <f t="shared" ref="C21:V21" si="3">100%-SUM(C19:C20)</f>
        <v>1.2531328320802171E-2</v>
      </c>
      <c r="D21" s="132">
        <f t="shared" si="3"/>
        <v>3.7593984962406068E-2</v>
      </c>
      <c r="E21" s="132">
        <f t="shared" si="3"/>
        <v>4.7619047619047672E-2</v>
      </c>
      <c r="F21" s="132">
        <f t="shared" si="3"/>
        <v>1.9138755980861233E-2</v>
      </c>
      <c r="G21" s="132">
        <f t="shared" si="3"/>
        <v>0</v>
      </c>
      <c r="H21" s="132">
        <f t="shared" si="3"/>
        <v>5.0125313283208017E-2</v>
      </c>
      <c r="I21" s="132">
        <f t="shared" si="3"/>
        <v>3.8277511961722466E-2</v>
      </c>
      <c r="J21" s="132">
        <f t="shared" si="3"/>
        <v>9.9999999999999978E-2</v>
      </c>
      <c r="K21" s="132">
        <f t="shared" si="3"/>
        <v>1.674641148325362E-2</v>
      </c>
      <c r="L21" s="132">
        <f t="shared" si="3"/>
        <v>6.6361556064073235E-2</v>
      </c>
      <c r="M21" s="132">
        <f t="shared" si="3"/>
        <v>1.5037593984962516E-2</v>
      </c>
      <c r="N21" s="132">
        <f t="shared" si="3"/>
        <v>4.7846889952152249E-3</v>
      </c>
      <c r="O21" s="132">
        <f t="shared" si="3"/>
        <v>2.506265664160412E-2</v>
      </c>
      <c r="P21" s="132">
        <f t="shared" si="3"/>
        <v>7.7500000000000013E-2</v>
      </c>
      <c r="Q21" s="132">
        <f t="shared" si="3"/>
        <v>4.7732696897375693E-3</v>
      </c>
      <c r="R21" s="132">
        <f t="shared" si="3"/>
        <v>1.2468827930174564E-2</v>
      </c>
      <c r="S21" s="132">
        <f t="shared" si="3"/>
        <v>7.5187969924812581E-3</v>
      </c>
      <c r="T21" s="132">
        <f t="shared" si="3"/>
        <v>1.2531328320801949E-2</v>
      </c>
      <c r="U21" s="132">
        <f t="shared" si="3"/>
        <v>0</v>
      </c>
      <c r="V21" s="132">
        <f t="shared" si="3"/>
        <v>7.5187969924812581E-3</v>
      </c>
    </row>
    <row r="22" spans="1:22" ht="15" thickBot="1" x14ac:dyDescent="0.3">
      <c r="A22" s="193">
        <v>2014</v>
      </c>
      <c r="B22" s="195" t="s">
        <v>59</v>
      </c>
      <c r="C22" s="195" t="s">
        <v>56</v>
      </c>
      <c r="D22" s="195" t="s">
        <v>69</v>
      </c>
      <c r="E22" s="195" t="s">
        <v>70</v>
      </c>
      <c r="F22" s="195" t="s">
        <v>60</v>
      </c>
      <c r="G22" s="195" t="s">
        <v>72</v>
      </c>
      <c r="H22" s="195" t="s">
        <v>61</v>
      </c>
      <c r="I22" s="195" t="s">
        <v>103</v>
      </c>
      <c r="J22" s="195" t="s">
        <v>104</v>
      </c>
      <c r="K22" s="195" t="s">
        <v>65</v>
      </c>
      <c r="L22" s="195" t="s">
        <v>58</v>
      </c>
      <c r="M22" s="195" t="s">
        <v>73</v>
      </c>
      <c r="N22" s="195" t="s">
        <v>68</v>
      </c>
      <c r="O22" s="195" t="s">
        <v>67</v>
      </c>
      <c r="P22" s="195" t="s">
        <v>105</v>
      </c>
      <c r="Q22" s="195" t="s">
        <v>64</v>
      </c>
      <c r="R22" s="195" t="s">
        <v>76</v>
      </c>
      <c r="S22" s="195" t="s">
        <v>75</v>
      </c>
      <c r="T22" s="195" t="s">
        <v>74</v>
      </c>
      <c r="U22" s="195" t="s">
        <v>71</v>
      </c>
      <c r="V22" s="195" t="s">
        <v>57</v>
      </c>
    </row>
    <row r="23" spans="1:22" ht="14.25" x14ac:dyDescent="0.25">
      <c r="A23" s="130" t="s">
        <v>133</v>
      </c>
      <c r="B23" s="10">
        <v>7.4999999999999997E-2</v>
      </c>
      <c r="C23" s="10">
        <v>7.4999999999999997E-2</v>
      </c>
      <c r="D23" s="10">
        <v>0.125</v>
      </c>
      <c r="E23" s="10">
        <v>5.8333333333333327E-2</v>
      </c>
      <c r="F23" s="10">
        <v>6.6666666666666666E-2</v>
      </c>
      <c r="G23" s="10">
        <v>0.05</v>
      </c>
      <c r="H23" s="10">
        <v>7.4999999999999997E-2</v>
      </c>
      <c r="I23" s="10">
        <v>3.3333333333333333E-2</v>
      </c>
      <c r="J23" s="10">
        <v>0.1</v>
      </c>
      <c r="K23" s="10">
        <v>9.166666666666666E-2</v>
      </c>
      <c r="L23" s="10">
        <v>0.10833333333333334</v>
      </c>
      <c r="M23" s="10">
        <v>1.6666666666666666E-2</v>
      </c>
      <c r="N23" s="10">
        <v>7.4999999999999997E-2</v>
      </c>
      <c r="O23" s="10">
        <v>3.3333333333333333E-2</v>
      </c>
      <c r="P23" s="10">
        <v>4.1666666666666657E-2</v>
      </c>
      <c r="Q23" s="10">
        <v>0.05</v>
      </c>
      <c r="R23" s="10">
        <v>4.1666666666666657E-2</v>
      </c>
      <c r="S23" s="10">
        <v>8.3333333333333315E-2</v>
      </c>
      <c r="T23" s="10">
        <v>4.1666666666666657E-2</v>
      </c>
      <c r="U23" s="10">
        <v>0.1</v>
      </c>
      <c r="V23" s="10">
        <v>6.6666666666666666E-2</v>
      </c>
    </row>
    <row r="24" spans="1:22" ht="14.25" x14ac:dyDescent="0.25">
      <c r="A24" s="131" t="s">
        <v>134</v>
      </c>
      <c r="B24" s="10">
        <v>0.90833333333333333</v>
      </c>
      <c r="C24" s="10">
        <v>0.90833333333333333</v>
      </c>
      <c r="D24" s="10">
        <v>0.85</v>
      </c>
      <c r="E24" s="10">
        <v>0.91666666666666652</v>
      </c>
      <c r="F24" s="10">
        <v>0.91666666666666652</v>
      </c>
      <c r="G24" s="10">
        <v>0.95</v>
      </c>
      <c r="H24" s="10">
        <v>0.9</v>
      </c>
      <c r="I24" s="10">
        <v>0.95</v>
      </c>
      <c r="J24" s="10">
        <v>0.8833333333333333</v>
      </c>
      <c r="K24" s="10">
        <v>0.9</v>
      </c>
      <c r="L24" s="10">
        <v>0.875</v>
      </c>
      <c r="M24" s="10">
        <v>0.95833333333333348</v>
      </c>
      <c r="N24" s="10">
        <v>0.91666666666666652</v>
      </c>
      <c r="O24" s="10">
        <v>0.95833333333333348</v>
      </c>
      <c r="P24" s="10">
        <v>0.94166666666666676</v>
      </c>
      <c r="Q24" s="10">
        <v>0.95</v>
      </c>
      <c r="R24" s="10">
        <v>0.95833333333333348</v>
      </c>
      <c r="S24" s="10">
        <v>0.90833333333333333</v>
      </c>
      <c r="T24" s="10">
        <v>0.89166666666666672</v>
      </c>
      <c r="U24" s="10">
        <v>0.9</v>
      </c>
      <c r="V24" s="10">
        <v>0.93333333333333324</v>
      </c>
    </row>
    <row r="25" spans="1:22" ht="15" thickBot="1" x14ac:dyDescent="0.3">
      <c r="A25" s="132" t="s">
        <v>22</v>
      </c>
      <c r="B25" s="132">
        <f>100%-SUM(B23:B24)</f>
        <v>1.6666666666666718E-2</v>
      </c>
      <c r="C25" s="132">
        <f t="shared" ref="C25:V25" si="4">100%-SUM(C23:C24)</f>
        <v>1.6666666666666718E-2</v>
      </c>
      <c r="D25" s="132">
        <f t="shared" si="4"/>
        <v>2.5000000000000022E-2</v>
      </c>
      <c r="E25" s="132">
        <f t="shared" si="4"/>
        <v>2.5000000000000133E-2</v>
      </c>
      <c r="F25" s="132">
        <f t="shared" si="4"/>
        <v>1.6666666666666829E-2</v>
      </c>
      <c r="G25" s="132">
        <f t="shared" si="4"/>
        <v>0</v>
      </c>
      <c r="H25" s="132">
        <f t="shared" si="4"/>
        <v>2.5000000000000022E-2</v>
      </c>
      <c r="I25" s="132">
        <f t="shared" si="4"/>
        <v>1.6666666666666718E-2</v>
      </c>
      <c r="J25" s="132">
        <f t="shared" si="4"/>
        <v>1.6666666666666718E-2</v>
      </c>
      <c r="K25" s="132">
        <f t="shared" si="4"/>
        <v>8.3333333333333037E-3</v>
      </c>
      <c r="L25" s="132">
        <f t="shared" si="4"/>
        <v>1.6666666666666607E-2</v>
      </c>
      <c r="M25" s="132">
        <f t="shared" si="4"/>
        <v>2.49999999999998E-2</v>
      </c>
      <c r="N25" s="132">
        <f t="shared" si="4"/>
        <v>8.3333333333335258E-3</v>
      </c>
      <c r="O25" s="132">
        <f t="shared" si="4"/>
        <v>8.3333333333331927E-3</v>
      </c>
      <c r="P25" s="132">
        <f t="shared" si="4"/>
        <v>1.6666666666666607E-2</v>
      </c>
      <c r="Q25" s="132">
        <f t="shared" si="4"/>
        <v>0</v>
      </c>
      <c r="R25" s="132">
        <f t="shared" si="4"/>
        <v>0</v>
      </c>
      <c r="S25" s="132">
        <f t="shared" si="4"/>
        <v>8.3333333333333037E-3</v>
      </c>
      <c r="T25" s="132">
        <f t="shared" si="4"/>
        <v>6.6666666666666652E-2</v>
      </c>
      <c r="U25" s="132">
        <f t="shared" si="4"/>
        <v>0</v>
      </c>
      <c r="V25" s="132">
        <f t="shared" si="4"/>
        <v>0</v>
      </c>
    </row>
    <row r="26" spans="1:22" ht="15" thickBot="1" x14ac:dyDescent="0.3">
      <c r="A26" s="193">
        <v>2012</v>
      </c>
      <c r="B26" s="195" t="s">
        <v>59</v>
      </c>
      <c r="C26" s="195" t="s">
        <v>56</v>
      </c>
      <c r="D26" s="195" t="s">
        <v>69</v>
      </c>
      <c r="E26" s="195" t="s">
        <v>70</v>
      </c>
      <c r="F26" s="195" t="s">
        <v>60</v>
      </c>
      <c r="G26" s="195" t="s">
        <v>72</v>
      </c>
      <c r="H26" s="195" t="s">
        <v>61</v>
      </c>
      <c r="I26" s="195" t="s">
        <v>103</v>
      </c>
      <c r="J26" s="195" t="s">
        <v>104</v>
      </c>
      <c r="K26" s="195" t="s">
        <v>65</v>
      </c>
      <c r="L26" s="195" t="s">
        <v>58</v>
      </c>
      <c r="M26" s="195" t="s">
        <v>73</v>
      </c>
      <c r="N26" s="195" t="s">
        <v>68</v>
      </c>
      <c r="O26" s="195" t="s">
        <v>67</v>
      </c>
      <c r="P26" s="195" t="s">
        <v>105</v>
      </c>
      <c r="Q26" s="195" t="s">
        <v>64</v>
      </c>
      <c r="R26" s="195" t="s">
        <v>76</v>
      </c>
      <c r="S26" s="195" t="s">
        <v>75</v>
      </c>
      <c r="T26" s="195" t="s">
        <v>74</v>
      </c>
      <c r="U26" s="195" t="s">
        <v>71</v>
      </c>
      <c r="V26" s="195" t="s">
        <v>57</v>
      </c>
    </row>
    <row r="27" spans="1:22" ht="14.25" x14ac:dyDescent="0.25">
      <c r="A27" s="130" t="s">
        <v>133</v>
      </c>
      <c r="B27" s="10">
        <v>2.5000000000000001E-2</v>
      </c>
      <c r="C27" s="10"/>
      <c r="D27" s="10">
        <v>3.3333333333333333E-2</v>
      </c>
      <c r="E27" s="10">
        <v>3.3333333333333333E-2</v>
      </c>
      <c r="F27" s="10">
        <v>4.1666666666666657E-2</v>
      </c>
      <c r="G27" s="10">
        <v>4.1666666666666657E-2</v>
      </c>
      <c r="H27" s="10">
        <v>8.3333333333333332E-3</v>
      </c>
      <c r="I27" s="10"/>
      <c r="J27" s="10">
        <v>4.1666666666666657E-2</v>
      </c>
      <c r="K27" s="10">
        <v>1.6666666666666666E-2</v>
      </c>
      <c r="L27" s="10">
        <v>1.6666666666666666E-2</v>
      </c>
      <c r="M27" s="10">
        <v>8.3333333333333332E-3</v>
      </c>
      <c r="N27" s="10">
        <v>2.5000000000000001E-2</v>
      </c>
      <c r="O27" s="10">
        <v>1.6666666666666666E-2</v>
      </c>
      <c r="P27" s="10">
        <v>1.6666666666666666E-2</v>
      </c>
      <c r="Q27" s="10">
        <v>8.3333333333333332E-3</v>
      </c>
      <c r="R27" s="10">
        <v>2.5000000000000001E-2</v>
      </c>
      <c r="S27" s="10">
        <v>1.6666666666666666E-2</v>
      </c>
      <c r="T27" s="10">
        <v>1.6666666666666666E-2</v>
      </c>
      <c r="U27" s="10">
        <v>2.5000000000000001E-2</v>
      </c>
      <c r="V27" s="10"/>
    </row>
    <row r="28" spans="1:22" ht="14.25" x14ac:dyDescent="0.25">
      <c r="A28" s="131" t="s">
        <v>134</v>
      </c>
      <c r="B28" s="10">
        <v>0.96666666666666667</v>
      </c>
      <c r="C28" s="10">
        <v>1</v>
      </c>
      <c r="D28" s="10">
        <v>0.96666666666666667</v>
      </c>
      <c r="E28" s="10">
        <v>0.95833333333333348</v>
      </c>
      <c r="F28" s="10">
        <v>0.95833333333333348</v>
      </c>
      <c r="G28" s="10">
        <v>0.95833333333333348</v>
      </c>
      <c r="H28" s="10">
        <v>0.9916666666666667</v>
      </c>
      <c r="I28" s="10">
        <v>1</v>
      </c>
      <c r="J28" s="10">
        <v>0.95833333333333348</v>
      </c>
      <c r="K28" s="10">
        <v>0.98333333333333328</v>
      </c>
      <c r="L28" s="10">
        <v>0.98333333333333328</v>
      </c>
      <c r="M28" s="10">
        <v>0.9916666666666667</v>
      </c>
      <c r="N28" s="10">
        <v>0.97499999999999998</v>
      </c>
      <c r="O28" s="10">
        <v>0.98333333333333328</v>
      </c>
      <c r="P28" s="10">
        <v>0.98333333333333328</v>
      </c>
      <c r="Q28" s="10">
        <v>0.9916666666666667</v>
      </c>
      <c r="R28" s="10">
        <v>0.97499999999999998</v>
      </c>
      <c r="S28" s="10">
        <v>0.98333333333333328</v>
      </c>
      <c r="T28" s="10">
        <v>0.98333333333333328</v>
      </c>
      <c r="U28" s="10">
        <v>0.96666666666666667</v>
      </c>
      <c r="V28" s="10">
        <v>0.9916666666666667</v>
      </c>
    </row>
    <row r="29" spans="1:22" ht="15" thickBot="1" x14ac:dyDescent="0.3">
      <c r="A29" s="132" t="s">
        <v>22</v>
      </c>
      <c r="B29" s="132">
        <f>100%-SUM(B27:B28)</f>
        <v>8.3333333333333037E-3</v>
      </c>
      <c r="C29" s="132">
        <f t="shared" ref="C29:V29" si="5">100%-SUM(C27:C28)</f>
        <v>0</v>
      </c>
      <c r="D29" s="132">
        <f t="shared" si="5"/>
        <v>0</v>
      </c>
      <c r="E29" s="132">
        <f t="shared" si="5"/>
        <v>8.3333333333331927E-3</v>
      </c>
      <c r="F29" s="132">
        <f t="shared" si="5"/>
        <v>0</v>
      </c>
      <c r="G29" s="132">
        <f t="shared" si="5"/>
        <v>0</v>
      </c>
      <c r="H29" s="132">
        <f t="shared" si="5"/>
        <v>0</v>
      </c>
      <c r="I29" s="132">
        <f t="shared" si="5"/>
        <v>0</v>
      </c>
      <c r="J29" s="132">
        <f t="shared" si="5"/>
        <v>0</v>
      </c>
      <c r="K29" s="132">
        <f t="shared" si="5"/>
        <v>0</v>
      </c>
      <c r="L29" s="132">
        <f t="shared" si="5"/>
        <v>0</v>
      </c>
      <c r="M29" s="132">
        <f t="shared" si="5"/>
        <v>0</v>
      </c>
      <c r="N29" s="132">
        <f t="shared" si="5"/>
        <v>0</v>
      </c>
      <c r="O29" s="132">
        <f t="shared" si="5"/>
        <v>0</v>
      </c>
      <c r="P29" s="132">
        <f t="shared" si="5"/>
        <v>0</v>
      </c>
      <c r="Q29" s="132">
        <f t="shared" si="5"/>
        <v>0</v>
      </c>
      <c r="R29" s="132">
        <f t="shared" si="5"/>
        <v>0</v>
      </c>
      <c r="S29" s="132">
        <f t="shared" si="5"/>
        <v>0</v>
      </c>
      <c r="T29" s="132">
        <f t="shared" si="5"/>
        <v>0</v>
      </c>
      <c r="U29" s="132">
        <f t="shared" si="5"/>
        <v>8.3333333333333037E-3</v>
      </c>
      <c r="V29" s="132">
        <f t="shared" si="5"/>
        <v>8.3333333333333037E-3</v>
      </c>
    </row>
    <row r="30" spans="1:22" ht="15" thickBot="1" x14ac:dyDescent="0.3">
      <c r="A30" s="196">
        <v>2009</v>
      </c>
      <c r="B30" s="195" t="s">
        <v>59</v>
      </c>
      <c r="C30" s="195" t="s">
        <v>56</v>
      </c>
      <c r="D30" s="195" t="s">
        <v>69</v>
      </c>
      <c r="E30" s="195" t="s">
        <v>70</v>
      </c>
      <c r="F30" s="195" t="s">
        <v>60</v>
      </c>
      <c r="G30" s="195" t="s">
        <v>72</v>
      </c>
      <c r="H30" s="195" t="s">
        <v>61</v>
      </c>
      <c r="I30" s="195" t="s">
        <v>103</v>
      </c>
      <c r="J30" s="195" t="s">
        <v>104</v>
      </c>
      <c r="K30" s="195" t="s">
        <v>65</v>
      </c>
      <c r="L30" s="195" t="s">
        <v>58</v>
      </c>
      <c r="M30" s="195" t="s">
        <v>73</v>
      </c>
      <c r="N30" s="195" t="s">
        <v>68</v>
      </c>
      <c r="O30" s="195" t="s">
        <v>67</v>
      </c>
      <c r="P30" s="195" t="s">
        <v>105</v>
      </c>
      <c r="Q30" s="195" t="s">
        <v>64</v>
      </c>
      <c r="R30" s="195" t="s">
        <v>76</v>
      </c>
      <c r="S30" s="195" t="s">
        <v>75</v>
      </c>
      <c r="T30" s="195" t="s">
        <v>74</v>
      </c>
      <c r="U30" s="195" t="s">
        <v>71</v>
      </c>
      <c r="V30" s="195" t="s">
        <v>57</v>
      </c>
    </row>
    <row r="31" spans="1:22" ht="14.25" x14ac:dyDescent="0.25">
      <c r="A31" s="130" t="s">
        <v>133</v>
      </c>
      <c r="B31" s="10" t="s">
        <v>85</v>
      </c>
      <c r="C31" s="10" t="s">
        <v>85</v>
      </c>
      <c r="D31" s="10" t="s">
        <v>85</v>
      </c>
      <c r="E31" s="10" t="s">
        <v>85</v>
      </c>
      <c r="F31" s="10" t="s">
        <v>85</v>
      </c>
      <c r="G31" s="10" t="s">
        <v>85</v>
      </c>
      <c r="H31" s="10" t="s">
        <v>85</v>
      </c>
      <c r="I31" s="10" t="s">
        <v>85</v>
      </c>
      <c r="J31" s="10" t="s">
        <v>85</v>
      </c>
      <c r="K31" s="10" t="s">
        <v>85</v>
      </c>
      <c r="L31" s="10" t="s">
        <v>85</v>
      </c>
      <c r="M31" s="10" t="s">
        <v>85</v>
      </c>
      <c r="N31" s="10" t="s">
        <v>85</v>
      </c>
      <c r="O31" s="10" t="s">
        <v>85</v>
      </c>
      <c r="P31" s="10" t="s">
        <v>85</v>
      </c>
      <c r="Q31" s="10" t="s">
        <v>85</v>
      </c>
      <c r="R31" s="10" t="s">
        <v>85</v>
      </c>
      <c r="S31" s="10" t="s">
        <v>85</v>
      </c>
      <c r="T31" s="10" t="s">
        <v>85</v>
      </c>
      <c r="U31" s="10" t="s">
        <v>85</v>
      </c>
      <c r="V31" s="10" t="s">
        <v>85</v>
      </c>
    </row>
    <row r="32" spans="1:22" ht="14.25" x14ac:dyDescent="0.25">
      <c r="A32" s="131" t="s">
        <v>134</v>
      </c>
      <c r="B32" s="10" t="s">
        <v>85</v>
      </c>
      <c r="C32" s="10" t="s">
        <v>85</v>
      </c>
      <c r="D32" s="10" t="s">
        <v>85</v>
      </c>
      <c r="E32" s="10" t="s">
        <v>85</v>
      </c>
      <c r="F32" s="10" t="s">
        <v>85</v>
      </c>
      <c r="G32" s="10" t="s">
        <v>85</v>
      </c>
      <c r="H32" s="10" t="s">
        <v>85</v>
      </c>
      <c r="I32" s="10" t="s">
        <v>85</v>
      </c>
      <c r="J32" s="10" t="s">
        <v>85</v>
      </c>
      <c r="K32" s="10" t="s">
        <v>85</v>
      </c>
      <c r="L32" s="10" t="s">
        <v>85</v>
      </c>
      <c r="M32" s="10" t="s">
        <v>85</v>
      </c>
      <c r="N32" s="10" t="s">
        <v>85</v>
      </c>
      <c r="O32" s="10" t="s">
        <v>85</v>
      </c>
      <c r="P32" s="10" t="s">
        <v>85</v>
      </c>
      <c r="Q32" s="10" t="s">
        <v>85</v>
      </c>
      <c r="R32" s="10" t="s">
        <v>85</v>
      </c>
      <c r="S32" s="10" t="s">
        <v>85</v>
      </c>
      <c r="T32" s="10" t="s">
        <v>85</v>
      </c>
      <c r="U32" s="10" t="s">
        <v>85</v>
      </c>
      <c r="V32" s="10" t="s">
        <v>85</v>
      </c>
    </row>
    <row r="33" spans="1:22" ht="15" thickBot="1" x14ac:dyDescent="0.3">
      <c r="A33" s="132" t="s">
        <v>22</v>
      </c>
      <c r="B33" s="10" t="s">
        <v>85</v>
      </c>
      <c r="C33" s="10" t="s">
        <v>85</v>
      </c>
      <c r="D33" s="10" t="s">
        <v>85</v>
      </c>
      <c r="E33" s="10" t="s">
        <v>85</v>
      </c>
      <c r="F33" s="10" t="s">
        <v>85</v>
      </c>
      <c r="G33" s="10" t="s">
        <v>85</v>
      </c>
      <c r="H33" s="10" t="s">
        <v>85</v>
      </c>
      <c r="I33" s="10" t="s">
        <v>85</v>
      </c>
      <c r="J33" s="10" t="s">
        <v>85</v>
      </c>
      <c r="K33" s="10" t="s">
        <v>85</v>
      </c>
      <c r="L33" s="10" t="s">
        <v>85</v>
      </c>
      <c r="M33" s="10" t="s">
        <v>85</v>
      </c>
      <c r="N33" s="10" t="s">
        <v>85</v>
      </c>
      <c r="O33" s="10" t="s">
        <v>85</v>
      </c>
      <c r="P33" s="10" t="s">
        <v>85</v>
      </c>
      <c r="Q33" s="10" t="s">
        <v>85</v>
      </c>
      <c r="R33" s="10" t="s">
        <v>85</v>
      </c>
      <c r="S33" s="10" t="s">
        <v>85</v>
      </c>
      <c r="T33" s="10" t="s">
        <v>85</v>
      </c>
      <c r="U33" s="10" t="s">
        <v>85</v>
      </c>
      <c r="V33" s="10" t="s">
        <v>85</v>
      </c>
    </row>
    <row r="34" spans="1:22" ht="15" thickBot="1" x14ac:dyDescent="0.3">
      <c r="A34" s="193">
        <v>2008</v>
      </c>
      <c r="B34" s="195" t="s">
        <v>59</v>
      </c>
      <c r="C34" s="195" t="s">
        <v>56</v>
      </c>
      <c r="D34" s="195" t="s">
        <v>69</v>
      </c>
      <c r="E34" s="195" t="s">
        <v>70</v>
      </c>
      <c r="F34" s="195" t="s">
        <v>60</v>
      </c>
      <c r="G34" s="195" t="s">
        <v>72</v>
      </c>
      <c r="H34" s="195" t="s">
        <v>61</v>
      </c>
      <c r="I34" s="195" t="s">
        <v>103</v>
      </c>
      <c r="J34" s="195" t="s">
        <v>104</v>
      </c>
      <c r="K34" s="195" t="s">
        <v>65</v>
      </c>
      <c r="L34" s="195" t="s">
        <v>58</v>
      </c>
      <c r="M34" s="195" t="s">
        <v>73</v>
      </c>
      <c r="N34" s="195" t="s">
        <v>68</v>
      </c>
      <c r="O34" s="195" t="s">
        <v>67</v>
      </c>
      <c r="P34" s="195" t="s">
        <v>105</v>
      </c>
      <c r="Q34" s="195" t="s">
        <v>64</v>
      </c>
      <c r="R34" s="195" t="s">
        <v>76</v>
      </c>
      <c r="S34" s="195" t="s">
        <v>75</v>
      </c>
      <c r="T34" s="195" t="s">
        <v>74</v>
      </c>
      <c r="U34" s="195" t="s">
        <v>71</v>
      </c>
      <c r="V34" s="195" t="s">
        <v>57</v>
      </c>
    </row>
    <row r="35" spans="1:22" ht="14.25" x14ac:dyDescent="0.25">
      <c r="A35" s="130" t="s">
        <v>133</v>
      </c>
      <c r="B35" s="10" t="s">
        <v>85</v>
      </c>
      <c r="C35" s="10" t="s">
        <v>85</v>
      </c>
      <c r="D35" s="10" t="s">
        <v>85</v>
      </c>
      <c r="E35" s="10" t="s">
        <v>85</v>
      </c>
      <c r="F35" s="10" t="s">
        <v>85</v>
      </c>
      <c r="G35" s="10" t="s">
        <v>85</v>
      </c>
      <c r="H35" s="10" t="s">
        <v>85</v>
      </c>
      <c r="I35" s="10" t="s">
        <v>85</v>
      </c>
      <c r="J35" s="10" t="s">
        <v>85</v>
      </c>
      <c r="K35" s="10" t="s">
        <v>85</v>
      </c>
      <c r="L35" s="10" t="s">
        <v>85</v>
      </c>
      <c r="M35" s="10" t="s">
        <v>85</v>
      </c>
      <c r="N35" s="10" t="s">
        <v>85</v>
      </c>
      <c r="O35" s="10" t="s">
        <v>85</v>
      </c>
      <c r="P35" s="10" t="s">
        <v>85</v>
      </c>
      <c r="Q35" s="10" t="s">
        <v>85</v>
      </c>
      <c r="R35" s="10" t="s">
        <v>85</v>
      </c>
      <c r="S35" s="10" t="s">
        <v>85</v>
      </c>
      <c r="T35" s="10" t="s">
        <v>85</v>
      </c>
      <c r="U35" s="10" t="s">
        <v>85</v>
      </c>
      <c r="V35" s="10" t="s">
        <v>85</v>
      </c>
    </row>
    <row r="36" spans="1:22" ht="14.25" x14ac:dyDescent="0.25">
      <c r="A36" s="131" t="s">
        <v>134</v>
      </c>
      <c r="B36" s="10" t="s">
        <v>85</v>
      </c>
      <c r="C36" s="10" t="s">
        <v>85</v>
      </c>
      <c r="D36" s="10" t="s">
        <v>85</v>
      </c>
      <c r="E36" s="10" t="s">
        <v>85</v>
      </c>
      <c r="F36" s="10" t="s">
        <v>85</v>
      </c>
      <c r="G36" s="10" t="s">
        <v>85</v>
      </c>
      <c r="H36" s="10" t="s">
        <v>85</v>
      </c>
      <c r="I36" s="10" t="s">
        <v>85</v>
      </c>
      <c r="J36" s="10" t="s">
        <v>85</v>
      </c>
      <c r="K36" s="10" t="s">
        <v>85</v>
      </c>
      <c r="L36" s="10" t="s">
        <v>85</v>
      </c>
      <c r="M36" s="10" t="s">
        <v>85</v>
      </c>
      <c r="N36" s="10" t="s">
        <v>85</v>
      </c>
      <c r="O36" s="10" t="s">
        <v>85</v>
      </c>
      <c r="P36" s="10" t="s">
        <v>85</v>
      </c>
      <c r="Q36" s="10" t="s">
        <v>85</v>
      </c>
      <c r="R36" s="10" t="s">
        <v>85</v>
      </c>
      <c r="S36" s="10" t="s">
        <v>85</v>
      </c>
      <c r="T36" s="10" t="s">
        <v>85</v>
      </c>
      <c r="U36" s="10" t="s">
        <v>85</v>
      </c>
      <c r="V36" s="10" t="s">
        <v>85</v>
      </c>
    </row>
    <row r="37" spans="1:22" ht="15" thickBot="1" x14ac:dyDescent="0.3">
      <c r="A37" s="132" t="s">
        <v>22</v>
      </c>
      <c r="B37" s="10" t="s">
        <v>85</v>
      </c>
      <c r="C37" s="10" t="s">
        <v>85</v>
      </c>
      <c r="D37" s="10" t="s">
        <v>85</v>
      </c>
      <c r="E37" s="10" t="s">
        <v>85</v>
      </c>
      <c r="F37" s="10" t="s">
        <v>85</v>
      </c>
      <c r="G37" s="10" t="s">
        <v>85</v>
      </c>
      <c r="H37" s="10" t="s">
        <v>85</v>
      </c>
      <c r="I37" s="10" t="s">
        <v>85</v>
      </c>
      <c r="J37" s="10" t="s">
        <v>85</v>
      </c>
      <c r="K37" s="10" t="s">
        <v>85</v>
      </c>
      <c r="L37" s="10" t="s">
        <v>85</v>
      </c>
      <c r="M37" s="10" t="s">
        <v>85</v>
      </c>
      <c r="N37" s="10" t="s">
        <v>85</v>
      </c>
      <c r="O37" s="10" t="s">
        <v>85</v>
      </c>
      <c r="P37" s="10" t="s">
        <v>85</v>
      </c>
      <c r="Q37" s="10" t="s">
        <v>85</v>
      </c>
      <c r="R37" s="10" t="s">
        <v>85</v>
      </c>
      <c r="S37" s="10" t="s">
        <v>85</v>
      </c>
      <c r="T37" s="10" t="s">
        <v>85</v>
      </c>
      <c r="U37" s="10" t="s">
        <v>85</v>
      </c>
      <c r="V37" s="10" t="s">
        <v>85</v>
      </c>
    </row>
    <row r="38" spans="1:22" ht="15" thickBot="1" x14ac:dyDescent="0.3">
      <c r="A38" s="196">
        <v>2007</v>
      </c>
      <c r="B38" s="195" t="s">
        <v>59</v>
      </c>
      <c r="C38" s="195" t="s">
        <v>56</v>
      </c>
      <c r="D38" s="195" t="s">
        <v>69</v>
      </c>
      <c r="E38" s="195" t="s">
        <v>70</v>
      </c>
      <c r="F38" s="195" t="s">
        <v>60</v>
      </c>
      <c r="G38" s="195" t="s">
        <v>72</v>
      </c>
      <c r="H38" s="195" t="s">
        <v>61</v>
      </c>
      <c r="I38" s="195" t="s">
        <v>103</v>
      </c>
      <c r="J38" s="195" t="s">
        <v>104</v>
      </c>
      <c r="K38" s="195" t="s">
        <v>65</v>
      </c>
      <c r="L38" s="195" t="s">
        <v>58</v>
      </c>
      <c r="M38" s="195" t="s">
        <v>73</v>
      </c>
      <c r="N38" s="195" t="s">
        <v>68</v>
      </c>
      <c r="O38" s="195" t="s">
        <v>67</v>
      </c>
      <c r="P38" s="195" t="s">
        <v>105</v>
      </c>
      <c r="Q38" s="195" t="s">
        <v>64</v>
      </c>
      <c r="R38" s="195" t="s">
        <v>76</v>
      </c>
      <c r="S38" s="195" t="s">
        <v>75</v>
      </c>
      <c r="T38" s="195" t="s">
        <v>74</v>
      </c>
      <c r="U38" s="195" t="s">
        <v>71</v>
      </c>
      <c r="V38" s="195" t="s">
        <v>57</v>
      </c>
    </row>
    <row r="39" spans="1:22" ht="14.25" x14ac:dyDescent="0.25">
      <c r="A39" s="130" t="s">
        <v>133</v>
      </c>
      <c r="B39" s="10" t="s">
        <v>85</v>
      </c>
      <c r="C39" s="10" t="s">
        <v>85</v>
      </c>
      <c r="D39" s="10" t="s">
        <v>85</v>
      </c>
      <c r="E39" s="10" t="s">
        <v>85</v>
      </c>
      <c r="F39" s="10" t="s">
        <v>85</v>
      </c>
      <c r="G39" s="10" t="s">
        <v>85</v>
      </c>
      <c r="H39" s="10" t="s">
        <v>85</v>
      </c>
      <c r="I39" s="10" t="s">
        <v>85</v>
      </c>
      <c r="J39" s="10" t="s">
        <v>85</v>
      </c>
      <c r="K39" s="10" t="s">
        <v>85</v>
      </c>
      <c r="L39" s="10" t="s">
        <v>85</v>
      </c>
      <c r="M39" s="10" t="s">
        <v>85</v>
      </c>
      <c r="N39" s="10" t="s">
        <v>85</v>
      </c>
      <c r="O39" s="10" t="s">
        <v>85</v>
      </c>
      <c r="P39" s="10" t="s">
        <v>85</v>
      </c>
      <c r="Q39" s="10" t="s">
        <v>85</v>
      </c>
      <c r="R39" s="10" t="s">
        <v>85</v>
      </c>
      <c r="S39" s="10" t="s">
        <v>85</v>
      </c>
      <c r="T39" s="10" t="s">
        <v>85</v>
      </c>
      <c r="U39" s="10" t="s">
        <v>85</v>
      </c>
      <c r="V39" s="10" t="s">
        <v>85</v>
      </c>
    </row>
    <row r="40" spans="1:22" ht="14.25" x14ac:dyDescent="0.25">
      <c r="A40" s="131" t="s">
        <v>134</v>
      </c>
      <c r="B40" s="10" t="s">
        <v>85</v>
      </c>
      <c r="C40" s="10" t="s">
        <v>85</v>
      </c>
      <c r="D40" s="10" t="s">
        <v>85</v>
      </c>
      <c r="E40" s="10" t="s">
        <v>85</v>
      </c>
      <c r="F40" s="10" t="s">
        <v>85</v>
      </c>
      <c r="G40" s="10" t="s">
        <v>85</v>
      </c>
      <c r="H40" s="10" t="s">
        <v>85</v>
      </c>
      <c r="I40" s="10" t="s">
        <v>85</v>
      </c>
      <c r="J40" s="10" t="s">
        <v>85</v>
      </c>
      <c r="K40" s="10" t="s">
        <v>85</v>
      </c>
      <c r="L40" s="10" t="s">
        <v>85</v>
      </c>
      <c r="M40" s="10" t="s">
        <v>85</v>
      </c>
      <c r="N40" s="10" t="s">
        <v>85</v>
      </c>
      <c r="O40" s="10" t="s">
        <v>85</v>
      </c>
      <c r="P40" s="10" t="s">
        <v>85</v>
      </c>
      <c r="Q40" s="10" t="s">
        <v>85</v>
      </c>
      <c r="R40" s="10" t="s">
        <v>85</v>
      </c>
      <c r="S40" s="10" t="s">
        <v>85</v>
      </c>
      <c r="T40" s="10" t="s">
        <v>85</v>
      </c>
      <c r="U40" s="10" t="s">
        <v>85</v>
      </c>
      <c r="V40" s="10" t="s">
        <v>85</v>
      </c>
    </row>
    <row r="41" spans="1:22" ht="15" thickBot="1" x14ac:dyDescent="0.3">
      <c r="A41" s="132" t="s">
        <v>22</v>
      </c>
      <c r="B41" s="10" t="s">
        <v>85</v>
      </c>
      <c r="C41" s="10" t="s">
        <v>85</v>
      </c>
      <c r="D41" s="10" t="s">
        <v>85</v>
      </c>
      <c r="E41" s="10" t="s">
        <v>85</v>
      </c>
      <c r="F41" s="10" t="s">
        <v>85</v>
      </c>
      <c r="G41" s="10" t="s">
        <v>85</v>
      </c>
      <c r="H41" s="10" t="s">
        <v>85</v>
      </c>
      <c r="I41" s="10" t="s">
        <v>85</v>
      </c>
      <c r="J41" s="10" t="s">
        <v>85</v>
      </c>
      <c r="K41" s="10" t="s">
        <v>85</v>
      </c>
      <c r="L41" s="10" t="s">
        <v>85</v>
      </c>
      <c r="M41" s="10" t="s">
        <v>85</v>
      </c>
      <c r="N41" s="10" t="s">
        <v>85</v>
      </c>
      <c r="O41" s="10" t="s">
        <v>85</v>
      </c>
      <c r="P41" s="10" t="s">
        <v>85</v>
      </c>
      <c r="Q41" s="10" t="s">
        <v>85</v>
      </c>
      <c r="R41" s="10" t="s">
        <v>85</v>
      </c>
      <c r="S41" s="10" t="s">
        <v>85</v>
      </c>
      <c r="T41" s="10" t="s">
        <v>85</v>
      </c>
      <c r="U41" s="10" t="s">
        <v>85</v>
      </c>
      <c r="V41" s="10" t="s">
        <v>85</v>
      </c>
    </row>
    <row r="42" spans="1:22" ht="15" thickBot="1" x14ac:dyDescent="0.3">
      <c r="A42" s="196">
        <v>2006</v>
      </c>
      <c r="B42" s="195" t="s">
        <v>59</v>
      </c>
      <c r="C42" s="195" t="s">
        <v>56</v>
      </c>
      <c r="D42" s="195" t="s">
        <v>69</v>
      </c>
      <c r="E42" s="195" t="s">
        <v>70</v>
      </c>
      <c r="F42" s="195" t="s">
        <v>60</v>
      </c>
      <c r="G42" s="195" t="s">
        <v>72</v>
      </c>
      <c r="H42" s="195" t="s">
        <v>61</v>
      </c>
      <c r="I42" s="195" t="s">
        <v>103</v>
      </c>
      <c r="J42" s="195" t="s">
        <v>104</v>
      </c>
      <c r="K42" s="195" t="s">
        <v>65</v>
      </c>
      <c r="L42" s="195" t="s">
        <v>58</v>
      </c>
      <c r="M42" s="195" t="s">
        <v>73</v>
      </c>
      <c r="N42" s="195" t="s">
        <v>68</v>
      </c>
      <c r="O42" s="195" t="s">
        <v>67</v>
      </c>
      <c r="P42" s="195" t="s">
        <v>105</v>
      </c>
      <c r="Q42" s="195" t="s">
        <v>64</v>
      </c>
      <c r="R42" s="195" t="s">
        <v>76</v>
      </c>
      <c r="S42" s="195" t="s">
        <v>75</v>
      </c>
      <c r="T42" s="195" t="s">
        <v>74</v>
      </c>
      <c r="U42" s="195" t="s">
        <v>71</v>
      </c>
      <c r="V42" s="195" t="s">
        <v>57</v>
      </c>
    </row>
    <row r="43" spans="1:22" ht="14.25" x14ac:dyDescent="0.25">
      <c r="A43" s="130" t="s">
        <v>133</v>
      </c>
      <c r="B43" s="10" t="s">
        <v>85</v>
      </c>
      <c r="C43" s="10" t="s">
        <v>85</v>
      </c>
      <c r="D43" s="10" t="s">
        <v>85</v>
      </c>
      <c r="E43" s="10" t="s">
        <v>85</v>
      </c>
      <c r="F43" s="10" t="s">
        <v>85</v>
      </c>
      <c r="G43" s="10" t="s">
        <v>85</v>
      </c>
      <c r="H43" s="10" t="s">
        <v>85</v>
      </c>
      <c r="I43" s="10" t="s">
        <v>85</v>
      </c>
      <c r="J43" s="10" t="s">
        <v>85</v>
      </c>
      <c r="K43" s="10" t="s">
        <v>85</v>
      </c>
      <c r="L43" s="10" t="s">
        <v>85</v>
      </c>
      <c r="M43" s="10" t="s">
        <v>85</v>
      </c>
      <c r="N43" s="10" t="s">
        <v>85</v>
      </c>
      <c r="O43" s="10" t="s">
        <v>85</v>
      </c>
      <c r="P43" s="10" t="s">
        <v>85</v>
      </c>
      <c r="Q43" s="10" t="s">
        <v>85</v>
      </c>
      <c r="R43" s="10" t="s">
        <v>85</v>
      </c>
      <c r="S43" s="10" t="s">
        <v>85</v>
      </c>
      <c r="T43" s="10" t="s">
        <v>85</v>
      </c>
      <c r="U43" s="10" t="s">
        <v>85</v>
      </c>
      <c r="V43" s="10" t="s">
        <v>85</v>
      </c>
    </row>
    <row r="44" spans="1:22" ht="14.25" x14ac:dyDescent="0.25">
      <c r="A44" s="131" t="s">
        <v>134</v>
      </c>
      <c r="B44" s="10" t="s">
        <v>85</v>
      </c>
      <c r="C44" s="10" t="s">
        <v>85</v>
      </c>
      <c r="D44" s="10" t="s">
        <v>85</v>
      </c>
      <c r="E44" s="10" t="s">
        <v>85</v>
      </c>
      <c r="F44" s="10" t="s">
        <v>85</v>
      </c>
      <c r="G44" s="10" t="s">
        <v>85</v>
      </c>
      <c r="H44" s="10" t="s">
        <v>85</v>
      </c>
      <c r="I44" s="10" t="s">
        <v>85</v>
      </c>
      <c r="J44" s="10" t="s">
        <v>85</v>
      </c>
      <c r="K44" s="10" t="s">
        <v>85</v>
      </c>
      <c r="L44" s="10" t="s">
        <v>85</v>
      </c>
      <c r="M44" s="10" t="s">
        <v>85</v>
      </c>
      <c r="N44" s="10" t="s">
        <v>85</v>
      </c>
      <c r="O44" s="10" t="s">
        <v>85</v>
      </c>
      <c r="P44" s="10" t="s">
        <v>85</v>
      </c>
      <c r="Q44" s="10" t="s">
        <v>85</v>
      </c>
      <c r="R44" s="10" t="s">
        <v>85</v>
      </c>
      <c r="S44" s="10" t="s">
        <v>85</v>
      </c>
      <c r="T44" s="10" t="s">
        <v>85</v>
      </c>
      <c r="U44" s="10" t="s">
        <v>85</v>
      </c>
      <c r="V44" s="10" t="s">
        <v>85</v>
      </c>
    </row>
    <row r="45" spans="1:22" ht="15" thickBot="1" x14ac:dyDescent="0.3">
      <c r="A45" s="132" t="s">
        <v>22</v>
      </c>
      <c r="B45" s="10" t="s">
        <v>85</v>
      </c>
      <c r="C45" s="10" t="s">
        <v>85</v>
      </c>
      <c r="D45" s="10" t="s">
        <v>85</v>
      </c>
      <c r="E45" s="10" t="s">
        <v>85</v>
      </c>
      <c r="F45" s="10" t="s">
        <v>85</v>
      </c>
      <c r="G45" s="10" t="s">
        <v>85</v>
      </c>
      <c r="H45" s="10" t="s">
        <v>85</v>
      </c>
      <c r="I45" s="10" t="s">
        <v>85</v>
      </c>
      <c r="J45" s="10" t="s">
        <v>85</v>
      </c>
      <c r="K45" s="10" t="s">
        <v>85</v>
      </c>
      <c r="L45" s="10" t="s">
        <v>85</v>
      </c>
      <c r="M45" s="10" t="s">
        <v>85</v>
      </c>
      <c r="N45" s="10" t="s">
        <v>85</v>
      </c>
      <c r="O45" s="10" t="s">
        <v>85</v>
      </c>
      <c r="P45" s="10" t="s">
        <v>85</v>
      </c>
      <c r="Q45" s="10" t="s">
        <v>85</v>
      </c>
      <c r="R45" s="10" t="s">
        <v>85</v>
      </c>
      <c r="S45" s="10" t="s">
        <v>85</v>
      </c>
      <c r="T45" s="10" t="s">
        <v>85</v>
      </c>
      <c r="U45" s="10" t="s">
        <v>85</v>
      </c>
      <c r="V45" s="10" t="s">
        <v>85</v>
      </c>
    </row>
    <row r="47" spans="1:22" ht="14.25" thickBot="1" x14ac:dyDescent="0.3">
      <c r="A47" s="248" t="s">
        <v>114</v>
      </c>
      <c r="B47" s="248"/>
      <c r="C47" s="248"/>
      <c r="D47" s="135"/>
      <c r="F47" s="248" t="s">
        <v>115</v>
      </c>
      <c r="G47" s="248"/>
      <c r="H47" s="248"/>
      <c r="I47" s="248"/>
      <c r="J47" s="248"/>
      <c r="K47" s="248"/>
    </row>
    <row r="48" spans="1:22" ht="15" thickBot="1" x14ac:dyDescent="0.3">
      <c r="A48" s="197">
        <v>2019</v>
      </c>
      <c r="B48" s="195" t="s">
        <v>116</v>
      </c>
      <c r="C48" s="195" t="s">
        <v>117</v>
      </c>
      <c r="F48" s="198">
        <v>2019</v>
      </c>
      <c r="G48" s="199" t="s">
        <v>118</v>
      </c>
      <c r="H48" s="199" t="s">
        <v>119</v>
      </c>
      <c r="I48" s="199" t="s">
        <v>120</v>
      </c>
      <c r="J48" s="199" t="s">
        <v>121</v>
      </c>
      <c r="K48" s="199" t="s">
        <v>122</v>
      </c>
    </row>
    <row r="49" spans="1:11" ht="14.25" x14ac:dyDescent="0.25">
      <c r="A49" s="130" t="s">
        <v>133</v>
      </c>
      <c r="B49" s="10">
        <v>9.4334785952319922E-2</v>
      </c>
      <c r="C49" s="10">
        <v>9.0107953293677004E-2</v>
      </c>
      <c r="F49" s="136" t="s">
        <v>133</v>
      </c>
      <c r="G49" s="10">
        <v>8.2465972778222596E-2</v>
      </c>
      <c r="H49" s="10">
        <v>9.2367736339982673E-2</v>
      </c>
      <c r="I49" s="10">
        <v>0.10709759188846642</v>
      </c>
      <c r="J49" s="10">
        <v>9.616888193901485E-2</v>
      </c>
      <c r="K49" s="10">
        <v>8.3333333333333315E-2</v>
      </c>
    </row>
    <row r="50" spans="1:11" ht="14.25" x14ac:dyDescent="0.25">
      <c r="A50" s="131" t="s">
        <v>134</v>
      </c>
      <c r="B50" s="10">
        <v>0.90566521404768008</v>
      </c>
      <c r="C50" s="10">
        <v>0.90989204670632295</v>
      </c>
      <c r="F50" s="137" t="s">
        <v>134</v>
      </c>
      <c r="G50" s="10">
        <v>0.91753402722177735</v>
      </c>
      <c r="H50" s="10">
        <v>0.90763226366001737</v>
      </c>
      <c r="I50" s="10">
        <v>0.89290240811153354</v>
      </c>
      <c r="J50" s="10">
        <v>0.90383111806098515</v>
      </c>
      <c r="K50" s="10">
        <v>0.91666666666666652</v>
      </c>
    </row>
    <row r="51" spans="1:11" ht="15" thickBot="1" x14ac:dyDescent="0.3">
      <c r="A51" s="132" t="s">
        <v>22</v>
      </c>
      <c r="B51" s="132">
        <f>100%-SUM(B49:B50)</f>
        <v>0</v>
      </c>
      <c r="C51" s="132">
        <f t="shared" ref="C51" si="6">100%-SUM(C49:C50)</f>
        <v>0</v>
      </c>
      <c r="F51" s="138" t="s">
        <v>22</v>
      </c>
      <c r="G51" s="132">
        <f>100%-SUM(G49:G50)</f>
        <v>0</v>
      </c>
      <c r="H51" s="132">
        <f t="shared" ref="H51:K51" si="7">100%-SUM(H49:H50)</f>
        <v>0</v>
      </c>
      <c r="I51" s="132">
        <f t="shared" si="7"/>
        <v>0</v>
      </c>
      <c r="J51" s="132">
        <f t="shared" si="7"/>
        <v>0</v>
      </c>
      <c r="K51" s="132">
        <f t="shared" si="7"/>
        <v>0</v>
      </c>
    </row>
    <row r="52" spans="1:11" ht="15" thickBot="1" x14ac:dyDescent="0.3">
      <c r="A52" s="197">
        <v>2017</v>
      </c>
      <c r="B52" s="195" t="s">
        <v>116</v>
      </c>
      <c r="C52" s="195" t="s">
        <v>117</v>
      </c>
      <c r="F52" s="198">
        <v>2017</v>
      </c>
      <c r="G52" s="199" t="s">
        <v>118</v>
      </c>
      <c r="H52" s="199" t="s">
        <v>119</v>
      </c>
      <c r="I52" s="199" t="s">
        <v>120</v>
      </c>
      <c r="J52" s="199" t="s">
        <v>121</v>
      </c>
      <c r="K52" s="199" t="s">
        <v>122</v>
      </c>
    </row>
    <row r="53" spans="1:11" ht="14.25" x14ac:dyDescent="0.25">
      <c r="A53" s="130" t="s">
        <v>133</v>
      </c>
      <c r="B53" s="10">
        <v>9.241877256317689E-2</v>
      </c>
      <c r="C53" s="10">
        <v>9.3943139678615589E-2</v>
      </c>
      <c r="F53" s="136" t="s">
        <v>133</v>
      </c>
      <c r="G53" s="10">
        <v>7.8886310904872387E-2</v>
      </c>
      <c r="H53" s="10">
        <v>8.7112171837708849E-2</v>
      </c>
      <c r="I53" s="10">
        <v>0.10465116279069768</v>
      </c>
      <c r="J53" s="10">
        <v>0.12612612612612611</v>
      </c>
      <c r="K53" s="10">
        <v>8.1395348837209308E-2</v>
      </c>
    </row>
    <row r="54" spans="1:11" ht="14.25" x14ac:dyDescent="0.25">
      <c r="A54" s="131" t="s">
        <v>134</v>
      </c>
      <c r="B54" s="10">
        <v>0.88375451263537907</v>
      </c>
      <c r="C54" s="10">
        <v>0.88566131025957973</v>
      </c>
      <c r="F54" s="137" t="s">
        <v>134</v>
      </c>
      <c r="G54" s="10">
        <v>0.90487238979118334</v>
      </c>
      <c r="H54" s="10">
        <v>0.88663484486873512</v>
      </c>
      <c r="I54" s="10">
        <v>0.86627906976744184</v>
      </c>
      <c r="J54" s="10">
        <v>0.85810810810810811</v>
      </c>
      <c r="K54" s="10">
        <v>0.89922480620155043</v>
      </c>
    </row>
    <row r="55" spans="1:11" ht="15" thickBot="1" x14ac:dyDescent="0.3">
      <c r="A55" s="132" t="s">
        <v>22</v>
      </c>
      <c r="B55" s="132">
        <f>100%-SUM(B53:B54)</f>
        <v>2.3826714801444049E-2</v>
      </c>
      <c r="C55" s="132">
        <f t="shared" ref="C55" si="8">100%-SUM(C53:C54)</f>
        <v>2.0395550061804713E-2</v>
      </c>
      <c r="F55" s="138" t="s">
        <v>22</v>
      </c>
      <c r="G55" s="132">
        <f>100%-SUM(G53:G54)</f>
        <v>1.6241299303944245E-2</v>
      </c>
      <c r="H55" s="132">
        <f t="shared" ref="H55:K55" si="9">100%-SUM(H53:H54)</f>
        <v>2.6252983293556076E-2</v>
      </c>
      <c r="I55" s="132">
        <f t="shared" si="9"/>
        <v>2.9069767441860517E-2</v>
      </c>
      <c r="J55" s="132">
        <f t="shared" si="9"/>
        <v>1.5765765765765716E-2</v>
      </c>
      <c r="K55" s="132">
        <f t="shared" si="9"/>
        <v>1.9379844961240233E-2</v>
      </c>
    </row>
    <row r="56" spans="1:11" ht="15" thickBot="1" x14ac:dyDescent="0.3">
      <c r="A56" s="197">
        <v>2016</v>
      </c>
      <c r="B56" s="195" t="s">
        <v>116</v>
      </c>
      <c r="C56" s="195" t="s">
        <v>117</v>
      </c>
      <c r="F56" s="198">
        <v>2016</v>
      </c>
      <c r="G56" s="199" t="s">
        <v>123</v>
      </c>
      <c r="H56" s="199" t="s">
        <v>119</v>
      </c>
      <c r="I56" s="199" t="s">
        <v>120</v>
      </c>
      <c r="J56" s="199" t="s">
        <v>121</v>
      </c>
      <c r="K56" s="199" t="s">
        <v>122</v>
      </c>
    </row>
    <row r="57" spans="1:11" ht="14.25" x14ac:dyDescent="0.25">
      <c r="A57" s="130" t="s">
        <v>133</v>
      </c>
      <c r="B57" s="10">
        <v>8.8532228837690907E-2</v>
      </c>
      <c r="C57" s="10">
        <v>7.57543334046651E-2</v>
      </c>
      <c r="F57" s="136" t="s">
        <v>133</v>
      </c>
      <c r="G57" s="10">
        <v>8.4372707263389579E-2</v>
      </c>
      <c r="H57" s="10">
        <v>8.4709868699703511E-2</v>
      </c>
      <c r="I57" s="10">
        <v>9.7117794486215547E-2</v>
      </c>
      <c r="J57" s="10">
        <v>8.3853702051739532E-2</v>
      </c>
      <c r="K57" s="10">
        <v>6.2977099236641215E-2</v>
      </c>
    </row>
    <row r="58" spans="1:11" ht="14.25" x14ac:dyDescent="0.25">
      <c r="A58" s="131" t="s">
        <v>134</v>
      </c>
      <c r="B58" s="10">
        <v>0.88584002070929335</v>
      </c>
      <c r="C58" s="10">
        <v>0.8908624010271774</v>
      </c>
      <c r="F58" s="137" t="s">
        <v>134</v>
      </c>
      <c r="G58" s="10">
        <v>0.87600880410858406</v>
      </c>
      <c r="H58" s="10">
        <v>0.8809826344769166</v>
      </c>
      <c r="I58" s="10">
        <v>0.8828320802005013</v>
      </c>
      <c r="J58" s="10">
        <v>0.88492417484388941</v>
      </c>
      <c r="K58" s="10">
        <v>0.9117366412213741</v>
      </c>
    </row>
    <row r="59" spans="1:11" ht="15" thickBot="1" x14ac:dyDescent="0.3">
      <c r="A59" s="132" t="s">
        <v>22</v>
      </c>
      <c r="B59" s="132">
        <f>100%-SUM(B57:B58)</f>
        <v>2.5627750453015796E-2</v>
      </c>
      <c r="C59" s="132">
        <f t="shared" ref="C59" si="10">100%-SUM(C57:C58)</f>
        <v>3.3383265568157516E-2</v>
      </c>
      <c r="F59" s="138" t="s">
        <v>22</v>
      </c>
      <c r="G59" s="132">
        <f>100%-SUM(G57:G58)</f>
        <v>3.9618488628026416E-2</v>
      </c>
      <c r="H59" s="132">
        <f t="shared" ref="H59:K59" si="11">100%-SUM(H57:H58)</f>
        <v>3.4307496823379857E-2</v>
      </c>
      <c r="I59" s="132">
        <f t="shared" si="11"/>
        <v>2.0050125313283207E-2</v>
      </c>
      <c r="J59" s="132">
        <f t="shared" si="11"/>
        <v>3.1222123104371002E-2</v>
      </c>
      <c r="K59" s="132">
        <f t="shared" si="11"/>
        <v>2.5286259541984712E-2</v>
      </c>
    </row>
    <row r="60" spans="1:11" ht="15" thickBot="1" x14ac:dyDescent="0.3">
      <c r="A60" s="197">
        <v>2014</v>
      </c>
      <c r="B60" s="195" t="s">
        <v>116</v>
      </c>
      <c r="C60" s="195" t="s">
        <v>117</v>
      </c>
      <c r="F60" s="198">
        <v>2014</v>
      </c>
      <c r="G60" s="199" t="s">
        <v>123</v>
      </c>
      <c r="H60" s="199" t="s">
        <v>119</v>
      </c>
      <c r="I60" s="199" t="s">
        <v>120</v>
      </c>
      <c r="J60" s="199" t="s">
        <v>121</v>
      </c>
      <c r="K60" s="199" t="s">
        <v>122</v>
      </c>
    </row>
    <row r="61" spans="1:11" ht="14.25" x14ac:dyDescent="0.25">
      <c r="A61" s="130" t="s">
        <v>133</v>
      </c>
      <c r="B61" s="10">
        <v>7.3504273504273507E-2</v>
      </c>
      <c r="C61" s="10">
        <v>6.1481481481481491E-2</v>
      </c>
      <c r="F61" s="136" t="s">
        <v>133</v>
      </c>
      <c r="G61" s="10">
        <v>4.4345898004434586E-2</v>
      </c>
      <c r="H61" s="10">
        <v>8.3554376657824919E-2</v>
      </c>
      <c r="I61" s="10">
        <v>8.4090909090909077E-2</v>
      </c>
      <c r="J61" s="10">
        <v>7.4303405572755415E-2</v>
      </c>
      <c r="K61" s="10">
        <v>4.5289855072463768E-2</v>
      </c>
    </row>
    <row r="62" spans="1:11" ht="14.25" x14ac:dyDescent="0.25">
      <c r="A62" s="131" t="s">
        <v>134</v>
      </c>
      <c r="B62" s="10">
        <v>0.90940170940170939</v>
      </c>
      <c r="C62" s="10">
        <v>0.92518518518518522</v>
      </c>
      <c r="F62" s="137" t="s">
        <v>134</v>
      </c>
      <c r="G62" s="10">
        <v>0.93569844789356982</v>
      </c>
      <c r="H62" s="10">
        <v>0.90848806366047741</v>
      </c>
      <c r="I62" s="10">
        <v>0.90454545454545454</v>
      </c>
      <c r="J62" s="10">
        <v>0.90712074303405577</v>
      </c>
      <c r="K62" s="10">
        <v>0.93297101449275355</v>
      </c>
    </row>
    <row r="63" spans="1:11" ht="15" thickBot="1" x14ac:dyDescent="0.3">
      <c r="A63" s="132" t="s">
        <v>22</v>
      </c>
      <c r="B63" s="132">
        <f>100%-SUM(B61:B62)</f>
        <v>1.7094017094017144E-2</v>
      </c>
      <c r="C63" s="132">
        <f t="shared" ref="C63" si="12">100%-SUM(C61:C62)</f>
        <v>1.3333333333333308E-2</v>
      </c>
      <c r="F63" s="138" t="s">
        <v>22</v>
      </c>
      <c r="G63" s="132">
        <f>100%-SUM(G61:G62)</f>
        <v>1.9955654101995624E-2</v>
      </c>
      <c r="H63" s="132">
        <f t="shared" ref="H63:K63" si="13">100%-SUM(H61:H62)</f>
        <v>7.9575596816976457E-3</v>
      </c>
      <c r="I63" s="132">
        <f t="shared" si="13"/>
        <v>1.1363636363636354E-2</v>
      </c>
      <c r="J63" s="132">
        <f t="shared" si="13"/>
        <v>1.8575851393188847E-2</v>
      </c>
      <c r="K63" s="132">
        <f t="shared" si="13"/>
        <v>2.1739130434782705E-2</v>
      </c>
    </row>
    <row r="64" spans="1:11" ht="15" thickBot="1" x14ac:dyDescent="0.3">
      <c r="A64" s="197">
        <v>2012</v>
      </c>
      <c r="B64" s="195" t="s">
        <v>116</v>
      </c>
      <c r="C64" s="195" t="s">
        <v>117</v>
      </c>
      <c r="F64" s="198">
        <v>2012</v>
      </c>
      <c r="G64" s="199" t="s">
        <v>123</v>
      </c>
      <c r="H64" s="199" t="s">
        <v>119</v>
      </c>
      <c r="I64" s="199" t="s">
        <v>120</v>
      </c>
      <c r="J64" s="199" t="s">
        <v>121</v>
      </c>
      <c r="K64" s="199" t="s">
        <v>122</v>
      </c>
    </row>
    <row r="65" spans="1:11" ht="14.25" x14ac:dyDescent="0.25">
      <c r="A65" s="130" t="s">
        <v>133</v>
      </c>
      <c r="B65" s="10">
        <v>1.9574468085106381E-2</v>
      </c>
      <c r="C65" s="10">
        <v>2.0074349442379184E-2</v>
      </c>
      <c r="F65" s="136" t="s">
        <v>133</v>
      </c>
      <c r="G65" s="10">
        <v>2.0134228187919462E-2</v>
      </c>
      <c r="H65" s="10">
        <v>2.7704485488126648E-2</v>
      </c>
      <c r="I65" s="10">
        <v>1.3953488372093023E-2</v>
      </c>
      <c r="J65" s="10">
        <v>2.2222222222222223E-2</v>
      </c>
      <c r="K65" s="10">
        <v>1.2280701754385965E-2</v>
      </c>
    </row>
    <row r="66" spans="1:11" ht="14.25" x14ac:dyDescent="0.25">
      <c r="A66" s="131" t="s">
        <v>134</v>
      </c>
      <c r="B66" s="10">
        <v>0.97787234042553195</v>
      </c>
      <c r="C66" s="10">
        <v>0.97918215613382897</v>
      </c>
      <c r="F66" s="137" t="s">
        <v>134</v>
      </c>
      <c r="G66" s="10">
        <v>0.97315436241610742</v>
      </c>
      <c r="H66" s="10">
        <v>0.97097625329815296</v>
      </c>
      <c r="I66" s="10">
        <v>0.98604651162790702</v>
      </c>
      <c r="J66" s="10">
        <v>0.97777777777777775</v>
      </c>
      <c r="K66" s="10">
        <v>0.987719298245614</v>
      </c>
    </row>
    <row r="67" spans="1:11" ht="15" thickBot="1" x14ac:dyDescent="0.3">
      <c r="A67" s="132" t="s">
        <v>22</v>
      </c>
      <c r="B67" s="132">
        <f>100%-SUM(B65:B66)</f>
        <v>2.553191489361617E-3</v>
      </c>
      <c r="C67" s="132">
        <f t="shared" ref="C67" si="14">100%-SUM(C65:C66)</f>
        <v>7.4349442379184616E-4</v>
      </c>
      <c r="F67" s="138" t="s">
        <v>22</v>
      </c>
      <c r="G67" s="132">
        <f>100%-SUM(G65:G66)</f>
        <v>6.7114093959731447E-3</v>
      </c>
      <c r="H67" s="132">
        <f t="shared" ref="H67:K67" si="15">100%-SUM(H65:H66)</f>
        <v>1.3192612137203907E-3</v>
      </c>
      <c r="I67" s="132">
        <f t="shared" si="15"/>
        <v>0</v>
      </c>
      <c r="J67" s="132">
        <f t="shared" si="15"/>
        <v>0</v>
      </c>
      <c r="K67" s="132">
        <f t="shared" si="15"/>
        <v>0</v>
      </c>
    </row>
    <row r="68" spans="1:11" ht="15" thickBot="1" x14ac:dyDescent="0.3">
      <c r="A68" s="198">
        <v>2009</v>
      </c>
      <c r="B68" s="195" t="s">
        <v>116</v>
      </c>
      <c r="C68" s="195" t="s">
        <v>117</v>
      </c>
      <c r="F68" s="198">
        <v>2009</v>
      </c>
      <c r="G68" s="199" t="s">
        <v>123</v>
      </c>
      <c r="H68" s="199" t="s">
        <v>119</v>
      </c>
      <c r="I68" s="199" t="s">
        <v>120</v>
      </c>
      <c r="J68" s="199" t="s">
        <v>121</v>
      </c>
      <c r="K68" s="199" t="s">
        <v>122</v>
      </c>
    </row>
    <row r="69" spans="1:11" ht="14.25" x14ac:dyDescent="0.25">
      <c r="A69" s="130" t="s">
        <v>133</v>
      </c>
      <c r="B69" s="10" t="s">
        <v>85</v>
      </c>
      <c r="C69" s="10" t="s">
        <v>85</v>
      </c>
      <c r="F69" s="136" t="s">
        <v>133</v>
      </c>
      <c r="G69" s="10" t="s">
        <v>85</v>
      </c>
      <c r="H69" s="10" t="s">
        <v>85</v>
      </c>
      <c r="I69" s="10" t="s">
        <v>85</v>
      </c>
      <c r="J69" s="10" t="s">
        <v>85</v>
      </c>
      <c r="K69" s="10" t="s">
        <v>85</v>
      </c>
    </row>
    <row r="70" spans="1:11" ht="14.25" x14ac:dyDescent="0.25">
      <c r="A70" s="131" t="s">
        <v>134</v>
      </c>
      <c r="B70" s="10" t="s">
        <v>85</v>
      </c>
      <c r="C70" s="10" t="s">
        <v>85</v>
      </c>
      <c r="F70" s="137" t="s">
        <v>134</v>
      </c>
      <c r="G70" s="10" t="s">
        <v>85</v>
      </c>
      <c r="H70" s="10" t="s">
        <v>85</v>
      </c>
      <c r="I70" s="10" t="s">
        <v>85</v>
      </c>
      <c r="J70" s="10" t="s">
        <v>85</v>
      </c>
      <c r="K70" s="10" t="s">
        <v>85</v>
      </c>
    </row>
    <row r="71" spans="1:11" ht="15" thickBot="1" x14ac:dyDescent="0.3">
      <c r="A71" s="132" t="s">
        <v>22</v>
      </c>
      <c r="B71" s="10" t="s">
        <v>85</v>
      </c>
      <c r="C71" s="10" t="s">
        <v>85</v>
      </c>
      <c r="F71" s="138" t="s">
        <v>22</v>
      </c>
      <c r="G71" s="10" t="s">
        <v>85</v>
      </c>
      <c r="H71" s="10" t="s">
        <v>85</v>
      </c>
      <c r="I71" s="10" t="s">
        <v>85</v>
      </c>
      <c r="J71" s="10" t="s">
        <v>85</v>
      </c>
      <c r="K71" s="10" t="s">
        <v>85</v>
      </c>
    </row>
    <row r="72" spans="1:11" ht="15" thickBot="1" x14ac:dyDescent="0.3">
      <c r="A72" s="198">
        <v>2008</v>
      </c>
      <c r="B72" s="195" t="s">
        <v>116</v>
      </c>
      <c r="C72" s="195" t="s">
        <v>117</v>
      </c>
      <c r="F72" s="198">
        <v>2008</v>
      </c>
      <c r="G72" s="199" t="s">
        <v>123</v>
      </c>
      <c r="H72" s="199" t="s">
        <v>119</v>
      </c>
      <c r="I72" s="199" t="s">
        <v>120</v>
      </c>
      <c r="J72" s="199" t="s">
        <v>121</v>
      </c>
      <c r="K72" s="199" t="s">
        <v>122</v>
      </c>
    </row>
    <row r="73" spans="1:11" ht="14.25" x14ac:dyDescent="0.25">
      <c r="A73" s="130" t="s">
        <v>133</v>
      </c>
      <c r="B73" s="10" t="s">
        <v>85</v>
      </c>
      <c r="C73" s="10" t="s">
        <v>85</v>
      </c>
      <c r="F73" s="136" t="s">
        <v>133</v>
      </c>
      <c r="G73" s="10" t="s">
        <v>85</v>
      </c>
      <c r="H73" s="10" t="s">
        <v>85</v>
      </c>
      <c r="I73" s="10" t="s">
        <v>85</v>
      </c>
      <c r="J73" s="10" t="s">
        <v>85</v>
      </c>
      <c r="K73" s="10" t="s">
        <v>85</v>
      </c>
    </row>
    <row r="74" spans="1:11" ht="14.25" x14ac:dyDescent="0.25">
      <c r="A74" s="131" t="s">
        <v>134</v>
      </c>
      <c r="B74" s="10" t="s">
        <v>85</v>
      </c>
      <c r="C74" s="10" t="s">
        <v>85</v>
      </c>
      <c r="F74" s="137" t="s">
        <v>134</v>
      </c>
      <c r="G74" s="10" t="s">
        <v>85</v>
      </c>
      <c r="H74" s="10" t="s">
        <v>85</v>
      </c>
      <c r="I74" s="10" t="s">
        <v>85</v>
      </c>
      <c r="J74" s="10" t="s">
        <v>85</v>
      </c>
      <c r="K74" s="10" t="s">
        <v>85</v>
      </c>
    </row>
    <row r="75" spans="1:11" ht="15" thickBot="1" x14ac:dyDescent="0.3">
      <c r="A75" s="132" t="s">
        <v>22</v>
      </c>
      <c r="B75" s="10" t="s">
        <v>85</v>
      </c>
      <c r="C75" s="10" t="s">
        <v>85</v>
      </c>
      <c r="F75" s="138" t="s">
        <v>22</v>
      </c>
      <c r="G75" s="10" t="s">
        <v>85</v>
      </c>
      <c r="H75" s="10" t="s">
        <v>85</v>
      </c>
      <c r="I75" s="10" t="s">
        <v>85</v>
      </c>
      <c r="J75" s="10" t="s">
        <v>85</v>
      </c>
      <c r="K75" s="10" t="s">
        <v>85</v>
      </c>
    </row>
    <row r="76" spans="1:11" ht="15" thickBot="1" x14ac:dyDescent="0.3">
      <c r="A76" s="198">
        <v>2007</v>
      </c>
      <c r="B76" s="195" t="s">
        <v>116</v>
      </c>
      <c r="C76" s="195" t="s">
        <v>117</v>
      </c>
      <c r="F76" s="198">
        <v>2007</v>
      </c>
      <c r="G76" s="199" t="s">
        <v>118</v>
      </c>
      <c r="H76" s="199" t="s">
        <v>119</v>
      </c>
      <c r="I76" s="199" t="s">
        <v>120</v>
      </c>
      <c r="J76" s="199" t="s">
        <v>121</v>
      </c>
      <c r="K76" s="199" t="s">
        <v>122</v>
      </c>
    </row>
    <row r="77" spans="1:11" ht="14.25" x14ac:dyDescent="0.25">
      <c r="A77" s="130" t="s">
        <v>133</v>
      </c>
      <c r="B77" s="10" t="s">
        <v>85</v>
      </c>
      <c r="C77" s="10" t="s">
        <v>85</v>
      </c>
      <c r="F77" s="136" t="s">
        <v>133</v>
      </c>
      <c r="G77" s="10" t="s">
        <v>85</v>
      </c>
      <c r="H77" s="10" t="s">
        <v>85</v>
      </c>
      <c r="I77" s="10" t="s">
        <v>85</v>
      </c>
      <c r="J77" s="10" t="s">
        <v>85</v>
      </c>
      <c r="K77" s="10" t="s">
        <v>85</v>
      </c>
    </row>
    <row r="78" spans="1:11" ht="14.25" x14ac:dyDescent="0.25">
      <c r="A78" s="131" t="s">
        <v>134</v>
      </c>
      <c r="B78" s="10" t="s">
        <v>85</v>
      </c>
      <c r="C78" s="10" t="s">
        <v>85</v>
      </c>
      <c r="F78" s="137" t="s">
        <v>134</v>
      </c>
      <c r="G78" s="10" t="s">
        <v>85</v>
      </c>
      <c r="H78" s="10" t="s">
        <v>85</v>
      </c>
      <c r="I78" s="10" t="s">
        <v>85</v>
      </c>
      <c r="J78" s="10" t="s">
        <v>85</v>
      </c>
      <c r="K78" s="10" t="s">
        <v>85</v>
      </c>
    </row>
    <row r="79" spans="1:11" ht="15" thickBot="1" x14ac:dyDescent="0.3">
      <c r="A79" s="132" t="s">
        <v>22</v>
      </c>
      <c r="B79" s="10" t="s">
        <v>85</v>
      </c>
      <c r="C79" s="10" t="s">
        <v>85</v>
      </c>
      <c r="F79" s="138" t="s">
        <v>22</v>
      </c>
      <c r="G79" s="10" t="s">
        <v>85</v>
      </c>
      <c r="H79" s="10" t="s">
        <v>85</v>
      </c>
      <c r="I79" s="10" t="s">
        <v>85</v>
      </c>
      <c r="J79" s="10" t="s">
        <v>85</v>
      </c>
      <c r="K79" s="10" t="s">
        <v>85</v>
      </c>
    </row>
    <row r="80" spans="1:11" ht="15" thickBot="1" x14ac:dyDescent="0.3">
      <c r="A80" s="200">
        <v>2006</v>
      </c>
      <c r="B80" s="201" t="s">
        <v>116</v>
      </c>
      <c r="C80" s="201" t="s">
        <v>117</v>
      </c>
      <c r="F80" s="200">
        <v>2006</v>
      </c>
      <c r="G80" s="199" t="s">
        <v>118</v>
      </c>
      <c r="H80" s="199" t="s">
        <v>119</v>
      </c>
      <c r="I80" s="199" t="s">
        <v>120</v>
      </c>
      <c r="J80" s="199" t="s">
        <v>121</v>
      </c>
      <c r="K80" s="199" t="s">
        <v>122</v>
      </c>
    </row>
    <row r="81" spans="1:11" ht="14.25" x14ac:dyDescent="0.25">
      <c r="A81" s="130" t="s">
        <v>133</v>
      </c>
      <c r="B81" s="10" t="s">
        <v>85</v>
      </c>
      <c r="C81" s="10" t="s">
        <v>85</v>
      </c>
      <c r="F81" s="136" t="s">
        <v>133</v>
      </c>
      <c r="G81" s="10" t="s">
        <v>85</v>
      </c>
      <c r="H81" s="10" t="s">
        <v>85</v>
      </c>
      <c r="I81" s="10" t="s">
        <v>85</v>
      </c>
      <c r="J81" s="10" t="s">
        <v>85</v>
      </c>
      <c r="K81" s="10" t="s">
        <v>85</v>
      </c>
    </row>
    <row r="82" spans="1:11" ht="14.25" x14ac:dyDescent="0.25">
      <c r="A82" s="131" t="s">
        <v>134</v>
      </c>
      <c r="B82" s="10" t="s">
        <v>85</v>
      </c>
      <c r="C82" s="10" t="s">
        <v>85</v>
      </c>
      <c r="F82" s="137" t="s">
        <v>134</v>
      </c>
      <c r="G82" s="10" t="s">
        <v>85</v>
      </c>
      <c r="H82" s="10" t="s">
        <v>85</v>
      </c>
      <c r="I82" s="10" t="s">
        <v>85</v>
      </c>
      <c r="J82" s="10" t="s">
        <v>85</v>
      </c>
      <c r="K82" s="10" t="s">
        <v>85</v>
      </c>
    </row>
    <row r="83" spans="1:11" ht="15" thickBot="1" x14ac:dyDescent="0.3">
      <c r="A83" s="132" t="s">
        <v>22</v>
      </c>
      <c r="B83" s="10" t="s">
        <v>85</v>
      </c>
      <c r="C83" s="10" t="s">
        <v>85</v>
      </c>
      <c r="F83" s="138" t="s">
        <v>22</v>
      </c>
      <c r="G83" s="10" t="s">
        <v>85</v>
      </c>
      <c r="H83" s="10" t="s">
        <v>85</v>
      </c>
      <c r="I83" s="10" t="s">
        <v>85</v>
      </c>
      <c r="J83" s="10" t="s">
        <v>85</v>
      </c>
      <c r="K83" s="10" t="s">
        <v>85</v>
      </c>
    </row>
  </sheetData>
  <mergeCells count="2">
    <mergeCell ref="A47:C47"/>
    <mergeCell ref="F47:K47"/>
  </mergeCells>
  <pageMargins left="0.7" right="0.7" top="0.75" bottom="0.75" header="0.3" footer="0.3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BC2293-F8B7-46C2-96E5-735ED0C25636}">
  <sheetPr>
    <tabColor rgb="FF92D050"/>
  </sheetPr>
  <dimension ref="A1:W83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28515625" style="133" customWidth="1"/>
    <col min="2" max="23" width="17.7109375" style="129" customWidth="1"/>
    <col min="24" max="16384" width="10.85546875" style="129"/>
  </cols>
  <sheetData>
    <row r="1" spans="1:23" s="127" customFormat="1" ht="30" customHeight="1" x14ac:dyDescent="0.2">
      <c r="A1" s="124" t="s">
        <v>136</v>
      </c>
      <c r="B1" s="125"/>
      <c r="C1" s="125"/>
      <c r="D1" s="125"/>
      <c r="E1" s="125"/>
      <c r="F1" s="125"/>
      <c r="G1" s="125"/>
      <c r="H1" s="126"/>
      <c r="I1" s="126"/>
      <c r="J1" s="126"/>
    </row>
    <row r="3" spans="1:23" ht="14.25" thickBot="1" x14ac:dyDescent="0.3">
      <c r="A3" s="128" t="s">
        <v>82</v>
      </c>
    </row>
    <row r="4" spans="1:23" ht="48.6" customHeight="1" thickBot="1" x14ac:dyDescent="0.3">
      <c r="A4" s="190" t="s">
        <v>132</v>
      </c>
      <c r="B4" s="191">
        <v>2019</v>
      </c>
      <c r="C4" s="191">
        <v>2017</v>
      </c>
      <c r="D4" s="191">
        <v>2016</v>
      </c>
      <c r="E4" s="191">
        <v>2014</v>
      </c>
      <c r="F4" s="191">
        <v>2012</v>
      </c>
      <c r="G4" s="191">
        <v>2009</v>
      </c>
      <c r="H4" s="191">
        <v>2008</v>
      </c>
      <c r="I4" s="191">
        <v>2007</v>
      </c>
      <c r="J4" s="192">
        <v>2006</v>
      </c>
    </row>
    <row r="5" spans="1:23" ht="15" customHeight="1" x14ac:dyDescent="0.25">
      <c r="A5" s="130" t="s">
        <v>133</v>
      </c>
      <c r="B5" s="130">
        <v>0.23372299999999999</v>
      </c>
      <c r="C5" s="9">
        <v>0.26257226067241302</v>
      </c>
      <c r="D5" s="9">
        <v>0.24913027447417099</v>
      </c>
      <c r="E5" s="9">
        <v>0.19316534688883499</v>
      </c>
      <c r="F5" s="130">
        <v>7.7304473068644894E-2</v>
      </c>
      <c r="G5" s="9" t="s">
        <v>85</v>
      </c>
      <c r="H5" s="9" t="s">
        <v>85</v>
      </c>
      <c r="I5" s="9" t="s">
        <v>85</v>
      </c>
      <c r="J5" s="9" t="s">
        <v>85</v>
      </c>
    </row>
    <row r="6" spans="1:23" ht="15" customHeight="1" x14ac:dyDescent="0.25">
      <c r="A6" s="131" t="s">
        <v>134</v>
      </c>
      <c r="B6" s="131">
        <v>0.74768199999999996</v>
      </c>
      <c r="C6" s="116">
        <v>0.72397707040709802</v>
      </c>
      <c r="D6" s="116">
        <v>0.73010146865195902</v>
      </c>
      <c r="E6" s="116">
        <v>0.79375971991087002</v>
      </c>
      <c r="F6" s="131">
        <v>0.92019811547187003</v>
      </c>
      <c r="G6" s="116" t="s">
        <v>85</v>
      </c>
      <c r="H6" s="116" t="s">
        <v>85</v>
      </c>
      <c r="I6" s="116" t="s">
        <v>85</v>
      </c>
      <c r="J6" s="116" t="s">
        <v>85</v>
      </c>
    </row>
    <row r="7" spans="1:23" ht="15" customHeight="1" thickBot="1" x14ac:dyDescent="0.3">
      <c r="A7" s="132" t="s">
        <v>22</v>
      </c>
      <c r="B7" s="132">
        <v>1.8595000000000028E-2</v>
      </c>
      <c r="C7" s="132">
        <v>1.3450668920488962E-2</v>
      </c>
      <c r="D7" s="132">
        <v>2.0768256873869961E-2</v>
      </c>
      <c r="E7" s="132">
        <v>1.3074933200294958E-2</v>
      </c>
      <c r="F7" s="132">
        <v>2.4974114594851216E-3</v>
      </c>
      <c r="G7" s="11" t="s">
        <v>85</v>
      </c>
      <c r="H7" s="11" t="s">
        <v>85</v>
      </c>
      <c r="I7" s="11" t="s">
        <v>85</v>
      </c>
      <c r="J7" s="11" t="s">
        <v>85</v>
      </c>
    </row>
    <row r="8" spans="1:23" x14ac:dyDescent="0.25">
      <c r="B8" s="86"/>
    </row>
    <row r="9" spans="1:23" ht="14.25" thickBot="1" x14ac:dyDescent="0.3"/>
    <row r="10" spans="1:23" s="134" customFormat="1" ht="15" thickBot="1" x14ac:dyDescent="0.3">
      <c r="A10" s="193">
        <v>2019</v>
      </c>
      <c r="B10" s="194" t="s">
        <v>59</v>
      </c>
      <c r="C10" s="194" t="s">
        <v>56</v>
      </c>
      <c r="D10" s="194" t="s">
        <v>69</v>
      </c>
      <c r="E10" s="194" t="s">
        <v>70</v>
      </c>
      <c r="F10" s="194" t="s">
        <v>60</v>
      </c>
      <c r="G10" s="194" t="s">
        <v>72</v>
      </c>
      <c r="H10" s="194" t="s">
        <v>61</v>
      </c>
      <c r="I10" s="194" t="s">
        <v>103</v>
      </c>
      <c r="J10" s="194" t="s">
        <v>104</v>
      </c>
      <c r="K10" s="194" t="s">
        <v>65</v>
      </c>
      <c r="L10" s="194" t="s">
        <v>58</v>
      </c>
      <c r="M10" s="194" t="s">
        <v>73</v>
      </c>
      <c r="N10" s="194" t="s">
        <v>68</v>
      </c>
      <c r="O10" s="194" t="s">
        <v>67</v>
      </c>
      <c r="P10" s="194" t="s">
        <v>105</v>
      </c>
      <c r="Q10" s="194" t="s">
        <v>64</v>
      </c>
      <c r="R10" s="194" t="s">
        <v>76</v>
      </c>
      <c r="S10" s="194" t="s">
        <v>75</v>
      </c>
      <c r="T10" s="194" t="s">
        <v>74</v>
      </c>
      <c r="U10" s="194" t="s">
        <v>71</v>
      </c>
      <c r="V10" s="194" t="s">
        <v>57</v>
      </c>
      <c r="W10" s="129"/>
    </row>
    <row r="11" spans="1:23" ht="14.25" x14ac:dyDescent="0.25">
      <c r="A11" s="130" t="s">
        <v>133</v>
      </c>
      <c r="B11" s="10">
        <v>0.25750000000000001</v>
      </c>
      <c r="C11" s="10">
        <v>0.25750000000000001</v>
      </c>
      <c r="D11" s="10">
        <v>0.28915662650602408</v>
      </c>
      <c r="E11" s="10">
        <v>0.26433915211970077</v>
      </c>
      <c r="F11" s="10">
        <v>0.24875621890547264</v>
      </c>
      <c r="G11" s="10">
        <v>0.23571428571428568</v>
      </c>
      <c r="H11" s="10">
        <v>0.20581113801452788</v>
      </c>
      <c r="I11" s="10">
        <v>0.17857142857142858</v>
      </c>
      <c r="J11" s="10">
        <v>0.18483412322274881</v>
      </c>
      <c r="K11" s="10">
        <v>0.16901408450704225</v>
      </c>
      <c r="L11" s="10">
        <v>0.21782178217821785</v>
      </c>
      <c r="M11" s="10">
        <v>0.33915211970074816</v>
      </c>
      <c r="N11" s="10">
        <v>0.29177057356608477</v>
      </c>
      <c r="O11" s="10">
        <v>0.24137931034482757</v>
      </c>
      <c r="P11" s="10">
        <v>0.1941031941031941</v>
      </c>
      <c r="Q11" s="10">
        <v>0.18952618453865339</v>
      </c>
      <c r="R11" s="10">
        <v>0.20448877805486285</v>
      </c>
      <c r="S11" s="10">
        <v>0.30238095238095236</v>
      </c>
      <c r="T11" s="10">
        <v>0.15942028985507245</v>
      </c>
      <c r="U11" s="10">
        <v>0.30198019801980197</v>
      </c>
      <c r="V11" s="10">
        <v>0.26750000000000002</v>
      </c>
    </row>
    <row r="12" spans="1:23" ht="14.25" x14ac:dyDescent="0.25">
      <c r="A12" s="131" t="s">
        <v>134</v>
      </c>
      <c r="B12" s="10">
        <v>0.68</v>
      </c>
      <c r="C12" s="10">
        <v>0.73750000000000004</v>
      </c>
      <c r="D12" s="10">
        <v>0.69638554216867465</v>
      </c>
      <c r="E12" s="10">
        <v>0.66832917705735673</v>
      </c>
      <c r="F12" s="10">
        <v>0.74129353233830841</v>
      </c>
      <c r="G12" s="10">
        <v>0.75476190476190486</v>
      </c>
      <c r="H12" s="10">
        <v>0.65375302663438262</v>
      </c>
      <c r="I12" s="10">
        <v>0.81428571428571428</v>
      </c>
      <c r="J12" s="10">
        <v>0.80805687203791465</v>
      </c>
      <c r="K12" s="10">
        <v>0.82159624413145538</v>
      </c>
      <c r="L12" s="10">
        <v>0.76980198019801971</v>
      </c>
      <c r="M12" s="10">
        <v>0.65835411471321692</v>
      </c>
      <c r="N12" s="10">
        <v>0.70324189526184544</v>
      </c>
      <c r="O12" s="10">
        <v>0.75123152709359597</v>
      </c>
      <c r="P12" s="10">
        <v>0.80098280098280095</v>
      </c>
      <c r="Q12" s="10">
        <v>0.80798004987531169</v>
      </c>
      <c r="R12" s="10">
        <v>0.76309226932668328</v>
      </c>
      <c r="S12" s="10">
        <v>0.69047619047619047</v>
      </c>
      <c r="T12" s="10">
        <v>0.83816425120772953</v>
      </c>
      <c r="U12" s="10">
        <v>0.69059405940594043</v>
      </c>
      <c r="V12" s="10">
        <v>0.73250000000000004</v>
      </c>
    </row>
    <row r="13" spans="1:23" ht="15" thickBot="1" x14ac:dyDescent="0.3">
      <c r="A13" s="132" t="s">
        <v>22</v>
      </c>
      <c r="B13" s="132">
        <f>100%-SUM(B11:B12)</f>
        <v>6.25E-2</v>
      </c>
      <c r="C13" s="132">
        <f t="shared" ref="C13:V13" si="0">100%-SUM(C11:C12)</f>
        <v>4.9999999999998934E-3</v>
      </c>
      <c r="D13" s="132">
        <f t="shared" si="0"/>
        <v>1.4457831325301207E-2</v>
      </c>
      <c r="E13" s="132">
        <f t="shared" si="0"/>
        <v>6.7331670822942558E-2</v>
      </c>
      <c r="F13" s="132">
        <f t="shared" si="0"/>
        <v>9.9502487562189712E-3</v>
      </c>
      <c r="G13" s="132">
        <f t="shared" si="0"/>
        <v>9.52380952380949E-3</v>
      </c>
      <c r="H13" s="132">
        <f t="shared" si="0"/>
        <v>0.1404358353510895</v>
      </c>
      <c r="I13" s="132">
        <f t="shared" si="0"/>
        <v>7.1428571428571175E-3</v>
      </c>
      <c r="J13" s="132">
        <f t="shared" si="0"/>
        <v>7.1090047393365108E-3</v>
      </c>
      <c r="K13" s="132">
        <f t="shared" si="0"/>
        <v>9.3896713615023719E-3</v>
      </c>
      <c r="L13" s="132">
        <f t="shared" si="0"/>
        <v>1.2376237623762387E-2</v>
      </c>
      <c r="M13" s="132">
        <f t="shared" si="0"/>
        <v>2.4937655860348684E-3</v>
      </c>
      <c r="N13" s="132">
        <f t="shared" si="0"/>
        <v>4.9875311720697368E-3</v>
      </c>
      <c r="O13" s="132">
        <f t="shared" si="0"/>
        <v>7.3891625615765122E-3</v>
      </c>
      <c r="P13" s="132">
        <f t="shared" si="0"/>
        <v>4.9140049140049546E-3</v>
      </c>
      <c r="Q13" s="132">
        <f t="shared" si="0"/>
        <v>2.4937655860348684E-3</v>
      </c>
      <c r="R13" s="132">
        <f t="shared" si="0"/>
        <v>3.2418952618453845E-2</v>
      </c>
      <c r="S13" s="132">
        <f t="shared" si="0"/>
        <v>7.1428571428571175E-3</v>
      </c>
      <c r="T13" s="132">
        <f t="shared" si="0"/>
        <v>2.4154589371980784E-3</v>
      </c>
      <c r="U13" s="132">
        <f t="shared" si="0"/>
        <v>7.4257425742576544E-3</v>
      </c>
      <c r="V13" s="132">
        <f t="shared" si="0"/>
        <v>0</v>
      </c>
    </row>
    <row r="14" spans="1:23" ht="15" thickBot="1" x14ac:dyDescent="0.3">
      <c r="A14" s="193">
        <v>2017</v>
      </c>
      <c r="B14" s="195" t="s">
        <v>59</v>
      </c>
      <c r="C14" s="195" t="s">
        <v>56</v>
      </c>
      <c r="D14" s="195" t="s">
        <v>69</v>
      </c>
      <c r="E14" s="195" t="s">
        <v>70</v>
      </c>
      <c r="F14" s="195" t="s">
        <v>60</v>
      </c>
      <c r="G14" s="195" t="s">
        <v>72</v>
      </c>
      <c r="H14" s="195" t="s">
        <v>61</v>
      </c>
      <c r="I14" s="195" t="s">
        <v>103</v>
      </c>
      <c r="J14" s="195" t="s">
        <v>104</v>
      </c>
      <c r="K14" s="195" t="s">
        <v>65</v>
      </c>
      <c r="L14" s="195" t="s">
        <v>58</v>
      </c>
      <c r="M14" s="195" t="s">
        <v>73</v>
      </c>
      <c r="N14" s="195" t="s">
        <v>68</v>
      </c>
      <c r="O14" s="195" t="s">
        <v>67</v>
      </c>
      <c r="P14" s="195" t="s">
        <v>105</v>
      </c>
      <c r="Q14" s="195" t="s">
        <v>64</v>
      </c>
      <c r="R14" s="195" t="s">
        <v>76</v>
      </c>
      <c r="S14" s="195" t="s">
        <v>75</v>
      </c>
      <c r="T14" s="195" t="s">
        <v>74</v>
      </c>
      <c r="U14" s="195" t="s">
        <v>71</v>
      </c>
      <c r="V14" s="195" t="s">
        <v>57</v>
      </c>
    </row>
    <row r="15" spans="1:23" ht="14.25" x14ac:dyDescent="0.25">
      <c r="A15" s="130" t="s">
        <v>133</v>
      </c>
      <c r="B15" s="10">
        <v>0.54545454545454541</v>
      </c>
      <c r="C15" s="10">
        <v>0.41258741258741261</v>
      </c>
      <c r="D15" s="10">
        <v>0.26573426573426573</v>
      </c>
      <c r="E15" s="10">
        <v>8.3916083916083919E-2</v>
      </c>
      <c r="F15" s="10">
        <v>0.16783216783216784</v>
      </c>
      <c r="G15" s="10">
        <v>0.25174825174825177</v>
      </c>
      <c r="H15" s="10">
        <v>0.22377622377622378</v>
      </c>
      <c r="I15" s="10">
        <v>0.12587412587412589</v>
      </c>
      <c r="J15" s="10">
        <v>0.22377622377622378</v>
      </c>
      <c r="K15" s="10">
        <v>0.51048951048951052</v>
      </c>
      <c r="L15" s="10">
        <v>0.43356643356643354</v>
      </c>
      <c r="M15" s="10">
        <v>0.16083916083916083</v>
      </c>
      <c r="N15" s="10">
        <v>0.13986013986013987</v>
      </c>
      <c r="O15" s="10">
        <v>0.11888111888111888</v>
      </c>
      <c r="P15" s="10">
        <v>0.20279720279720281</v>
      </c>
      <c r="Q15" s="10">
        <v>0.34265734265734266</v>
      </c>
      <c r="R15" s="10">
        <v>0.17482517482517484</v>
      </c>
      <c r="S15" s="10">
        <v>0.16783216783216784</v>
      </c>
      <c r="T15" s="10">
        <v>0.23076923076923075</v>
      </c>
      <c r="U15" s="10">
        <v>0.11888111888111888</v>
      </c>
      <c r="V15" s="10">
        <v>0.31468531468531469</v>
      </c>
    </row>
    <row r="16" spans="1:23" ht="14.25" x14ac:dyDescent="0.25">
      <c r="A16" s="131" t="s">
        <v>134</v>
      </c>
      <c r="B16" s="10">
        <v>0.38461538461538469</v>
      </c>
      <c r="C16" s="10">
        <v>0.5174825174825175</v>
      </c>
      <c r="D16" s="10">
        <v>0.72727272727272729</v>
      </c>
      <c r="E16" s="10">
        <v>0.8601398601398601</v>
      </c>
      <c r="F16" s="10">
        <v>0.83216783216783208</v>
      </c>
      <c r="G16" s="10">
        <v>0.72727272727272729</v>
      </c>
      <c r="H16" s="10">
        <v>0.76223776223776207</v>
      </c>
      <c r="I16" s="10">
        <v>0.87412587412587417</v>
      </c>
      <c r="J16" s="10">
        <v>0.74825174825174823</v>
      </c>
      <c r="K16" s="10">
        <v>0.48951048951048953</v>
      </c>
      <c r="L16" s="10">
        <v>0.56643356643356646</v>
      </c>
      <c r="M16" s="10">
        <v>0.83916083916083917</v>
      </c>
      <c r="N16" s="10">
        <v>0.8601398601398601</v>
      </c>
      <c r="O16" s="10">
        <v>0.88111888111888126</v>
      </c>
      <c r="P16" s="10">
        <v>0.78321678321678323</v>
      </c>
      <c r="Q16" s="10">
        <v>0.65734265734265729</v>
      </c>
      <c r="R16" s="10">
        <v>0.81118881118881125</v>
      </c>
      <c r="S16" s="10">
        <v>0.83216783216783208</v>
      </c>
      <c r="T16" s="10">
        <v>0.76923076923076938</v>
      </c>
      <c r="U16" s="10">
        <v>0.88111888111888126</v>
      </c>
      <c r="V16" s="10">
        <v>0.68531468531468531</v>
      </c>
    </row>
    <row r="17" spans="1:22" ht="15" thickBot="1" x14ac:dyDescent="0.3">
      <c r="A17" s="132" t="s">
        <v>22</v>
      </c>
      <c r="B17" s="132">
        <f>100%-SUM(B15:B16)</f>
        <v>6.9930069930069894E-2</v>
      </c>
      <c r="C17" s="132">
        <f t="shared" ref="C17:V17" si="1">100%-SUM(C15:C16)</f>
        <v>6.9930069930069894E-2</v>
      </c>
      <c r="D17" s="132">
        <f t="shared" si="1"/>
        <v>6.9930069930069783E-3</v>
      </c>
      <c r="E17" s="132">
        <f t="shared" si="1"/>
        <v>5.5944055944055937E-2</v>
      </c>
      <c r="F17" s="132">
        <f t="shared" si="1"/>
        <v>0</v>
      </c>
      <c r="G17" s="132">
        <f t="shared" si="1"/>
        <v>2.0979020979020935E-2</v>
      </c>
      <c r="H17" s="132">
        <f t="shared" si="1"/>
        <v>1.3986013986014179E-2</v>
      </c>
      <c r="I17" s="132">
        <f t="shared" si="1"/>
        <v>0</v>
      </c>
      <c r="J17" s="132">
        <f t="shared" si="1"/>
        <v>2.7972027972028024E-2</v>
      </c>
      <c r="K17" s="132">
        <f t="shared" si="1"/>
        <v>0</v>
      </c>
      <c r="L17" s="132">
        <f t="shared" si="1"/>
        <v>0</v>
      </c>
      <c r="M17" s="132">
        <f t="shared" si="1"/>
        <v>0</v>
      </c>
      <c r="N17" s="132">
        <f t="shared" si="1"/>
        <v>0</v>
      </c>
      <c r="O17" s="132">
        <f t="shared" si="1"/>
        <v>0</v>
      </c>
      <c r="P17" s="132">
        <f t="shared" si="1"/>
        <v>1.3986013986013957E-2</v>
      </c>
      <c r="Q17" s="132">
        <f t="shared" si="1"/>
        <v>0</v>
      </c>
      <c r="R17" s="132">
        <f t="shared" si="1"/>
        <v>1.3986013986013957E-2</v>
      </c>
      <c r="S17" s="132">
        <f t="shared" si="1"/>
        <v>0</v>
      </c>
      <c r="T17" s="132">
        <f t="shared" si="1"/>
        <v>0</v>
      </c>
      <c r="U17" s="132">
        <f t="shared" si="1"/>
        <v>0</v>
      </c>
      <c r="V17" s="132">
        <f t="shared" si="1"/>
        <v>0</v>
      </c>
    </row>
    <row r="18" spans="1:22" ht="15" thickBot="1" x14ac:dyDescent="0.3">
      <c r="A18" s="193">
        <v>2016</v>
      </c>
      <c r="B18" s="195" t="s">
        <v>59</v>
      </c>
      <c r="C18" s="195" t="s">
        <v>56</v>
      </c>
      <c r="D18" s="195" t="s">
        <v>69</v>
      </c>
      <c r="E18" s="195" t="s">
        <v>70</v>
      </c>
      <c r="F18" s="195" t="s">
        <v>60</v>
      </c>
      <c r="G18" s="195" t="s">
        <v>72</v>
      </c>
      <c r="H18" s="195" t="s">
        <v>61</v>
      </c>
      <c r="I18" s="195" t="s">
        <v>103</v>
      </c>
      <c r="J18" s="195" t="s">
        <v>104</v>
      </c>
      <c r="K18" s="195" t="s">
        <v>65</v>
      </c>
      <c r="L18" s="195" t="s">
        <v>58</v>
      </c>
      <c r="M18" s="195" t="s">
        <v>73</v>
      </c>
      <c r="N18" s="195" t="s">
        <v>68</v>
      </c>
      <c r="O18" s="195" t="s">
        <v>67</v>
      </c>
      <c r="P18" s="195" t="s">
        <v>105</v>
      </c>
      <c r="Q18" s="195" t="s">
        <v>64</v>
      </c>
      <c r="R18" s="195" t="s">
        <v>76</v>
      </c>
      <c r="S18" s="195" t="s">
        <v>75</v>
      </c>
      <c r="T18" s="195" t="s">
        <v>74</v>
      </c>
      <c r="U18" s="195" t="s">
        <v>71</v>
      </c>
      <c r="V18" s="195" t="s">
        <v>57</v>
      </c>
    </row>
    <row r="19" spans="1:22" ht="14.25" x14ac:dyDescent="0.25">
      <c r="A19" s="130" t="s">
        <v>133</v>
      </c>
      <c r="B19" s="10">
        <v>0.22800000000000001</v>
      </c>
      <c r="C19" s="10">
        <v>0.21</v>
      </c>
      <c r="D19" s="10">
        <v>0.248</v>
      </c>
      <c r="E19" s="10">
        <v>0.27400000000000002</v>
      </c>
      <c r="F19" s="10">
        <v>0.20399999999999999</v>
      </c>
      <c r="G19" s="10">
        <v>0.20799999999999999</v>
      </c>
      <c r="H19" s="10">
        <v>0.26300000000000001</v>
      </c>
      <c r="I19" s="10">
        <v>0.28199999999999997</v>
      </c>
      <c r="J19" s="10">
        <v>0.13100000000000001</v>
      </c>
      <c r="K19" s="10">
        <v>0.28799999999999998</v>
      </c>
      <c r="L19" s="10">
        <v>0.26900000000000002</v>
      </c>
      <c r="M19" s="10">
        <v>0.22600000000000001</v>
      </c>
      <c r="N19" s="10">
        <v>0.318</v>
      </c>
      <c r="O19" s="10">
        <v>0.192</v>
      </c>
      <c r="P19" s="10">
        <v>0.222</v>
      </c>
      <c r="Q19" s="10">
        <v>0.23599999999999999</v>
      </c>
      <c r="R19" s="10">
        <v>0.34399999999999997</v>
      </c>
      <c r="S19" s="10">
        <v>0.28100000000000003</v>
      </c>
      <c r="T19" s="10">
        <v>0.20300000000000001</v>
      </c>
      <c r="U19" s="10">
        <v>0.25900000000000001</v>
      </c>
      <c r="V19" s="10">
        <v>0.125</v>
      </c>
    </row>
    <row r="20" spans="1:22" ht="14.25" x14ac:dyDescent="0.25">
      <c r="A20" s="131" t="s">
        <v>134</v>
      </c>
      <c r="B20" s="10">
        <v>0.71399999999999997</v>
      </c>
      <c r="C20" s="10">
        <v>0.77300000000000002</v>
      </c>
      <c r="D20" s="10">
        <v>0.72099999999999997</v>
      </c>
      <c r="E20" s="10">
        <v>0.69599999999999995</v>
      </c>
      <c r="F20" s="10">
        <v>0.78400000000000003</v>
      </c>
      <c r="G20" s="10">
        <v>0.79200000000000004</v>
      </c>
      <c r="H20" s="10">
        <v>0.71599999999999997</v>
      </c>
      <c r="I20" s="10">
        <v>0.69199999999999995</v>
      </c>
      <c r="J20" s="10">
        <v>0.78200000000000003</v>
      </c>
      <c r="K20" s="10">
        <v>0.70799999999999996</v>
      </c>
      <c r="L20" s="10">
        <v>0.69399999999999995</v>
      </c>
      <c r="M20" s="10">
        <v>0.76800000000000002</v>
      </c>
      <c r="N20" s="10">
        <v>0.67700000000000005</v>
      </c>
      <c r="O20" s="10">
        <v>0.79200000000000004</v>
      </c>
      <c r="P20" s="10">
        <v>0.74</v>
      </c>
      <c r="Q20" s="10">
        <v>0.75800000000000001</v>
      </c>
      <c r="R20" s="10">
        <v>0.64500000000000002</v>
      </c>
      <c r="S20" s="10">
        <v>0.71499999999999997</v>
      </c>
      <c r="T20" s="10">
        <v>0.78</v>
      </c>
      <c r="U20" s="10">
        <v>0.73299999999999998</v>
      </c>
      <c r="V20" s="10">
        <v>0.86699999999999999</v>
      </c>
    </row>
    <row r="21" spans="1:22" ht="15" thickBot="1" x14ac:dyDescent="0.3">
      <c r="A21" s="132" t="s">
        <v>22</v>
      </c>
      <c r="B21" s="132">
        <f>100%-SUM(B19:B20)</f>
        <v>5.8000000000000052E-2</v>
      </c>
      <c r="C21" s="132">
        <f t="shared" ref="C21:V21" si="2">100%-SUM(C19:C20)</f>
        <v>1.7000000000000015E-2</v>
      </c>
      <c r="D21" s="132">
        <f t="shared" si="2"/>
        <v>3.1000000000000028E-2</v>
      </c>
      <c r="E21" s="132">
        <f t="shared" si="2"/>
        <v>3.0000000000000027E-2</v>
      </c>
      <c r="F21" s="132">
        <f t="shared" si="2"/>
        <v>1.2000000000000011E-2</v>
      </c>
      <c r="G21" s="132">
        <f t="shared" si="2"/>
        <v>0</v>
      </c>
      <c r="H21" s="132">
        <f t="shared" si="2"/>
        <v>2.1000000000000019E-2</v>
      </c>
      <c r="I21" s="132">
        <f t="shared" si="2"/>
        <v>2.6000000000000023E-2</v>
      </c>
      <c r="J21" s="132">
        <f t="shared" si="2"/>
        <v>8.6999999999999966E-2</v>
      </c>
      <c r="K21" s="132">
        <f t="shared" si="2"/>
        <v>4.0000000000000036E-3</v>
      </c>
      <c r="L21" s="132">
        <f t="shared" si="2"/>
        <v>3.7000000000000033E-2</v>
      </c>
      <c r="M21" s="132">
        <f t="shared" si="2"/>
        <v>6.0000000000000053E-3</v>
      </c>
      <c r="N21" s="132">
        <f t="shared" si="2"/>
        <v>4.9999999999998934E-3</v>
      </c>
      <c r="O21" s="132">
        <f t="shared" si="2"/>
        <v>1.6000000000000014E-2</v>
      </c>
      <c r="P21" s="132">
        <f t="shared" si="2"/>
        <v>3.8000000000000034E-2</v>
      </c>
      <c r="Q21" s="132">
        <f t="shared" si="2"/>
        <v>6.0000000000000053E-3</v>
      </c>
      <c r="R21" s="132">
        <f t="shared" si="2"/>
        <v>1.100000000000001E-2</v>
      </c>
      <c r="S21" s="132">
        <f t="shared" si="2"/>
        <v>4.0000000000000036E-3</v>
      </c>
      <c r="T21" s="132">
        <f t="shared" si="2"/>
        <v>1.6999999999999904E-2</v>
      </c>
      <c r="U21" s="132">
        <f t="shared" si="2"/>
        <v>8.0000000000000071E-3</v>
      </c>
      <c r="V21" s="132">
        <f t="shared" si="2"/>
        <v>8.0000000000000071E-3</v>
      </c>
    </row>
    <row r="22" spans="1:22" ht="15" thickBot="1" x14ac:dyDescent="0.3">
      <c r="A22" s="193">
        <v>2014</v>
      </c>
      <c r="B22" s="195" t="s">
        <v>59</v>
      </c>
      <c r="C22" s="195" t="s">
        <v>56</v>
      </c>
      <c r="D22" s="195" t="s">
        <v>69</v>
      </c>
      <c r="E22" s="195" t="s">
        <v>70</v>
      </c>
      <c r="F22" s="195" t="s">
        <v>60</v>
      </c>
      <c r="G22" s="195" t="s">
        <v>72</v>
      </c>
      <c r="H22" s="195" t="s">
        <v>61</v>
      </c>
      <c r="I22" s="195" t="s">
        <v>103</v>
      </c>
      <c r="J22" s="195" t="s">
        <v>104</v>
      </c>
      <c r="K22" s="195" t="s">
        <v>65</v>
      </c>
      <c r="L22" s="195" t="s">
        <v>58</v>
      </c>
      <c r="M22" s="195" t="s">
        <v>73</v>
      </c>
      <c r="N22" s="195" t="s">
        <v>68</v>
      </c>
      <c r="O22" s="195" t="s">
        <v>67</v>
      </c>
      <c r="P22" s="195" t="s">
        <v>105</v>
      </c>
      <c r="Q22" s="195" t="s">
        <v>64</v>
      </c>
      <c r="R22" s="195" t="s">
        <v>76</v>
      </c>
      <c r="S22" s="195" t="s">
        <v>75</v>
      </c>
      <c r="T22" s="195" t="s">
        <v>74</v>
      </c>
      <c r="U22" s="195" t="s">
        <v>71</v>
      </c>
      <c r="V22" s="195" t="s">
        <v>57</v>
      </c>
    </row>
    <row r="23" spans="1:22" ht="14.25" x14ac:dyDescent="0.25">
      <c r="A23" s="130" t="s">
        <v>133</v>
      </c>
      <c r="B23" s="10">
        <v>0.25</v>
      </c>
      <c r="C23" s="10">
        <v>0.16666666666666663</v>
      </c>
      <c r="D23" s="10">
        <v>0.17499999999999999</v>
      </c>
      <c r="E23" s="10">
        <v>0.18333333333333332</v>
      </c>
      <c r="F23" s="10">
        <v>0.125</v>
      </c>
      <c r="G23" s="10">
        <v>0.18333333333333332</v>
      </c>
      <c r="H23" s="10">
        <v>0.15</v>
      </c>
      <c r="I23" s="10">
        <v>0.23333333333333331</v>
      </c>
      <c r="J23" s="10">
        <v>0.15833333333333333</v>
      </c>
      <c r="K23" s="10">
        <v>0.17499999999999999</v>
      </c>
      <c r="L23" s="10">
        <v>0.22500000000000001</v>
      </c>
      <c r="M23" s="10">
        <v>0.20833333333333337</v>
      </c>
      <c r="N23" s="10">
        <v>0.26666666666666666</v>
      </c>
      <c r="O23" s="10">
        <v>0.13333333333333333</v>
      </c>
      <c r="P23" s="10">
        <v>0.1</v>
      </c>
      <c r="Q23" s="10">
        <v>0.23333333333333331</v>
      </c>
      <c r="R23" s="10">
        <v>0.1</v>
      </c>
      <c r="S23" s="10">
        <v>0.25</v>
      </c>
      <c r="T23" s="10">
        <v>0.26666666666666666</v>
      </c>
      <c r="U23" s="10">
        <v>0.24166666666666667</v>
      </c>
      <c r="V23" s="10">
        <v>0.15</v>
      </c>
    </row>
    <row r="24" spans="1:22" ht="14.25" x14ac:dyDescent="0.25">
      <c r="A24" s="131" t="s">
        <v>134</v>
      </c>
      <c r="B24" s="10">
        <v>0.72499999999999998</v>
      </c>
      <c r="C24" s="10">
        <v>0.81666666666666676</v>
      </c>
      <c r="D24" s="10">
        <v>0.79166666666666652</v>
      </c>
      <c r="E24" s="10">
        <v>0.7583333333333333</v>
      </c>
      <c r="F24" s="10">
        <v>0.8666666666666667</v>
      </c>
      <c r="G24" s="10">
        <v>0.81666666666666676</v>
      </c>
      <c r="H24" s="10">
        <v>0.80833333333333324</v>
      </c>
      <c r="I24" s="10">
        <v>0.76666666666666672</v>
      </c>
      <c r="J24" s="10">
        <v>0.83333333333333348</v>
      </c>
      <c r="K24" s="10">
        <v>0.82499999999999996</v>
      </c>
      <c r="L24" s="10">
        <v>0.7583333333333333</v>
      </c>
      <c r="M24" s="10">
        <v>0.78333333333333333</v>
      </c>
      <c r="N24" s="10">
        <v>0.72499999999999998</v>
      </c>
      <c r="O24" s="10">
        <v>0.8666666666666667</v>
      </c>
      <c r="P24" s="10">
        <v>0.8833333333333333</v>
      </c>
      <c r="Q24" s="10">
        <v>0.7583333333333333</v>
      </c>
      <c r="R24" s="10">
        <v>0.9</v>
      </c>
      <c r="S24" s="10">
        <v>0.73333333333333328</v>
      </c>
      <c r="T24" s="10">
        <v>0.69166666666666676</v>
      </c>
      <c r="U24" s="10">
        <v>0.7583333333333333</v>
      </c>
      <c r="V24" s="10">
        <v>0.85</v>
      </c>
    </row>
    <row r="25" spans="1:22" ht="15" thickBot="1" x14ac:dyDescent="0.3">
      <c r="A25" s="132" t="s">
        <v>22</v>
      </c>
      <c r="B25" s="132">
        <f>100%-SUM(B23:B24)</f>
        <v>2.5000000000000022E-2</v>
      </c>
      <c r="C25" s="132">
        <f t="shared" ref="C25:V25" si="3">100%-SUM(C23:C24)</f>
        <v>1.6666666666666607E-2</v>
      </c>
      <c r="D25" s="132">
        <f t="shared" si="3"/>
        <v>3.3333333333333437E-2</v>
      </c>
      <c r="E25" s="132">
        <f t="shared" si="3"/>
        <v>5.8333333333333348E-2</v>
      </c>
      <c r="F25" s="132">
        <f t="shared" si="3"/>
        <v>8.3333333333333037E-3</v>
      </c>
      <c r="G25" s="132">
        <f t="shared" si="3"/>
        <v>0</v>
      </c>
      <c r="H25" s="132">
        <f t="shared" si="3"/>
        <v>4.1666666666666741E-2</v>
      </c>
      <c r="I25" s="132">
        <f t="shared" si="3"/>
        <v>0</v>
      </c>
      <c r="J25" s="132">
        <f t="shared" si="3"/>
        <v>8.3333333333331927E-3</v>
      </c>
      <c r="K25" s="132">
        <f t="shared" si="3"/>
        <v>0</v>
      </c>
      <c r="L25" s="132">
        <f t="shared" si="3"/>
        <v>1.6666666666666718E-2</v>
      </c>
      <c r="M25" s="132">
        <f t="shared" si="3"/>
        <v>8.3333333333333037E-3</v>
      </c>
      <c r="N25" s="132">
        <f t="shared" si="3"/>
        <v>8.3333333333333037E-3</v>
      </c>
      <c r="O25" s="132">
        <f t="shared" si="3"/>
        <v>0</v>
      </c>
      <c r="P25" s="132">
        <f t="shared" si="3"/>
        <v>1.6666666666666718E-2</v>
      </c>
      <c r="Q25" s="132">
        <f t="shared" si="3"/>
        <v>8.3333333333334147E-3</v>
      </c>
      <c r="R25" s="132">
        <f t="shared" si="3"/>
        <v>0</v>
      </c>
      <c r="S25" s="132">
        <f t="shared" si="3"/>
        <v>1.6666666666666718E-2</v>
      </c>
      <c r="T25" s="132">
        <f t="shared" si="3"/>
        <v>4.1666666666666519E-2</v>
      </c>
      <c r="U25" s="132">
        <f t="shared" si="3"/>
        <v>0</v>
      </c>
      <c r="V25" s="132">
        <f t="shared" si="3"/>
        <v>0</v>
      </c>
    </row>
    <row r="26" spans="1:22" ht="15" thickBot="1" x14ac:dyDescent="0.3">
      <c r="A26" s="193">
        <v>2012</v>
      </c>
      <c r="B26" s="195" t="s">
        <v>59</v>
      </c>
      <c r="C26" s="195" t="s">
        <v>56</v>
      </c>
      <c r="D26" s="195" t="s">
        <v>69</v>
      </c>
      <c r="E26" s="195" t="s">
        <v>70</v>
      </c>
      <c r="F26" s="195" t="s">
        <v>60</v>
      </c>
      <c r="G26" s="195" t="s">
        <v>72</v>
      </c>
      <c r="H26" s="195" t="s">
        <v>61</v>
      </c>
      <c r="I26" s="195" t="s">
        <v>103</v>
      </c>
      <c r="J26" s="195" t="s">
        <v>104</v>
      </c>
      <c r="K26" s="195" t="s">
        <v>65</v>
      </c>
      <c r="L26" s="195" t="s">
        <v>58</v>
      </c>
      <c r="M26" s="195" t="s">
        <v>73</v>
      </c>
      <c r="N26" s="195" t="s">
        <v>68</v>
      </c>
      <c r="O26" s="195" t="s">
        <v>67</v>
      </c>
      <c r="P26" s="195" t="s">
        <v>105</v>
      </c>
      <c r="Q26" s="195" t="s">
        <v>64</v>
      </c>
      <c r="R26" s="195" t="s">
        <v>76</v>
      </c>
      <c r="S26" s="195" t="s">
        <v>75</v>
      </c>
      <c r="T26" s="195" t="s">
        <v>74</v>
      </c>
      <c r="U26" s="195" t="s">
        <v>71</v>
      </c>
      <c r="V26" s="195" t="s">
        <v>57</v>
      </c>
    </row>
    <row r="27" spans="1:22" ht="14.25" x14ac:dyDescent="0.25">
      <c r="A27" s="130" t="s">
        <v>133</v>
      </c>
      <c r="B27" s="10">
        <v>5.8333333333333327E-2</v>
      </c>
      <c r="C27" s="10">
        <v>7.4999999999999997E-2</v>
      </c>
      <c r="D27" s="10">
        <v>6.6666666666666666E-2</v>
      </c>
      <c r="E27" s="10">
        <v>7.4999999999999997E-2</v>
      </c>
      <c r="F27" s="10">
        <v>6.6666666666666666E-2</v>
      </c>
      <c r="G27" s="10">
        <v>0.1</v>
      </c>
      <c r="H27" s="10">
        <v>6.6666666666666666E-2</v>
      </c>
      <c r="I27" s="10">
        <v>0.05</v>
      </c>
      <c r="J27" s="10">
        <v>0.15833333333333333</v>
      </c>
      <c r="K27" s="10">
        <v>0.11666666666666665</v>
      </c>
      <c r="L27" s="10">
        <v>2.5000000000000001E-2</v>
      </c>
      <c r="M27" s="10">
        <v>6.6666666666666666E-2</v>
      </c>
      <c r="N27" s="10">
        <v>0.16666666666666663</v>
      </c>
      <c r="O27" s="10">
        <v>7.4999999999999997E-2</v>
      </c>
      <c r="P27" s="10">
        <v>5.8333333333333327E-2</v>
      </c>
      <c r="Q27" s="10">
        <v>5.8333333333333327E-2</v>
      </c>
      <c r="R27" s="10">
        <v>6.6666666666666666E-2</v>
      </c>
      <c r="S27" s="10">
        <v>3.3333333333333333E-2</v>
      </c>
      <c r="T27" s="10">
        <v>5.8333333333333327E-2</v>
      </c>
      <c r="U27" s="10">
        <v>0.1</v>
      </c>
      <c r="V27" s="10">
        <v>0.05</v>
      </c>
    </row>
    <row r="28" spans="1:22" ht="14.25" x14ac:dyDescent="0.25">
      <c r="A28" s="131" t="s">
        <v>134</v>
      </c>
      <c r="B28" s="10">
        <v>0.92500000000000004</v>
      </c>
      <c r="C28" s="10">
        <v>0.91666666666666652</v>
      </c>
      <c r="D28" s="10">
        <v>0.93333333333333324</v>
      </c>
      <c r="E28" s="10">
        <v>0.90833333333333333</v>
      </c>
      <c r="F28" s="10">
        <v>0.93333333333333324</v>
      </c>
      <c r="G28" s="10">
        <v>0.9</v>
      </c>
      <c r="H28" s="10">
        <v>0.93333333333333324</v>
      </c>
      <c r="I28" s="10">
        <v>0.95</v>
      </c>
      <c r="J28" s="10">
        <v>0.84166666666666667</v>
      </c>
      <c r="K28" s="10">
        <v>0.8833333333333333</v>
      </c>
      <c r="L28" s="10">
        <v>0.97499999999999998</v>
      </c>
      <c r="M28" s="10">
        <v>0.93333333333333324</v>
      </c>
      <c r="N28" s="10">
        <v>0.83333333333333348</v>
      </c>
      <c r="O28" s="10">
        <v>0.92500000000000004</v>
      </c>
      <c r="P28" s="10">
        <v>0.94166666666666676</v>
      </c>
      <c r="Q28" s="10">
        <v>0.94166666666666676</v>
      </c>
      <c r="R28" s="10">
        <v>0.92500000000000004</v>
      </c>
      <c r="S28" s="10">
        <v>0.96666666666666667</v>
      </c>
      <c r="T28" s="10">
        <v>0.94166666666666676</v>
      </c>
      <c r="U28" s="10">
        <v>0.9</v>
      </c>
      <c r="V28" s="10">
        <v>0.94166666666666676</v>
      </c>
    </row>
    <row r="29" spans="1:22" ht="15" thickBot="1" x14ac:dyDescent="0.3">
      <c r="A29" s="132" t="s">
        <v>22</v>
      </c>
      <c r="B29" s="132">
        <f>100%-SUM(B27:B28)</f>
        <v>1.6666666666666607E-2</v>
      </c>
      <c r="C29" s="132">
        <f t="shared" ref="C29:V29" si="4">100%-SUM(C27:C28)</f>
        <v>8.3333333333335258E-3</v>
      </c>
      <c r="D29" s="132">
        <f t="shared" si="4"/>
        <v>0</v>
      </c>
      <c r="E29" s="132">
        <f t="shared" si="4"/>
        <v>1.6666666666666718E-2</v>
      </c>
      <c r="F29" s="132">
        <f t="shared" si="4"/>
        <v>0</v>
      </c>
      <c r="G29" s="132">
        <f t="shared" si="4"/>
        <v>0</v>
      </c>
      <c r="H29" s="132">
        <f t="shared" si="4"/>
        <v>0</v>
      </c>
      <c r="I29" s="132">
        <f t="shared" si="4"/>
        <v>0</v>
      </c>
      <c r="J29" s="132">
        <f t="shared" si="4"/>
        <v>0</v>
      </c>
      <c r="K29" s="132">
        <f t="shared" si="4"/>
        <v>0</v>
      </c>
      <c r="L29" s="132">
        <f t="shared" si="4"/>
        <v>0</v>
      </c>
      <c r="M29" s="132">
        <f t="shared" si="4"/>
        <v>0</v>
      </c>
      <c r="N29" s="132">
        <f t="shared" si="4"/>
        <v>0</v>
      </c>
      <c r="O29" s="132">
        <f t="shared" si="4"/>
        <v>0</v>
      </c>
      <c r="P29" s="132">
        <f t="shared" si="4"/>
        <v>0</v>
      </c>
      <c r="Q29" s="132">
        <f t="shared" si="4"/>
        <v>0</v>
      </c>
      <c r="R29" s="132">
        <f t="shared" si="4"/>
        <v>8.3333333333333037E-3</v>
      </c>
      <c r="S29" s="132">
        <f t="shared" si="4"/>
        <v>0</v>
      </c>
      <c r="T29" s="132">
        <f t="shared" si="4"/>
        <v>0</v>
      </c>
      <c r="U29" s="132">
        <f t="shared" si="4"/>
        <v>0</v>
      </c>
      <c r="V29" s="132">
        <f t="shared" si="4"/>
        <v>8.3333333333331927E-3</v>
      </c>
    </row>
    <row r="30" spans="1:22" ht="15" thickBot="1" x14ac:dyDescent="0.3">
      <c r="A30" s="196">
        <v>2009</v>
      </c>
      <c r="B30" s="195" t="s">
        <v>59</v>
      </c>
      <c r="C30" s="195" t="s">
        <v>56</v>
      </c>
      <c r="D30" s="195" t="s">
        <v>69</v>
      </c>
      <c r="E30" s="195" t="s">
        <v>70</v>
      </c>
      <c r="F30" s="195" t="s">
        <v>60</v>
      </c>
      <c r="G30" s="195" t="s">
        <v>72</v>
      </c>
      <c r="H30" s="195" t="s">
        <v>61</v>
      </c>
      <c r="I30" s="195" t="s">
        <v>103</v>
      </c>
      <c r="J30" s="195" t="s">
        <v>104</v>
      </c>
      <c r="K30" s="195" t="s">
        <v>65</v>
      </c>
      <c r="L30" s="195" t="s">
        <v>58</v>
      </c>
      <c r="M30" s="195" t="s">
        <v>73</v>
      </c>
      <c r="N30" s="195" t="s">
        <v>68</v>
      </c>
      <c r="O30" s="195" t="s">
        <v>67</v>
      </c>
      <c r="P30" s="195" t="s">
        <v>105</v>
      </c>
      <c r="Q30" s="195" t="s">
        <v>64</v>
      </c>
      <c r="R30" s="195" t="s">
        <v>76</v>
      </c>
      <c r="S30" s="195" t="s">
        <v>75</v>
      </c>
      <c r="T30" s="195" t="s">
        <v>74</v>
      </c>
      <c r="U30" s="195" t="s">
        <v>71</v>
      </c>
      <c r="V30" s="195" t="s">
        <v>57</v>
      </c>
    </row>
    <row r="31" spans="1:22" ht="14.25" x14ac:dyDescent="0.25">
      <c r="A31" s="130" t="s">
        <v>133</v>
      </c>
      <c r="B31" s="10" t="s">
        <v>85</v>
      </c>
      <c r="C31" s="10" t="s">
        <v>85</v>
      </c>
      <c r="D31" s="10" t="s">
        <v>85</v>
      </c>
      <c r="E31" s="10" t="s">
        <v>85</v>
      </c>
      <c r="F31" s="10" t="s">
        <v>85</v>
      </c>
      <c r="G31" s="10" t="s">
        <v>85</v>
      </c>
      <c r="H31" s="10" t="s">
        <v>85</v>
      </c>
      <c r="I31" s="10" t="s">
        <v>85</v>
      </c>
      <c r="J31" s="10" t="s">
        <v>85</v>
      </c>
      <c r="K31" s="10" t="s">
        <v>85</v>
      </c>
      <c r="L31" s="10" t="s">
        <v>85</v>
      </c>
      <c r="M31" s="10" t="s">
        <v>85</v>
      </c>
      <c r="N31" s="10" t="s">
        <v>85</v>
      </c>
      <c r="O31" s="10" t="s">
        <v>85</v>
      </c>
      <c r="P31" s="10" t="s">
        <v>85</v>
      </c>
      <c r="Q31" s="10" t="s">
        <v>85</v>
      </c>
      <c r="R31" s="10" t="s">
        <v>85</v>
      </c>
      <c r="S31" s="10" t="s">
        <v>85</v>
      </c>
      <c r="T31" s="10" t="s">
        <v>85</v>
      </c>
      <c r="U31" s="10" t="s">
        <v>85</v>
      </c>
      <c r="V31" s="10" t="s">
        <v>85</v>
      </c>
    </row>
    <row r="32" spans="1:22" ht="14.25" x14ac:dyDescent="0.25">
      <c r="A32" s="131" t="s">
        <v>134</v>
      </c>
      <c r="B32" s="10" t="s">
        <v>85</v>
      </c>
      <c r="C32" s="10" t="s">
        <v>85</v>
      </c>
      <c r="D32" s="10" t="s">
        <v>85</v>
      </c>
      <c r="E32" s="10" t="s">
        <v>85</v>
      </c>
      <c r="F32" s="10" t="s">
        <v>85</v>
      </c>
      <c r="G32" s="10" t="s">
        <v>85</v>
      </c>
      <c r="H32" s="10" t="s">
        <v>85</v>
      </c>
      <c r="I32" s="10" t="s">
        <v>85</v>
      </c>
      <c r="J32" s="10" t="s">
        <v>85</v>
      </c>
      <c r="K32" s="10" t="s">
        <v>85</v>
      </c>
      <c r="L32" s="10" t="s">
        <v>85</v>
      </c>
      <c r="M32" s="10" t="s">
        <v>85</v>
      </c>
      <c r="N32" s="10" t="s">
        <v>85</v>
      </c>
      <c r="O32" s="10" t="s">
        <v>85</v>
      </c>
      <c r="P32" s="10" t="s">
        <v>85</v>
      </c>
      <c r="Q32" s="10" t="s">
        <v>85</v>
      </c>
      <c r="R32" s="10" t="s">
        <v>85</v>
      </c>
      <c r="S32" s="10" t="s">
        <v>85</v>
      </c>
      <c r="T32" s="10" t="s">
        <v>85</v>
      </c>
      <c r="U32" s="10" t="s">
        <v>85</v>
      </c>
      <c r="V32" s="10" t="s">
        <v>85</v>
      </c>
    </row>
    <row r="33" spans="1:22" ht="15" thickBot="1" x14ac:dyDescent="0.3">
      <c r="A33" s="132" t="s">
        <v>22</v>
      </c>
      <c r="B33" s="10" t="s">
        <v>85</v>
      </c>
      <c r="C33" s="10" t="s">
        <v>85</v>
      </c>
      <c r="D33" s="10" t="s">
        <v>85</v>
      </c>
      <c r="E33" s="10" t="s">
        <v>85</v>
      </c>
      <c r="F33" s="10" t="s">
        <v>85</v>
      </c>
      <c r="G33" s="10" t="s">
        <v>85</v>
      </c>
      <c r="H33" s="10" t="s">
        <v>85</v>
      </c>
      <c r="I33" s="10" t="s">
        <v>85</v>
      </c>
      <c r="J33" s="10" t="s">
        <v>85</v>
      </c>
      <c r="K33" s="10" t="s">
        <v>85</v>
      </c>
      <c r="L33" s="10" t="s">
        <v>85</v>
      </c>
      <c r="M33" s="10" t="s">
        <v>85</v>
      </c>
      <c r="N33" s="10" t="s">
        <v>85</v>
      </c>
      <c r="O33" s="10" t="s">
        <v>85</v>
      </c>
      <c r="P33" s="10" t="s">
        <v>85</v>
      </c>
      <c r="Q33" s="10" t="s">
        <v>85</v>
      </c>
      <c r="R33" s="10" t="s">
        <v>85</v>
      </c>
      <c r="S33" s="10" t="s">
        <v>85</v>
      </c>
      <c r="T33" s="10" t="s">
        <v>85</v>
      </c>
      <c r="U33" s="10" t="s">
        <v>85</v>
      </c>
      <c r="V33" s="10" t="s">
        <v>85</v>
      </c>
    </row>
    <row r="34" spans="1:22" ht="15" thickBot="1" x14ac:dyDescent="0.3">
      <c r="A34" s="193">
        <v>2008</v>
      </c>
      <c r="B34" s="195" t="s">
        <v>59</v>
      </c>
      <c r="C34" s="195" t="s">
        <v>56</v>
      </c>
      <c r="D34" s="195" t="s">
        <v>69</v>
      </c>
      <c r="E34" s="195" t="s">
        <v>70</v>
      </c>
      <c r="F34" s="195" t="s">
        <v>60</v>
      </c>
      <c r="G34" s="195" t="s">
        <v>72</v>
      </c>
      <c r="H34" s="195" t="s">
        <v>61</v>
      </c>
      <c r="I34" s="195" t="s">
        <v>103</v>
      </c>
      <c r="J34" s="195" t="s">
        <v>104</v>
      </c>
      <c r="K34" s="195" t="s">
        <v>65</v>
      </c>
      <c r="L34" s="195" t="s">
        <v>58</v>
      </c>
      <c r="M34" s="195" t="s">
        <v>73</v>
      </c>
      <c r="N34" s="195" t="s">
        <v>68</v>
      </c>
      <c r="O34" s="195" t="s">
        <v>67</v>
      </c>
      <c r="P34" s="195" t="s">
        <v>105</v>
      </c>
      <c r="Q34" s="195" t="s">
        <v>64</v>
      </c>
      <c r="R34" s="195" t="s">
        <v>76</v>
      </c>
      <c r="S34" s="195" t="s">
        <v>75</v>
      </c>
      <c r="T34" s="195" t="s">
        <v>74</v>
      </c>
      <c r="U34" s="195" t="s">
        <v>71</v>
      </c>
      <c r="V34" s="195" t="s">
        <v>57</v>
      </c>
    </row>
    <row r="35" spans="1:22" ht="14.25" x14ac:dyDescent="0.25">
      <c r="A35" s="130" t="s">
        <v>133</v>
      </c>
      <c r="B35" s="10" t="s">
        <v>85</v>
      </c>
      <c r="C35" s="10" t="s">
        <v>85</v>
      </c>
      <c r="D35" s="10" t="s">
        <v>85</v>
      </c>
      <c r="E35" s="10" t="s">
        <v>85</v>
      </c>
      <c r="F35" s="10" t="s">
        <v>85</v>
      </c>
      <c r="G35" s="10" t="s">
        <v>85</v>
      </c>
      <c r="H35" s="10" t="s">
        <v>85</v>
      </c>
      <c r="I35" s="10" t="s">
        <v>85</v>
      </c>
      <c r="J35" s="10" t="s">
        <v>85</v>
      </c>
      <c r="K35" s="10" t="s">
        <v>85</v>
      </c>
      <c r="L35" s="10" t="s">
        <v>85</v>
      </c>
      <c r="M35" s="10" t="s">
        <v>85</v>
      </c>
      <c r="N35" s="10" t="s">
        <v>85</v>
      </c>
      <c r="O35" s="10" t="s">
        <v>85</v>
      </c>
      <c r="P35" s="10" t="s">
        <v>85</v>
      </c>
      <c r="Q35" s="10" t="s">
        <v>85</v>
      </c>
      <c r="R35" s="10" t="s">
        <v>85</v>
      </c>
      <c r="S35" s="10" t="s">
        <v>85</v>
      </c>
      <c r="T35" s="10" t="s">
        <v>85</v>
      </c>
      <c r="U35" s="10" t="s">
        <v>85</v>
      </c>
      <c r="V35" s="10" t="s">
        <v>85</v>
      </c>
    </row>
    <row r="36" spans="1:22" ht="14.25" x14ac:dyDescent="0.25">
      <c r="A36" s="131" t="s">
        <v>134</v>
      </c>
      <c r="B36" s="10" t="s">
        <v>85</v>
      </c>
      <c r="C36" s="10" t="s">
        <v>85</v>
      </c>
      <c r="D36" s="10" t="s">
        <v>85</v>
      </c>
      <c r="E36" s="10" t="s">
        <v>85</v>
      </c>
      <c r="F36" s="10" t="s">
        <v>85</v>
      </c>
      <c r="G36" s="10" t="s">
        <v>85</v>
      </c>
      <c r="H36" s="10" t="s">
        <v>85</v>
      </c>
      <c r="I36" s="10" t="s">
        <v>85</v>
      </c>
      <c r="J36" s="10" t="s">
        <v>85</v>
      </c>
      <c r="K36" s="10" t="s">
        <v>85</v>
      </c>
      <c r="L36" s="10" t="s">
        <v>85</v>
      </c>
      <c r="M36" s="10" t="s">
        <v>85</v>
      </c>
      <c r="N36" s="10" t="s">
        <v>85</v>
      </c>
      <c r="O36" s="10" t="s">
        <v>85</v>
      </c>
      <c r="P36" s="10" t="s">
        <v>85</v>
      </c>
      <c r="Q36" s="10" t="s">
        <v>85</v>
      </c>
      <c r="R36" s="10" t="s">
        <v>85</v>
      </c>
      <c r="S36" s="10" t="s">
        <v>85</v>
      </c>
      <c r="T36" s="10" t="s">
        <v>85</v>
      </c>
      <c r="U36" s="10" t="s">
        <v>85</v>
      </c>
      <c r="V36" s="10" t="s">
        <v>85</v>
      </c>
    </row>
    <row r="37" spans="1:22" ht="15" thickBot="1" x14ac:dyDescent="0.3">
      <c r="A37" s="132" t="s">
        <v>22</v>
      </c>
      <c r="B37" s="10" t="s">
        <v>85</v>
      </c>
      <c r="C37" s="10" t="s">
        <v>85</v>
      </c>
      <c r="D37" s="10" t="s">
        <v>85</v>
      </c>
      <c r="E37" s="10" t="s">
        <v>85</v>
      </c>
      <c r="F37" s="10" t="s">
        <v>85</v>
      </c>
      <c r="G37" s="10" t="s">
        <v>85</v>
      </c>
      <c r="H37" s="10" t="s">
        <v>85</v>
      </c>
      <c r="I37" s="10" t="s">
        <v>85</v>
      </c>
      <c r="J37" s="10" t="s">
        <v>85</v>
      </c>
      <c r="K37" s="10" t="s">
        <v>85</v>
      </c>
      <c r="L37" s="10" t="s">
        <v>85</v>
      </c>
      <c r="M37" s="10" t="s">
        <v>85</v>
      </c>
      <c r="N37" s="10" t="s">
        <v>85</v>
      </c>
      <c r="O37" s="10" t="s">
        <v>85</v>
      </c>
      <c r="P37" s="10" t="s">
        <v>85</v>
      </c>
      <c r="Q37" s="10" t="s">
        <v>85</v>
      </c>
      <c r="R37" s="10" t="s">
        <v>85</v>
      </c>
      <c r="S37" s="10" t="s">
        <v>85</v>
      </c>
      <c r="T37" s="10" t="s">
        <v>85</v>
      </c>
      <c r="U37" s="10" t="s">
        <v>85</v>
      </c>
      <c r="V37" s="10" t="s">
        <v>85</v>
      </c>
    </row>
    <row r="38" spans="1:22" ht="15" thickBot="1" x14ac:dyDescent="0.3">
      <c r="A38" s="196">
        <v>2007</v>
      </c>
      <c r="B38" s="195" t="s">
        <v>59</v>
      </c>
      <c r="C38" s="195" t="s">
        <v>56</v>
      </c>
      <c r="D38" s="195" t="s">
        <v>69</v>
      </c>
      <c r="E38" s="195" t="s">
        <v>70</v>
      </c>
      <c r="F38" s="195" t="s">
        <v>60</v>
      </c>
      <c r="G38" s="195" t="s">
        <v>72</v>
      </c>
      <c r="H38" s="195" t="s">
        <v>61</v>
      </c>
      <c r="I38" s="195" t="s">
        <v>103</v>
      </c>
      <c r="J38" s="195" t="s">
        <v>104</v>
      </c>
      <c r="K38" s="195" t="s">
        <v>65</v>
      </c>
      <c r="L38" s="195" t="s">
        <v>58</v>
      </c>
      <c r="M38" s="195" t="s">
        <v>73</v>
      </c>
      <c r="N38" s="195" t="s">
        <v>68</v>
      </c>
      <c r="O38" s="195" t="s">
        <v>67</v>
      </c>
      <c r="P38" s="195" t="s">
        <v>105</v>
      </c>
      <c r="Q38" s="195" t="s">
        <v>64</v>
      </c>
      <c r="R38" s="195" t="s">
        <v>76</v>
      </c>
      <c r="S38" s="195" t="s">
        <v>75</v>
      </c>
      <c r="T38" s="195" t="s">
        <v>74</v>
      </c>
      <c r="U38" s="195" t="s">
        <v>71</v>
      </c>
      <c r="V38" s="195" t="s">
        <v>57</v>
      </c>
    </row>
    <row r="39" spans="1:22" ht="14.25" x14ac:dyDescent="0.25">
      <c r="A39" s="130" t="s">
        <v>133</v>
      </c>
      <c r="B39" s="10" t="s">
        <v>85</v>
      </c>
      <c r="C39" s="10" t="s">
        <v>85</v>
      </c>
      <c r="D39" s="10" t="s">
        <v>85</v>
      </c>
      <c r="E39" s="10" t="s">
        <v>85</v>
      </c>
      <c r="F39" s="10" t="s">
        <v>85</v>
      </c>
      <c r="G39" s="10" t="s">
        <v>85</v>
      </c>
      <c r="H39" s="10" t="s">
        <v>85</v>
      </c>
      <c r="I39" s="10" t="s">
        <v>85</v>
      </c>
      <c r="J39" s="10" t="s">
        <v>85</v>
      </c>
      <c r="K39" s="10" t="s">
        <v>85</v>
      </c>
      <c r="L39" s="10" t="s">
        <v>85</v>
      </c>
      <c r="M39" s="10" t="s">
        <v>85</v>
      </c>
      <c r="N39" s="10" t="s">
        <v>85</v>
      </c>
      <c r="O39" s="10" t="s">
        <v>85</v>
      </c>
      <c r="P39" s="10" t="s">
        <v>85</v>
      </c>
      <c r="Q39" s="10" t="s">
        <v>85</v>
      </c>
      <c r="R39" s="10" t="s">
        <v>85</v>
      </c>
      <c r="S39" s="10" t="s">
        <v>85</v>
      </c>
      <c r="T39" s="10" t="s">
        <v>85</v>
      </c>
      <c r="U39" s="10" t="s">
        <v>85</v>
      </c>
      <c r="V39" s="10" t="s">
        <v>85</v>
      </c>
    </row>
    <row r="40" spans="1:22" ht="14.25" x14ac:dyDescent="0.25">
      <c r="A40" s="131" t="s">
        <v>134</v>
      </c>
      <c r="B40" s="10" t="s">
        <v>85</v>
      </c>
      <c r="C40" s="10" t="s">
        <v>85</v>
      </c>
      <c r="D40" s="10" t="s">
        <v>85</v>
      </c>
      <c r="E40" s="10" t="s">
        <v>85</v>
      </c>
      <c r="F40" s="10" t="s">
        <v>85</v>
      </c>
      <c r="G40" s="10" t="s">
        <v>85</v>
      </c>
      <c r="H40" s="10" t="s">
        <v>85</v>
      </c>
      <c r="I40" s="10" t="s">
        <v>85</v>
      </c>
      <c r="J40" s="10" t="s">
        <v>85</v>
      </c>
      <c r="K40" s="10" t="s">
        <v>85</v>
      </c>
      <c r="L40" s="10" t="s">
        <v>85</v>
      </c>
      <c r="M40" s="10" t="s">
        <v>85</v>
      </c>
      <c r="N40" s="10" t="s">
        <v>85</v>
      </c>
      <c r="O40" s="10" t="s">
        <v>85</v>
      </c>
      <c r="P40" s="10" t="s">
        <v>85</v>
      </c>
      <c r="Q40" s="10" t="s">
        <v>85</v>
      </c>
      <c r="R40" s="10" t="s">
        <v>85</v>
      </c>
      <c r="S40" s="10" t="s">
        <v>85</v>
      </c>
      <c r="T40" s="10" t="s">
        <v>85</v>
      </c>
      <c r="U40" s="10" t="s">
        <v>85</v>
      </c>
      <c r="V40" s="10" t="s">
        <v>85</v>
      </c>
    </row>
    <row r="41" spans="1:22" ht="15" thickBot="1" x14ac:dyDescent="0.3">
      <c r="A41" s="132" t="s">
        <v>22</v>
      </c>
      <c r="B41" s="10" t="s">
        <v>85</v>
      </c>
      <c r="C41" s="10" t="s">
        <v>85</v>
      </c>
      <c r="D41" s="10" t="s">
        <v>85</v>
      </c>
      <c r="E41" s="10" t="s">
        <v>85</v>
      </c>
      <c r="F41" s="10" t="s">
        <v>85</v>
      </c>
      <c r="G41" s="10" t="s">
        <v>85</v>
      </c>
      <c r="H41" s="10" t="s">
        <v>85</v>
      </c>
      <c r="I41" s="10" t="s">
        <v>85</v>
      </c>
      <c r="J41" s="10" t="s">
        <v>85</v>
      </c>
      <c r="K41" s="10" t="s">
        <v>85</v>
      </c>
      <c r="L41" s="10" t="s">
        <v>85</v>
      </c>
      <c r="M41" s="10" t="s">
        <v>85</v>
      </c>
      <c r="N41" s="10" t="s">
        <v>85</v>
      </c>
      <c r="O41" s="10" t="s">
        <v>85</v>
      </c>
      <c r="P41" s="10" t="s">
        <v>85</v>
      </c>
      <c r="Q41" s="10" t="s">
        <v>85</v>
      </c>
      <c r="R41" s="10" t="s">
        <v>85</v>
      </c>
      <c r="S41" s="10" t="s">
        <v>85</v>
      </c>
      <c r="T41" s="10" t="s">
        <v>85</v>
      </c>
      <c r="U41" s="10" t="s">
        <v>85</v>
      </c>
      <c r="V41" s="10" t="s">
        <v>85</v>
      </c>
    </row>
    <row r="42" spans="1:22" ht="15" thickBot="1" x14ac:dyDescent="0.3">
      <c r="A42" s="196">
        <v>2006</v>
      </c>
      <c r="B42" s="195" t="s">
        <v>59</v>
      </c>
      <c r="C42" s="195" t="s">
        <v>56</v>
      </c>
      <c r="D42" s="195" t="s">
        <v>69</v>
      </c>
      <c r="E42" s="195" t="s">
        <v>70</v>
      </c>
      <c r="F42" s="195" t="s">
        <v>60</v>
      </c>
      <c r="G42" s="195" t="s">
        <v>72</v>
      </c>
      <c r="H42" s="195" t="s">
        <v>61</v>
      </c>
      <c r="I42" s="195" t="s">
        <v>103</v>
      </c>
      <c r="J42" s="195" t="s">
        <v>104</v>
      </c>
      <c r="K42" s="195" t="s">
        <v>65</v>
      </c>
      <c r="L42" s="195" t="s">
        <v>58</v>
      </c>
      <c r="M42" s="195" t="s">
        <v>73</v>
      </c>
      <c r="N42" s="195" t="s">
        <v>68</v>
      </c>
      <c r="O42" s="195" t="s">
        <v>67</v>
      </c>
      <c r="P42" s="195" t="s">
        <v>105</v>
      </c>
      <c r="Q42" s="195" t="s">
        <v>64</v>
      </c>
      <c r="R42" s="195" t="s">
        <v>76</v>
      </c>
      <c r="S42" s="195" t="s">
        <v>75</v>
      </c>
      <c r="T42" s="195" t="s">
        <v>74</v>
      </c>
      <c r="U42" s="195" t="s">
        <v>71</v>
      </c>
      <c r="V42" s="195" t="s">
        <v>57</v>
      </c>
    </row>
    <row r="43" spans="1:22" ht="14.25" x14ac:dyDescent="0.25">
      <c r="A43" s="130" t="s">
        <v>133</v>
      </c>
      <c r="B43" s="10" t="s">
        <v>85</v>
      </c>
      <c r="C43" s="10" t="s">
        <v>85</v>
      </c>
      <c r="D43" s="10" t="s">
        <v>85</v>
      </c>
      <c r="E43" s="10" t="s">
        <v>85</v>
      </c>
      <c r="F43" s="10" t="s">
        <v>85</v>
      </c>
      <c r="G43" s="10" t="s">
        <v>85</v>
      </c>
      <c r="H43" s="10" t="s">
        <v>85</v>
      </c>
      <c r="I43" s="10" t="s">
        <v>85</v>
      </c>
      <c r="J43" s="10" t="s">
        <v>85</v>
      </c>
      <c r="K43" s="10" t="s">
        <v>85</v>
      </c>
      <c r="L43" s="10" t="s">
        <v>85</v>
      </c>
      <c r="M43" s="10" t="s">
        <v>85</v>
      </c>
      <c r="N43" s="10" t="s">
        <v>85</v>
      </c>
      <c r="O43" s="10" t="s">
        <v>85</v>
      </c>
      <c r="P43" s="10" t="s">
        <v>85</v>
      </c>
      <c r="Q43" s="10" t="s">
        <v>85</v>
      </c>
      <c r="R43" s="10" t="s">
        <v>85</v>
      </c>
      <c r="S43" s="10" t="s">
        <v>85</v>
      </c>
      <c r="T43" s="10" t="s">
        <v>85</v>
      </c>
      <c r="U43" s="10" t="s">
        <v>85</v>
      </c>
      <c r="V43" s="10" t="s">
        <v>85</v>
      </c>
    </row>
    <row r="44" spans="1:22" ht="14.25" x14ac:dyDescent="0.25">
      <c r="A44" s="131" t="s">
        <v>134</v>
      </c>
      <c r="B44" s="10" t="s">
        <v>85</v>
      </c>
      <c r="C44" s="10" t="s">
        <v>85</v>
      </c>
      <c r="D44" s="10" t="s">
        <v>85</v>
      </c>
      <c r="E44" s="10" t="s">
        <v>85</v>
      </c>
      <c r="F44" s="10" t="s">
        <v>85</v>
      </c>
      <c r="G44" s="10" t="s">
        <v>85</v>
      </c>
      <c r="H44" s="10" t="s">
        <v>85</v>
      </c>
      <c r="I44" s="10" t="s">
        <v>85</v>
      </c>
      <c r="J44" s="10" t="s">
        <v>85</v>
      </c>
      <c r="K44" s="10" t="s">
        <v>85</v>
      </c>
      <c r="L44" s="10" t="s">
        <v>85</v>
      </c>
      <c r="M44" s="10" t="s">
        <v>85</v>
      </c>
      <c r="N44" s="10" t="s">
        <v>85</v>
      </c>
      <c r="O44" s="10" t="s">
        <v>85</v>
      </c>
      <c r="P44" s="10" t="s">
        <v>85</v>
      </c>
      <c r="Q44" s="10" t="s">
        <v>85</v>
      </c>
      <c r="R44" s="10" t="s">
        <v>85</v>
      </c>
      <c r="S44" s="10" t="s">
        <v>85</v>
      </c>
      <c r="T44" s="10" t="s">
        <v>85</v>
      </c>
      <c r="U44" s="10" t="s">
        <v>85</v>
      </c>
      <c r="V44" s="10" t="s">
        <v>85</v>
      </c>
    </row>
    <row r="45" spans="1:22" ht="15" thickBot="1" x14ac:dyDescent="0.3">
      <c r="A45" s="132" t="s">
        <v>22</v>
      </c>
      <c r="B45" s="10" t="s">
        <v>85</v>
      </c>
      <c r="C45" s="10" t="s">
        <v>85</v>
      </c>
      <c r="D45" s="10" t="s">
        <v>85</v>
      </c>
      <c r="E45" s="10" t="s">
        <v>85</v>
      </c>
      <c r="F45" s="10" t="s">
        <v>85</v>
      </c>
      <c r="G45" s="10" t="s">
        <v>85</v>
      </c>
      <c r="H45" s="10" t="s">
        <v>85</v>
      </c>
      <c r="I45" s="10" t="s">
        <v>85</v>
      </c>
      <c r="J45" s="10" t="s">
        <v>85</v>
      </c>
      <c r="K45" s="10" t="s">
        <v>85</v>
      </c>
      <c r="L45" s="10" t="s">
        <v>85</v>
      </c>
      <c r="M45" s="10" t="s">
        <v>85</v>
      </c>
      <c r="N45" s="10" t="s">
        <v>85</v>
      </c>
      <c r="O45" s="10" t="s">
        <v>85</v>
      </c>
      <c r="P45" s="10" t="s">
        <v>85</v>
      </c>
      <c r="Q45" s="10" t="s">
        <v>85</v>
      </c>
      <c r="R45" s="10" t="s">
        <v>85</v>
      </c>
      <c r="S45" s="10" t="s">
        <v>85</v>
      </c>
      <c r="T45" s="10" t="s">
        <v>85</v>
      </c>
      <c r="U45" s="10" t="s">
        <v>85</v>
      </c>
      <c r="V45" s="10" t="s">
        <v>85</v>
      </c>
    </row>
    <row r="47" spans="1:22" ht="14.25" thickBot="1" x14ac:dyDescent="0.3">
      <c r="A47" s="248" t="s">
        <v>114</v>
      </c>
      <c r="B47" s="248"/>
      <c r="C47" s="248"/>
      <c r="D47" s="135"/>
      <c r="F47" s="248" t="s">
        <v>115</v>
      </c>
      <c r="G47" s="248"/>
      <c r="H47" s="248"/>
      <c r="I47" s="248"/>
      <c r="J47" s="248"/>
      <c r="K47" s="248"/>
    </row>
    <row r="48" spans="1:22" ht="15" thickBot="1" x14ac:dyDescent="0.3">
      <c r="A48" s="197">
        <v>2019</v>
      </c>
      <c r="B48" s="195" t="s">
        <v>116</v>
      </c>
      <c r="C48" s="195" t="s">
        <v>117</v>
      </c>
      <c r="F48" s="198">
        <v>2019</v>
      </c>
      <c r="G48" s="199" t="s">
        <v>118</v>
      </c>
      <c r="H48" s="199" t="s">
        <v>119</v>
      </c>
      <c r="I48" s="199" t="s">
        <v>120</v>
      </c>
      <c r="J48" s="199" t="s">
        <v>121</v>
      </c>
      <c r="K48" s="199" t="s">
        <v>122</v>
      </c>
    </row>
    <row r="49" spans="1:11" ht="14.25" x14ac:dyDescent="0.25">
      <c r="A49" s="130" t="s">
        <v>133</v>
      </c>
      <c r="B49" s="10">
        <v>0.23832365564251451</v>
      </c>
      <c r="C49" s="10">
        <v>0.23716699155295648</v>
      </c>
      <c r="F49" s="136" t="s">
        <v>133</v>
      </c>
      <c r="G49" s="10">
        <v>0.19062499999999999</v>
      </c>
      <c r="H49" s="10">
        <v>0.19607843137254904</v>
      </c>
      <c r="I49" s="10">
        <v>0.25015634771732331</v>
      </c>
      <c r="J49" s="10">
        <v>0.24865280985373364</v>
      </c>
      <c r="K49" s="10">
        <v>0.29795520934761444</v>
      </c>
    </row>
    <row r="50" spans="1:11" ht="14.25" x14ac:dyDescent="0.25">
      <c r="A50" s="131" t="s">
        <v>134</v>
      </c>
      <c r="B50" s="10">
        <v>0.74375157788437263</v>
      </c>
      <c r="C50" s="10">
        <v>0.7413905133203379</v>
      </c>
      <c r="F50" s="137" t="s">
        <v>134</v>
      </c>
      <c r="G50" s="10">
        <v>0.78125</v>
      </c>
      <c r="H50" s="10">
        <v>0.7834612105711849</v>
      </c>
      <c r="I50" s="10">
        <v>0.73483427141963731</v>
      </c>
      <c r="J50" s="10">
        <v>0.73441108545034639</v>
      </c>
      <c r="K50" s="10">
        <v>0.68257059396299913</v>
      </c>
    </row>
    <row r="51" spans="1:11" ht="15" thickBot="1" x14ac:dyDescent="0.3">
      <c r="A51" s="132" t="s">
        <v>22</v>
      </c>
      <c r="B51" s="132">
        <f>100%-SUM(B49:B50)</f>
        <v>1.7924766473112808E-2</v>
      </c>
      <c r="C51" s="132">
        <f t="shared" ref="C51" si="5">100%-SUM(C49:C50)</f>
        <v>2.1442495126705596E-2</v>
      </c>
      <c r="F51" s="138" t="s">
        <v>22</v>
      </c>
      <c r="G51" s="132">
        <f>100%-SUM(G49:G50)</f>
        <v>2.8124999999999956E-2</v>
      </c>
      <c r="H51" s="132">
        <f t="shared" ref="H51:K51" si="6">100%-SUM(H49:H50)</f>
        <v>2.0460358056266115E-2</v>
      </c>
      <c r="I51" s="132">
        <f t="shared" si="6"/>
        <v>1.5009380863039379E-2</v>
      </c>
      <c r="J51" s="132">
        <f t="shared" si="6"/>
        <v>1.6936104695919996E-2</v>
      </c>
      <c r="K51" s="132">
        <f t="shared" si="6"/>
        <v>1.9474196689386436E-2</v>
      </c>
    </row>
    <row r="52" spans="1:11" ht="15" thickBot="1" x14ac:dyDescent="0.3">
      <c r="A52" s="197">
        <v>2017</v>
      </c>
      <c r="B52" s="195" t="s">
        <v>116</v>
      </c>
      <c r="C52" s="195" t="s">
        <v>117</v>
      </c>
      <c r="F52" s="198">
        <v>2017</v>
      </c>
      <c r="G52" s="199" t="s">
        <v>118</v>
      </c>
      <c r="H52" s="199" t="s">
        <v>119</v>
      </c>
      <c r="I52" s="199" t="s">
        <v>120</v>
      </c>
      <c r="J52" s="199" t="s">
        <v>121</v>
      </c>
      <c r="K52" s="199" t="s">
        <v>122</v>
      </c>
    </row>
    <row r="53" spans="1:11" ht="14.25" x14ac:dyDescent="0.25">
      <c r="A53" s="130" t="s">
        <v>133</v>
      </c>
      <c r="B53" s="10">
        <v>0.24332129963898916</v>
      </c>
      <c r="C53" s="10">
        <v>0.25278121137206427</v>
      </c>
      <c r="F53" s="136" t="s">
        <v>133</v>
      </c>
      <c r="G53" s="10">
        <v>0.1716937354988399</v>
      </c>
      <c r="H53" s="10">
        <v>0.18973747016706444</v>
      </c>
      <c r="I53" s="10">
        <v>0.23062015503875968</v>
      </c>
      <c r="J53" s="10">
        <v>0.28378378378378377</v>
      </c>
      <c r="K53" s="10">
        <v>0.34625322997416019</v>
      </c>
    </row>
    <row r="54" spans="1:11" ht="14.25" x14ac:dyDescent="0.25">
      <c r="A54" s="131" t="s">
        <v>134</v>
      </c>
      <c r="B54" s="10">
        <v>0.74223826714801444</v>
      </c>
      <c r="C54" s="10">
        <v>0.73362175525339923</v>
      </c>
      <c r="F54" s="137" t="s">
        <v>134</v>
      </c>
      <c r="G54" s="10">
        <v>0.80278422273781902</v>
      </c>
      <c r="H54" s="10">
        <v>0.7875894988066825</v>
      </c>
      <c r="I54" s="10">
        <v>0.75968992248062017</v>
      </c>
      <c r="J54" s="10">
        <v>0.71171171171171166</v>
      </c>
      <c r="K54" s="10">
        <v>0.6472868217054264</v>
      </c>
    </row>
    <row r="55" spans="1:11" ht="15" thickBot="1" x14ac:dyDescent="0.3">
      <c r="A55" s="132" t="s">
        <v>22</v>
      </c>
      <c r="B55" s="132">
        <f>100%-SUM(B53:B54)</f>
        <v>1.4440433212996373E-2</v>
      </c>
      <c r="C55" s="132">
        <f t="shared" ref="C55" si="7">100%-SUM(C53:C54)</f>
        <v>1.3597033374536549E-2</v>
      </c>
      <c r="F55" s="138" t="s">
        <v>22</v>
      </c>
      <c r="G55" s="132">
        <f>100%-SUM(G53:G54)</f>
        <v>2.5522041763341052E-2</v>
      </c>
      <c r="H55" s="132">
        <f t="shared" ref="H55:K55" si="8">100%-SUM(H53:H54)</f>
        <v>2.2673031026253065E-2</v>
      </c>
      <c r="I55" s="132">
        <f t="shared" si="8"/>
        <v>9.6899224806201723E-3</v>
      </c>
      <c r="J55" s="132">
        <f t="shared" si="8"/>
        <v>4.5045045045045695E-3</v>
      </c>
      <c r="K55" s="132">
        <f t="shared" si="8"/>
        <v>6.4599483204134112E-3</v>
      </c>
    </row>
    <row r="56" spans="1:11" ht="15" thickBot="1" x14ac:dyDescent="0.3">
      <c r="A56" s="197">
        <v>2016</v>
      </c>
      <c r="B56" s="195" t="s">
        <v>116</v>
      </c>
      <c r="C56" s="195" t="s">
        <v>117</v>
      </c>
      <c r="F56" s="198">
        <v>2016</v>
      </c>
      <c r="G56" s="199" t="s">
        <v>123</v>
      </c>
      <c r="H56" s="199" t="s">
        <v>119</v>
      </c>
      <c r="I56" s="199" t="s">
        <v>120</v>
      </c>
      <c r="J56" s="199" t="s">
        <v>121</v>
      </c>
      <c r="K56" s="199" t="s">
        <v>122</v>
      </c>
    </row>
    <row r="57" spans="1:11" ht="14.25" x14ac:dyDescent="0.25">
      <c r="A57" s="130" t="s">
        <v>133</v>
      </c>
      <c r="B57" s="10">
        <v>0.23200000000000001</v>
      </c>
      <c r="C57" s="10">
        <v>0.26400000000000001</v>
      </c>
      <c r="F57" s="136" t="s">
        <v>133</v>
      </c>
      <c r="G57" s="10">
        <v>0.20799999999999999</v>
      </c>
      <c r="H57" s="10">
        <v>0.19500000000000001</v>
      </c>
      <c r="I57" s="10">
        <v>0.27700000000000002</v>
      </c>
      <c r="J57" s="10">
        <v>0.28299999999999997</v>
      </c>
      <c r="K57" s="10">
        <v>0.29699999999999999</v>
      </c>
    </row>
    <row r="58" spans="1:11" ht="14.25" x14ac:dyDescent="0.25">
      <c r="A58" s="131" t="s">
        <v>134</v>
      </c>
      <c r="B58" s="10">
        <v>0.749</v>
      </c>
      <c r="C58" s="10">
        <v>0.71399999999999997</v>
      </c>
      <c r="F58" s="137" t="s">
        <v>134</v>
      </c>
      <c r="G58" s="10">
        <v>0.75700000000000001</v>
      </c>
      <c r="H58" s="10">
        <v>0.78</v>
      </c>
      <c r="I58" s="10">
        <v>0.70799999999999996</v>
      </c>
      <c r="J58" s="10">
        <v>0.70399999999999996</v>
      </c>
      <c r="K58" s="10">
        <v>0.68700000000000006</v>
      </c>
    </row>
    <row r="59" spans="1:11" ht="15" thickBot="1" x14ac:dyDescent="0.3">
      <c r="A59" s="132" t="s">
        <v>22</v>
      </c>
      <c r="B59" s="132">
        <f>100%-SUM(B57:B58)</f>
        <v>1.9000000000000017E-2</v>
      </c>
      <c r="C59" s="132">
        <f t="shared" ref="C59" si="9">100%-SUM(C57:C58)</f>
        <v>2.200000000000002E-2</v>
      </c>
      <c r="F59" s="138" t="s">
        <v>22</v>
      </c>
      <c r="G59" s="132">
        <f>100%-SUM(G57:G58)</f>
        <v>3.5000000000000031E-2</v>
      </c>
      <c r="H59" s="132">
        <f t="shared" ref="H59:K59" si="10">100%-SUM(H57:H58)</f>
        <v>2.4999999999999911E-2</v>
      </c>
      <c r="I59" s="132">
        <f t="shared" si="10"/>
        <v>1.5000000000000013E-2</v>
      </c>
      <c r="J59" s="132">
        <f t="shared" si="10"/>
        <v>1.3000000000000123E-2</v>
      </c>
      <c r="K59" s="132">
        <f t="shared" si="10"/>
        <v>1.6000000000000014E-2</v>
      </c>
    </row>
    <row r="60" spans="1:11" ht="15" thickBot="1" x14ac:dyDescent="0.3">
      <c r="A60" s="197">
        <v>2014</v>
      </c>
      <c r="B60" s="195" t="s">
        <v>116</v>
      </c>
      <c r="C60" s="195" t="s">
        <v>117</v>
      </c>
      <c r="F60" s="198">
        <v>2014</v>
      </c>
      <c r="G60" s="199" t="s">
        <v>123</v>
      </c>
      <c r="H60" s="199" t="s">
        <v>119</v>
      </c>
      <c r="I60" s="199" t="s">
        <v>120</v>
      </c>
      <c r="J60" s="199" t="s">
        <v>121</v>
      </c>
      <c r="K60" s="199" t="s">
        <v>122</v>
      </c>
    </row>
    <row r="61" spans="1:11" ht="14.25" x14ac:dyDescent="0.25">
      <c r="A61" s="130" t="s">
        <v>133</v>
      </c>
      <c r="B61" s="10">
        <v>0.1752136752136752</v>
      </c>
      <c r="C61" s="10">
        <v>0.20148148148148148</v>
      </c>
      <c r="F61" s="136" t="s">
        <v>133</v>
      </c>
      <c r="G61" s="10">
        <v>0.16851441241685144</v>
      </c>
      <c r="H61" s="10">
        <v>0.17374005305039789</v>
      </c>
      <c r="I61" s="10">
        <v>0.21363636363636362</v>
      </c>
      <c r="J61" s="10">
        <v>0.18885448916408668</v>
      </c>
      <c r="K61" s="10">
        <v>0.20833333333333337</v>
      </c>
    </row>
    <row r="62" spans="1:11" ht="14.25" x14ac:dyDescent="0.25">
      <c r="A62" s="131" t="s">
        <v>134</v>
      </c>
      <c r="B62" s="10">
        <v>0.80940170940170941</v>
      </c>
      <c r="C62" s="10">
        <v>0.78444444444444461</v>
      </c>
      <c r="F62" s="137" t="s">
        <v>134</v>
      </c>
      <c r="G62" s="10">
        <v>0.81152993348115299</v>
      </c>
      <c r="H62" s="10">
        <v>0.81697612732095493</v>
      </c>
      <c r="I62" s="10">
        <v>0.77727272727272723</v>
      </c>
      <c r="J62" s="10">
        <v>0.78947368421052633</v>
      </c>
      <c r="K62" s="10">
        <v>0.77355072463768115</v>
      </c>
    </row>
    <row r="63" spans="1:11" ht="15" thickBot="1" x14ac:dyDescent="0.3">
      <c r="A63" s="132" t="s">
        <v>22</v>
      </c>
      <c r="B63" s="132">
        <f>100%-SUM(B61:B62)</f>
        <v>1.538461538461533E-2</v>
      </c>
      <c r="C63" s="132">
        <f t="shared" ref="C63" si="11">100%-SUM(C61:C62)</f>
        <v>1.4074074074073906E-2</v>
      </c>
      <c r="F63" s="138" t="s">
        <v>22</v>
      </c>
      <c r="G63" s="132">
        <f>100%-SUM(G61:G62)</f>
        <v>1.9955654101995624E-2</v>
      </c>
      <c r="H63" s="132">
        <f t="shared" ref="H63:K63" si="12">100%-SUM(H61:H62)</f>
        <v>9.2838196286472163E-3</v>
      </c>
      <c r="I63" s="132">
        <f t="shared" si="12"/>
        <v>9.0909090909091494E-3</v>
      </c>
      <c r="J63" s="132">
        <f t="shared" si="12"/>
        <v>2.1671826625387025E-2</v>
      </c>
      <c r="K63" s="132">
        <f t="shared" si="12"/>
        <v>1.8115942028985477E-2</v>
      </c>
    </row>
    <row r="64" spans="1:11" ht="15" thickBot="1" x14ac:dyDescent="0.3">
      <c r="A64" s="197">
        <v>2012</v>
      </c>
      <c r="B64" s="195" t="s">
        <v>116</v>
      </c>
      <c r="C64" s="195" t="s">
        <v>117</v>
      </c>
      <c r="F64" s="198">
        <v>2012</v>
      </c>
      <c r="G64" s="199" t="s">
        <v>123</v>
      </c>
      <c r="H64" s="199" t="s">
        <v>119</v>
      </c>
      <c r="I64" s="199" t="s">
        <v>120</v>
      </c>
      <c r="J64" s="199" t="s">
        <v>121</v>
      </c>
      <c r="K64" s="199" t="s">
        <v>122</v>
      </c>
    </row>
    <row r="65" spans="1:11" ht="14.25" x14ac:dyDescent="0.25">
      <c r="A65" s="130" t="s">
        <v>133</v>
      </c>
      <c r="B65" s="10">
        <v>6.3829787234042548E-2</v>
      </c>
      <c r="C65" s="10">
        <v>8.6245353159851296E-2</v>
      </c>
      <c r="F65" s="136" t="s">
        <v>133</v>
      </c>
      <c r="G65" s="10">
        <v>7.3825503355704702E-2</v>
      </c>
      <c r="H65" s="10">
        <v>6.464379947229551E-2</v>
      </c>
      <c r="I65" s="10">
        <v>8.1395348837209308E-2</v>
      </c>
      <c r="J65" s="10">
        <v>6.9841269841269843E-2</v>
      </c>
      <c r="K65" s="10">
        <v>9.1228070175438603E-2</v>
      </c>
    </row>
    <row r="66" spans="1:11" ht="14.25" x14ac:dyDescent="0.25">
      <c r="A66" s="131" t="s">
        <v>134</v>
      </c>
      <c r="B66" s="10">
        <v>0.93191489361702129</v>
      </c>
      <c r="C66" s="10">
        <v>0.91226765799256493</v>
      </c>
      <c r="F66" s="137" t="s">
        <v>134</v>
      </c>
      <c r="G66" s="10">
        <v>0.92170022371364657</v>
      </c>
      <c r="H66" s="10">
        <v>0.93271767810026385</v>
      </c>
      <c r="I66" s="10">
        <v>0.91860465116279078</v>
      </c>
      <c r="J66" s="10">
        <v>0.93015873015873007</v>
      </c>
      <c r="K66" s="10">
        <v>0.90350877192982471</v>
      </c>
    </row>
    <row r="67" spans="1:11" ht="15" thickBot="1" x14ac:dyDescent="0.3">
      <c r="A67" s="132" t="s">
        <v>22</v>
      </c>
      <c r="B67" s="132">
        <f>100%-SUM(B65:B66)</f>
        <v>4.2553191489361764E-3</v>
      </c>
      <c r="C67" s="132">
        <f t="shared" ref="C67" si="13">100%-SUM(C65:C66)</f>
        <v>1.4869888475838033E-3</v>
      </c>
      <c r="F67" s="138" t="s">
        <v>22</v>
      </c>
      <c r="G67" s="132">
        <f>100%-SUM(G65:G66)</f>
        <v>4.4742729306487261E-3</v>
      </c>
      <c r="H67" s="132">
        <f t="shared" ref="H67:K67" si="14">100%-SUM(H65:H66)</f>
        <v>2.6385224274406704E-3</v>
      </c>
      <c r="I67" s="132">
        <f t="shared" si="14"/>
        <v>0</v>
      </c>
      <c r="J67" s="132">
        <f t="shared" si="14"/>
        <v>0</v>
      </c>
      <c r="K67" s="132">
        <f t="shared" si="14"/>
        <v>5.2631578947366364E-3</v>
      </c>
    </row>
    <row r="68" spans="1:11" ht="15" thickBot="1" x14ac:dyDescent="0.3">
      <c r="A68" s="198">
        <v>2009</v>
      </c>
      <c r="B68" s="195" t="s">
        <v>116</v>
      </c>
      <c r="C68" s="195" t="s">
        <v>117</v>
      </c>
      <c r="F68" s="198">
        <v>2009</v>
      </c>
      <c r="G68" s="199" t="s">
        <v>123</v>
      </c>
      <c r="H68" s="199" t="s">
        <v>119</v>
      </c>
      <c r="I68" s="199" t="s">
        <v>120</v>
      </c>
      <c r="J68" s="199" t="s">
        <v>121</v>
      </c>
      <c r="K68" s="199" t="s">
        <v>122</v>
      </c>
    </row>
    <row r="69" spans="1:11" ht="14.25" x14ac:dyDescent="0.25">
      <c r="A69" s="130" t="s">
        <v>133</v>
      </c>
      <c r="B69" s="10" t="s">
        <v>85</v>
      </c>
      <c r="C69" s="10" t="s">
        <v>85</v>
      </c>
      <c r="F69" s="136" t="s">
        <v>133</v>
      </c>
      <c r="G69" s="10" t="s">
        <v>85</v>
      </c>
      <c r="H69" s="10" t="s">
        <v>85</v>
      </c>
      <c r="I69" s="10" t="s">
        <v>85</v>
      </c>
      <c r="J69" s="10" t="s">
        <v>85</v>
      </c>
      <c r="K69" s="10" t="s">
        <v>85</v>
      </c>
    </row>
    <row r="70" spans="1:11" ht="14.25" x14ac:dyDescent="0.25">
      <c r="A70" s="131" t="s">
        <v>134</v>
      </c>
      <c r="B70" s="10" t="s">
        <v>85</v>
      </c>
      <c r="C70" s="10" t="s">
        <v>85</v>
      </c>
      <c r="F70" s="137" t="s">
        <v>134</v>
      </c>
      <c r="G70" s="10" t="s">
        <v>85</v>
      </c>
      <c r="H70" s="10" t="s">
        <v>85</v>
      </c>
      <c r="I70" s="10" t="s">
        <v>85</v>
      </c>
      <c r="J70" s="10" t="s">
        <v>85</v>
      </c>
      <c r="K70" s="10" t="s">
        <v>85</v>
      </c>
    </row>
    <row r="71" spans="1:11" ht="15" thickBot="1" x14ac:dyDescent="0.3">
      <c r="A71" s="132" t="s">
        <v>22</v>
      </c>
      <c r="B71" s="10" t="s">
        <v>85</v>
      </c>
      <c r="C71" s="10" t="s">
        <v>85</v>
      </c>
      <c r="F71" s="138" t="s">
        <v>22</v>
      </c>
      <c r="G71" s="10" t="s">
        <v>85</v>
      </c>
      <c r="H71" s="10" t="s">
        <v>85</v>
      </c>
      <c r="I71" s="10" t="s">
        <v>85</v>
      </c>
      <c r="J71" s="10" t="s">
        <v>85</v>
      </c>
      <c r="K71" s="10" t="s">
        <v>85</v>
      </c>
    </row>
    <row r="72" spans="1:11" ht="15" thickBot="1" x14ac:dyDescent="0.3">
      <c r="A72" s="198">
        <v>2008</v>
      </c>
      <c r="B72" s="195" t="s">
        <v>116</v>
      </c>
      <c r="C72" s="195" t="s">
        <v>117</v>
      </c>
      <c r="F72" s="198">
        <v>2008</v>
      </c>
      <c r="G72" s="199" t="s">
        <v>123</v>
      </c>
      <c r="H72" s="199" t="s">
        <v>119</v>
      </c>
      <c r="I72" s="199" t="s">
        <v>120</v>
      </c>
      <c r="J72" s="199" t="s">
        <v>121</v>
      </c>
      <c r="K72" s="199" t="s">
        <v>122</v>
      </c>
    </row>
    <row r="73" spans="1:11" ht="14.25" x14ac:dyDescent="0.25">
      <c r="A73" s="130" t="s">
        <v>133</v>
      </c>
      <c r="B73" s="10" t="s">
        <v>85</v>
      </c>
      <c r="C73" s="10" t="s">
        <v>85</v>
      </c>
      <c r="F73" s="136" t="s">
        <v>133</v>
      </c>
      <c r="G73" s="10" t="s">
        <v>85</v>
      </c>
      <c r="H73" s="10" t="s">
        <v>85</v>
      </c>
      <c r="I73" s="10" t="s">
        <v>85</v>
      </c>
      <c r="J73" s="10" t="s">
        <v>85</v>
      </c>
      <c r="K73" s="10" t="s">
        <v>85</v>
      </c>
    </row>
    <row r="74" spans="1:11" ht="14.25" x14ac:dyDescent="0.25">
      <c r="A74" s="131" t="s">
        <v>134</v>
      </c>
      <c r="B74" s="10" t="s">
        <v>85</v>
      </c>
      <c r="C74" s="10" t="s">
        <v>85</v>
      </c>
      <c r="F74" s="137" t="s">
        <v>134</v>
      </c>
      <c r="G74" s="10" t="s">
        <v>85</v>
      </c>
      <c r="H74" s="10" t="s">
        <v>85</v>
      </c>
      <c r="I74" s="10" t="s">
        <v>85</v>
      </c>
      <c r="J74" s="10" t="s">
        <v>85</v>
      </c>
      <c r="K74" s="10" t="s">
        <v>85</v>
      </c>
    </row>
    <row r="75" spans="1:11" ht="15" thickBot="1" x14ac:dyDescent="0.3">
      <c r="A75" s="132" t="s">
        <v>22</v>
      </c>
      <c r="B75" s="10" t="s">
        <v>85</v>
      </c>
      <c r="C75" s="10" t="s">
        <v>85</v>
      </c>
      <c r="F75" s="138" t="s">
        <v>22</v>
      </c>
      <c r="G75" s="10" t="s">
        <v>85</v>
      </c>
      <c r="H75" s="10" t="s">
        <v>85</v>
      </c>
      <c r="I75" s="10" t="s">
        <v>85</v>
      </c>
      <c r="J75" s="10" t="s">
        <v>85</v>
      </c>
      <c r="K75" s="10" t="s">
        <v>85</v>
      </c>
    </row>
    <row r="76" spans="1:11" ht="15" thickBot="1" x14ac:dyDescent="0.3">
      <c r="A76" s="198">
        <v>2007</v>
      </c>
      <c r="B76" s="195" t="s">
        <v>116</v>
      </c>
      <c r="C76" s="195" t="s">
        <v>117</v>
      </c>
      <c r="F76" s="198">
        <v>2007</v>
      </c>
      <c r="G76" s="199" t="s">
        <v>118</v>
      </c>
      <c r="H76" s="199" t="s">
        <v>119</v>
      </c>
      <c r="I76" s="199" t="s">
        <v>120</v>
      </c>
      <c r="J76" s="199" t="s">
        <v>121</v>
      </c>
      <c r="K76" s="199" t="s">
        <v>122</v>
      </c>
    </row>
    <row r="77" spans="1:11" ht="14.25" x14ac:dyDescent="0.25">
      <c r="A77" s="130" t="s">
        <v>133</v>
      </c>
      <c r="B77" s="10" t="s">
        <v>85</v>
      </c>
      <c r="C77" s="10" t="s">
        <v>85</v>
      </c>
      <c r="F77" s="136" t="s">
        <v>133</v>
      </c>
      <c r="G77" s="10" t="s">
        <v>85</v>
      </c>
      <c r="H77" s="10" t="s">
        <v>85</v>
      </c>
      <c r="I77" s="10" t="s">
        <v>85</v>
      </c>
      <c r="J77" s="10" t="s">
        <v>85</v>
      </c>
      <c r="K77" s="10" t="s">
        <v>85</v>
      </c>
    </row>
    <row r="78" spans="1:11" ht="14.25" x14ac:dyDescent="0.25">
      <c r="A78" s="131" t="s">
        <v>134</v>
      </c>
      <c r="B78" s="10" t="s">
        <v>85</v>
      </c>
      <c r="C78" s="10" t="s">
        <v>85</v>
      </c>
      <c r="F78" s="137" t="s">
        <v>134</v>
      </c>
      <c r="G78" s="10" t="s">
        <v>85</v>
      </c>
      <c r="H78" s="10" t="s">
        <v>85</v>
      </c>
      <c r="I78" s="10" t="s">
        <v>85</v>
      </c>
      <c r="J78" s="10" t="s">
        <v>85</v>
      </c>
      <c r="K78" s="10" t="s">
        <v>85</v>
      </c>
    </row>
    <row r="79" spans="1:11" ht="15" thickBot="1" x14ac:dyDescent="0.3">
      <c r="A79" s="132" t="s">
        <v>22</v>
      </c>
      <c r="B79" s="10" t="s">
        <v>85</v>
      </c>
      <c r="C79" s="10" t="s">
        <v>85</v>
      </c>
      <c r="F79" s="138" t="s">
        <v>22</v>
      </c>
      <c r="G79" s="10" t="s">
        <v>85</v>
      </c>
      <c r="H79" s="10" t="s">
        <v>85</v>
      </c>
      <c r="I79" s="10" t="s">
        <v>85</v>
      </c>
      <c r="J79" s="10" t="s">
        <v>85</v>
      </c>
      <c r="K79" s="10" t="s">
        <v>85</v>
      </c>
    </row>
    <row r="80" spans="1:11" ht="15" thickBot="1" x14ac:dyDescent="0.3">
      <c r="A80" s="200">
        <v>2006</v>
      </c>
      <c r="B80" s="201" t="s">
        <v>116</v>
      </c>
      <c r="C80" s="201" t="s">
        <v>117</v>
      </c>
      <c r="F80" s="200">
        <v>2006</v>
      </c>
      <c r="G80" s="199" t="s">
        <v>118</v>
      </c>
      <c r="H80" s="199" t="s">
        <v>119</v>
      </c>
      <c r="I80" s="199" t="s">
        <v>120</v>
      </c>
      <c r="J80" s="199" t="s">
        <v>121</v>
      </c>
      <c r="K80" s="199" t="s">
        <v>122</v>
      </c>
    </row>
    <row r="81" spans="1:11" ht="14.25" x14ac:dyDescent="0.25">
      <c r="A81" s="130" t="s">
        <v>133</v>
      </c>
      <c r="B81" s="10" t="s">
        <v>85</v>
      </c>
      <c r="C81" s="10" t="s">
        <v>85</v>
      </c>
      <c r="F81" s="136" t="s">
        <v>133</v>
      </c>
      <c r="G81" s="10" t="s">
        <v>85</v>
      </c>
      <c r="H81" s="10" t="s">
        <v>85</v>
      </c>
      <c r="I81" s="10" t="s">
        <v>85</v>
      </c>
      <c r="J81" s="10" t="s">
        <v>85</v>
      </c>
      <c r="K81" s="10" t="s">
        <v>85</v>
      </c>
    </row>
    <row r="82" spans="1:11" ht="14.25" x14ac:dyDescent="0.25">
      <c r="A82" s="131" t="s">
        <v>134</v>
      </c>
      <c r="B82" s="10" t="s">
        <v>85</v>
      </c>
      <c r="C82" s="10" t="s">
        <v>85</v>
      </c>
      <c r="F82" s="137" t="s">
        <v>134</v>
      </c>
      <c r="G82" s="10" t="s">
        <v>85</v>
      </c>
      <c r="H82" s="10" t="s">
        <v>85</v>
      </c>
      <c r="I82" s="10" t="s">
        <v>85</v>
      </c>
      <c r="J82" s="10" t="s">
        <v>85</v>
      </c>
      <c r="K82" s="10" t="s">
        <v>85</v>
      </c>
    </row>
    <row r="83" spans="1:11" ht="15" thickBot="1" x14ac:dyDescent="0.3">
      <c r="A83" s="132" t="s">
        <v>22</v>
      </c>
      <c r="B83" s="10" t="s">
        <v>85</v>
      </c>
      <c r="C83" s="10" t="s">
        <v>85</v>
      </c>
      <c r="F83" s="138" t="s">
        <v>22</v>
      </c>
      <c r="G83" s="10" t="s">
        <v>85</v>
      </c>
      <c r="H83" s="10" t="s">
        <v>85</v>
      </c>
      <c r="I83" s="10" t="s">
        <v>85</v>
      </c>
      <c r="J83" s="10" t="s">
        <v>85</v>
      </c>
      <c r="K83" s="10" t="s">
        <v>85</v>
      </c>
    </row>
  </sheetData>
  <mergeCells count="2">
    <mergeCell ref="A47:C47"/>
    <mergeCell ref="F47:K47"/>
  </mergeCells>
  <pageMargins left="0.7" right="0.7" top="0.75" bottom="0.75" header="0.3" footer="0.3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A716CB-4E00-47AA-A089-962CC2EB5C75}">
  <sheetPr>
    <tabColor rgb="FF92D050"/>
  </sheetPr>
  <dimension ref="A1:W64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28515625" style="37" customWidth="1"/>
    <col min="2" max="23" width="17.7109375" style="1" customWidth="1"/>
    <col min="24" max="16384" width="10.85546875" style="1"/>
  </cols>
  <sheetData>
    <row r="1" spans="1:23" s="19" customFormat="1" ht="30" customHeight="1" x14ac:dyDescent="0.2">
      <c r="A1" s="35" t="s">
        <v>180</v>
      </c>
      <c r="B1" s="17"/>
      <c r="C1" s="17"/>
      <c r="D1" s="17"/>
      <c r="E1" s="17"/>
      <c r="F1" s="17"/>
      <c r="G1" s="17"/>
      <c r="H1" s="76"/>
      <c r="I1" s="76"/>
      <c r="J1" s="76"/>
    </row>
    <row r="3" spans="1:23" ht="14.25" thickBot="1" x14ac:dyDescent="0.3">
      <c r="A3" s="36" t="s">
        <v>82</v>
      </c>
    </row>
    <row r="4" spans="1:23" ht="48.6" customHeight="1" thickBot="1" x14ac:dyDescent="0.3">
      <c r="A4" s="57" t="s">
        <v>132</v>
      </c>
      <c r="B4" s="4">
        <v>2019</v>
      </c>
      <c r="C4" s="4">
        <v>2017</v>
      </c>
      <c r="D4" s="4">
        <v>2016</v>
      </c>
      <c r="E4" s="4">
        <v>2014</v>
      </c>
      <c r="F4" s="4">
        <v>2012</v>
      </c>
      <c r="G4" s="4">
        <v>2009</v>
      </c>
      <c r="H4" s="4">
        <v>2008</v>
      </c>
      <c r="I4" s="4">
        <v>2007</v>
      </c>
      <c r="J4" s="16">
        <v>2006</v>
      </c>
    </row>
    <row r="5" spans="1:23" ht="15" customHeight="1" thickBot="1" x14ac:dyDescent="0.3">
      <c r="A5" s="5" t="s">
        <v>133</v>
      </c>
      <c r="B5" s="72">
        <v>0.25700000000000001</v>
      </c>
      <c r="C5" s="9">
        <v>0.247</v>
      </c>
      <c r="D5" s="9">
        <v>0.25256380115598598</v>
      </c>
      <c r="E5" s="72">
        <v>0.2</v>
      </c>
      <c r="F5" s="72">
        <v>0.15060000000000001</v>
      </c>
      <c r="G5" s="9" t="s">
        <v>85</v>
      </c>
      <c r="H5" s="9" t="s">
        <v>85</v>
      </c>
      <c r="I5" s="9" t="s">
        <v>85</v>
      </c>
      <c r="J5" s="9" t="s">
        <v>85</v>
      </c>
    </row>
    <row r="6" spans="1:23" ht="15" customHeight="1" thickBot="1" x14ac:dyDescent="0.3">
      <c r="A6" s="58" t="s">
        <v>134</v>
      </c>
      <c r="B6" s="75">
        <v>0.74299999999999999</v>
      </c>
      <c r="C6" s="11">
        <v>0.753</v>
      </c>
      <c r="D6" s="11">
        <v>0.74743619884401402</v>
      </c>
      <c r="E6" s="110">
        <v>0.8</v>
      </c>
      <c r="F6" s="75">
        <v>0.84940000000000004</v>
      </c>
      <c r="G6" s="11" t="s">
        <v>85</v>
      </c>
      <c r="H6" s="11" t="s">
        <v>85</v>
      </c>
      <c r="I6" s="11" t="s">
        <v>85</v>
      </c>
      <c r="J6" s="11" t="s">
        <v>85</v>
      </c>
    </row>
    <row r="7" spans="1:23" x14ac:dyDescent="0.25">
      <c r="B7" s="86"/>
    </row>
    <row r="8" spans="1:23" ht="14.25" thickBot="1" x14ac:dyDescent="0.3"/>
    <row r="9" spans="1:23" s="33" customFormat="1" ht="28.5" x14ac:dyDescent="0.2">
      <c r="A9" s="39">
        <v>2019</v>
      </c>
      <c r="B9" s="31" t="s">
        <v>59</v>
      </c>
      <c r="C9" s="31" t="s">
        <v>56</v>
      </c>
      <c r="D9" s="31" t="s">
        <v>69</v>
      </c>
      <c r="E9" s="31" t="s">
        <v>70</v>
      </c>
      <c r="F9" s="31" t="s">
        <v>60</v>
      </c>
      <c r="G9" s="31" t="s">
        <v>72</v>
      </c>
      <c r="H9" s="31" t="s">
        <v>61</v>
      </c>
      <c r="I9" s="31" t="s">
        <v>103</v>
      </c>
      <c r="J9" s="31" t="s">
        <v>104</v>
      </c>
      <c r="K9" s="31" t="s">
        <v>65</v>
      </c>
      <c r="L9" s="31" t="s">
        <v>58</v>
      </c>
      <c r="M9" s="31" t="s">
        <v>73</v>
      </c>
      <c r="N9" s="31" t="s">
        <v>68</v>
      </c>
      <c r="O9" s="31" t="s">
        <v>67</v>
      </c>
      <c r="P9" s="31" t="s">
        <v>105</v>
      </c>
      <c r="Q9" s="31" t="s">
        <v>64</v>
      </c>
      <c r="R9" s="31" t="s">
        <v>76</v>
      </c>
      <c r="S9" s="31" t="s">
        <v>75</v>
      </c>
      <c r="T9" s="31" t="s">
        <v>74</v>
      </c>
      <c r="U9" s="31" t="s">
        <v>71</v>
      </c>
      <c r="V9" s="31" t="s">
        <v>57</v>
      </c>
      <c r="W9" s="32"/>
    </row>
    <row r="10" spans="1:23" ht="14.25" x14ac:dyDescent="0.25">
      <c r="A10" s="5" t="s">
        <v>133</v>
      </c>
      <c r="B10" s="10">
        <v>0.42091836734693877</v>
      </c>
      <c r="C10" s="10">
        <v>0.2807017543859649</v>
      </c>
      <c r="D10" s="10">
        <v>0.28813559322033899</v>
      </c>
      <c r="E10" s="10">
        <v>0.31155778894472363</v>
      </c>
      <c r="F10" s="10">
        <v>0.271356783919598</v>
      </c>
      <c r="G10" s="10">
        <v>0.30861244019138756</v>
      </c>
      <c r="H10" s="10">
        <v>0.29396984924623115</v>
      </c>
      <c r="I10" s="10">
        <v>0.2</v>
      </c>
      <c r="J10" s="10">
        <v>0.28162291169451076</v>
      </c>
      <c r="K10" s="10">
        <v>0.14352941176470588</v>
      </c>
      <c r="L10" s="10">
        <v>0.33498759305210918</v>
      </c>
      <c r="M10" s="10">
        <v>0.35411471321695759</v>
      </c>
      <c r="N10" s="10">
        <v>0.24810126582278477</v>
      </c>
      <c r="O10" s="10">
        <v>0.2098765432098765</v>
      </c>
      <c r="P10" s="10">
        <v>0.12128712871287128</v>
      </c>
      <c r="Q10" s="10">
        <v>0.185</v>
      </c>
      <c r="R10" s="10">
        <v>0.245</v>
      </c>
      <c r="S10" s="10">
        <v>0.29665071770334928</v>
      </c>
      <c r="T10" s="10">
        <v>0.16425120772946861</v>
      </c>
      <c r="U10" s="10">
        <v>0.24688279301745633</v>
      </c>
      <c r="V10" s="10">
        <v>0.41</v>
      </c>
    </row>
    <row r="11" spans="1:23" ht="14.25" x14ac:dyDescent="0.25">
      <c r="A11" s="58" t="s">
        <v>134</v>
      </c>
      <c r="B11" s="10">
        <v>0.57908163265306123</v>
      </c>
      <c r="C11" s="10">
        <v>0.7192982456140351</v>
      </c>
      <c r="D11" s="10">
        <v>0.71186440677966101</v>
      </c>
      <c r="E11" s="10">
        <v>0.68844221105527637</v>
      </c>
      <c r="F11" s="10">
        <v>0.72864321608040195</v>
      </c>
      <c r="G11" s="10">
        <v>0.69138755980861244</v>
      </c>
      <c r="H11" s="10">
        <v>0.70603015075376885</v>
      </c>
      <c r="I11" s="10">
        <v>0.8</v>
      </c>
      <c r="J11" s="10">
        <v>0.7183770883054893</v>
      </c>
      <c r="K11" s="10">
        <v>0.85647058823529409</v>
      </c>
      <c r="L11" s="10">
        <v>0.66501240694789077</v>
      </c>
      <c r="M11" s="10">
        <v>0.64588528678304225</v>
      </c>
      <c r="N11" s="10">
        <v>0.7518987341772152</v>
      </c>
      <c r="O11" s="10">
        <v>0.79012345679012341</v>
      </c>
      <c r="P11" s="10">
        <v>0.87871287128712861</v>
      </c>
      <c r="Q11" s="10">
        <v>0.81499999999999995</v>
      </c>
      <c r="R11" s="10">
        <v>0.755</v>
      </c>
      <c r="S11" s="10">
        <v>0.70334928229665072</v>
      </c>
      <c r="T11" s="10">
        <v>0.83574879227053145</v>
      </c>
      <c r="U11" s="10">
        <v>0.75311720698254359</v>
      </c>
      <c r="V11" s="10">
        <v>0.59</v>
      </c>
    </row>
    <row r="12" spans="1:23" ht="14.25" x14ac:dyDescent="0.25">
      <c r="A12" s="39">
        <v>2017</v>
      </c>
      <c r="B12" s="23" t="s">
        <v>59</v>
      </c>
      <c r="C12" s="23" t="s">
        <v>56</v>
      </c>
      <c r="D12" s="23" t="s">
        <v>69</v>
      </c>
      <c r="E12" s="23" t="s">
        <v>70</v>
      </c>
      <c r="F12" s="23" t="s">
        <v>60</v>
      </c>
      <c r="G12" s="23" t="s">
        <v>72</v>
      </c>
      <c r="H12" s="23" t="s">
        <v>61</v>
      </c>
      <c r="I12" s="23" t="s">
        <v>103</v>
      </c>
      <c r="J12" s="23" t="s">
        <v>104</v>
      </c>
      <c r="K12" s="23" t="s">
        <v>65</v>
      </c>
      <c r="L12" s="23" t="s">
        <v>58</v>
      </c>
      <c r="M12" s="23" t="s">
        <v>73</v>
      </c>
      <c r="N12" s="23" t="s">
        <v>68</v>
      </c>
      <c r="O12" s="23" t="s">
        <v>67</v>
      </c>
      <c r="P12" s="23" t="s">
        <v>105</v>
      </c>
      <c r="Q12" s="23" t="s">
        <v>64</v>
      </c>
      <c r="R12" s="23" t="s">
        <v>76</v>
      </c>
      <c r="S12" s="23" t="s">
        <v>75</v>
      </c>
      <c r="T12" s="23" t="s">
        <v>74</v>
      </c>
      <c r="U12" s="23" t="s">
        <v>71</v>
      </c>
      <c r="V12" s="23" t="s">
        <v>57</v>
      </c>
    </row>
    <row r="13" spans="1:23" ht="14.25" x14ac:dyDescent="0.25">
      <c r="A13" s="5" t="s">
        <v>133</v>
      </c>
      <c r="B13" s="10">
        <v>0.57553956834532372</v>
      </c>
      <c r="C13" s="10">
        <v>0.80147058823529416</v>
      </c>
      <c r="D13" s="10">
        <v>0.27972027972027974</v>
      </c>
      <c r="E13" s="10">
        <v>8.0291970802919707E-2</v>
      </c>
      <c r="F13" s="10">
        <v>0.1888111888111888</v>
      </c>
      <c r="G13" s="10">
        <v>0.33333333333333326</v>
      </c>
      <c r="H13" s="10">
        <v>0.16197183098591553</v>
      </c>
      <c r="I13" s="10">
        <v>0.22377622377622378</v>
      </c>
      <c r="J13" s="10">
        <v>0.21985815602836881</v>
      </c>
      <c r="K13" s="10">
        <v>0.34265734265734266</v>
      </c>
      <c r="L13" s="10">
        <v>0.30496453900709219</v>
      </c>
      <c r="M13" s="10">
        <v>0.13286713286713286</v>
      </c>
      <c r="N13" s="10">
        <v>0.15384615384615385</v>
      </c>
      <c r="O13" s="10">
        <v>7.6923076923076927E-2</v>
      </c>
      <c r="P13" s="10">
        <v>0.14084507042253522</v>
      </c>
      <c r="Q13" s="10">
        <v>0.21678321678321677</v>
      </c>
      <c r="R13" s="10">
        <v>0.37588652482269502</v>
      </c>
      <c r="S13" s="10">
        <v>0.20279720279720281</v>
      </c>
      <c r="T13" s="10">
        <v>0.13286713286713286</v>
      </c>
      <c r="U13" s="10">
        <v>4.195804195804196E-2</v>
      </c>
      <c r="V13" s="10">
        <v>0.16783216783216784</v>
      </c>
    </row>
    <row r="14" spans="1:23" ht="14.25" x14ac:dyDescent="0.25">
      <c r="A14" s="58" t="s">
        <v>134</v>
      </c>
      <c r="B14" s="10">
        <v>0.42446043165467628</v>
      </c>
      <c r="C14" s="10">
        <v>0.19852941176470587</v>
      </c>
      <c r="D14" s="10">
        <v>0.72027972027972031</v>
      </c>
      <c r="E14" s="10">
        <v>0.91970802919708039</v>
      </c>
      <c r="F14" s="10">
        <v>0.81118881118881125</v>
      </c>
      <c r="G14" s="10">
        <v>0.66666666666666652</v>
      </c>
      <c r="H14" s="10">
        <v>0.8380281690140845</v>
      </c>
      <c r="I14" s="10">
        <v>0.77622377622377625</v>
      </c>
      <c r="J14" s="10">
        <v>0.78014184397163122</v>
      </c>
      <c r="K14" s="10">
        <v>0.65734265734265729</v>
      </c>
      <c r="L14" s="10">
        <v>0.69503546099290792</v>
      </c>
      <c r="M14" s="10">
        <v>0.86713286713286708</v>
      </c>
      <c r="N14" s="10">
        <v>0.84615384615384615</v>
      </c>
      <c r="O14" s="10">
        <v>0.92307692307692302</v>
      </c>
      <c r="P14" s="10">
        <v>0.85915492957746475</v>
      </c>
      <c r="Q14" s="10">
        <v>0.78321678321678323</v>
      </c>
      <c r="R14" s="10">
        <v>0.62411347517730498</v>
      </c>
      <c r="S14" s="10">
        <v>0.79720279720279719</v>
      </c>
      <c r="T14" s="10">
        <v>0.86713286713286708</v>
      </c>
      <c r="U14" s="10">
        <v>0.95804195804195802</v>
      </c>
      <c r="V14" s="10">
        <v>0.83216783216783208</v>
      </c>
    </row>
    <row r="15" spans="1:23" ht="14.25" x14ac:dyDescent="0.25">
      <c r="A15" s="39">
        <v>2016</v>
      </c>
      <c r="B15" s="23" t="s">
        <v>59</v>
      </c>
      <c r="C15" s="23" t="s">
        <v>56</v>
      </c>
      <c r="D15" s="23" t="s">
        <v>69</v>
      </c>
      <c r="E15" s="23" t="s">
        <v>70</v>
      </c>
      <c r="F15" s="23" t="s">
        <v>60</v>
      </c>
      <c r="G15" s="23" t="s">
        <v>72</v>
      </c>
      <c r="H15" s="23" t="s">
        <v>61</v>
      </c>
      <c r="I15" s="23" t="s">
        <v>103</v>
      </c>
      <c r="J15" s="23" t="s">
        <v>104</v>
      </c>
      <c r="K15" s="23" t="s">
        <v>65</v>
      </c>
      <c r="L15" s="23" t="s">
        <v>58</v>
      </c>
      <c r="M15" s="23" t="s">
        <v>73</v>
      </c>
      <c r="N15" s="23" t="s">
        <v>68</v>
      </c>
      <c r="O15" s="23" t="s">
        <v>67</v>
      </c>
      <c r="P15" s="23" t="s">
        <v>105</v>
      </c>
      <c r="Q15" s="23" t="s">
        <v>64</v>
      </c>
      <c r="R15" s="23" t="s">
        <v>76</v>
      </c>
      <c r="S15" s="23" t="s">
        <v>75</v>
      </c>
      <c r="T15" s="23" t="s">
        <v>74</v>
      </c>
      <c r="U15" s="23" t="s">
        <v>71</v>
      </c>
      <c r="V15" s="23" t="s">
        <v>57</v>
      </c>
    </row>
    <row r="16" spans="1:23" ht="14.25" x14ac:dyDescent="0.25">
      <c r="A16" s="5" t="s">
        <v>133</v>
      </c>
      <c r="B16" s="10">
        <v>0.28497409326424872</v>
      </c>
      <c r="C16" s="10">
        <v>0.11392405063291139</v>
      </c>
      <c r="D16" s="10">
        <v>0.24808184143222506</v>
      </c>
      <c r="E16" s="10">
        <v>0.35025380710659898</v>
      </c>
      <c r="F16" s="10">
        <v>0.1726618705035971</v>
      </c>
      <c r="G16" s="10">
        <v>0.12781954887218044</v>
      </c>
      <c r="H16" s="10">
        <v>0.27461139896373055</v>
      </c>
      <c r="I16" s="10">
        <v>0.26139088729016785</v>
      </c>
      <c r="J16" s="10">
        <v>0.1211340206185567</v>
      </c>
      <c r="K16" s="10">
        <v>0.26987951807228916</v>
      </c>
      <c r="L16" s="10">
        <v>0.31839622641509435</v>
      </c>
      <c r="M16" s="10">
        <v>0.24873096446700507</v>
      </c>
      <c r="N16" s="10">
        <v>0.20388349514563106</v>
      </c>
      <c r="O16" s="10">
        <v>0.20151133501259447</v>
      </c>
      <c r="P16" s="10">
        <v>0.23393316195372751</v>
      </c>
      <c r="Q16" s="10">
        <v>0.33894230769230771</v>
      </c>
      <c r="R16" s="10">
        <v>0.4</v>
      </c>
      <c r="S16" s="10">
        <v>0.30150753768844218</v>
      </c>
      <c r="T16" s="10">
        <v>0.26767676767676768</v>
      </c>
      <c r="U16" s="10">
        <v>0.20603015075376885</v>
      </c>
      <c r="V16" s="10">
        <v>9.5477386934673364E-2</v>
      </c>
    </row>
    <row r="17" spans="1:22" ht="14.25" x14ac:dyDescent="0.25">
      <c r="A17" s="58" t="s">
        <v>134</v>
      </c>
      <c r="B17" s="10">
        <v>0.71502590673575128</v>
      </c>
      <c r="C17" s="10">
        <v>0.88607594936708844</v>
      </c>
      <c r="D17" s="10">
        <v>0.751918158567775</v>
      </c>
      <c r="E17" s="10">
        <v>0.64974619289340096</v>
      </c>
      <c r="F17" s="10">
        <v>0.82733812949640284</v>
      </c>
      <c r="G17" s="10">
        <v>0.8721804511278195</v>
      </c>
      <c r="H17" s="10">
        <v>0.72538860103626945</v>
      </c>
      <c r="I17" s="10">
        <v>0.73860911270983209</v>
      </c>
      <c r="J17" s="10">
        <v>0.87886597938144329</v>
      </c>
      <c r="K17" s="10">
        <v>0.73012048192771095</v>
      </c>
      <c r="L17" s="10">
        <v>0.68160377358490565</v>
      </c>
      <c r="M17" s="10">
        <v>0.75126903553299496</v>
      </c>
      <c r="N17" s="10">
        <v>0.79611650485436902</v>
      </c>
      <c r="O17" s="10">
        <v>0.79848866498740567</v>
      </c>
      <c r="P17" s="10">
        <v>0.76606683804627251</v>
      </c>
      <c r="Q17" s="10">
        <v>0.66105769230769229</v>
      </c>
      <c r="R17" s="10">
        <v>0.6</v>
      </c>
      <c r="S17" s="10">
        <v>0.6984924623115577</v>
      </c>
      <c r="T17" s="10">
        <v>0.73232323232323238</v>
      </c>
      <c r="U17" s="10">
        <v>0.79396984924623115</v>
      </c>
      <c r="V17" s="10">
        <v>0.90452261306532666</v>
      </c>
    </row>
    <row r="18" spans="1:22" ht="14.25" x14ac:dyDescent="0.25">
      <c r="A18" s="39">
        <v>2014</v>
      </c>
      <c r="B18" s="23" t="s">
        <v>59</v>
      </c>
      <c r="C18" s="23" t="s">
        <v>56</v>
      </c>
      <c r="D18" s="23" t="s">
        <v>69</v>
      </c>
      <c r="E18" s="23" t="s">
        <v>70</v>
      </c>
      <c r="F18" s="23" t="s">
        <v>60</v>
      </c>
      <c r="G18" s="23" t="s">
        <v>72</v>
      </c>
      <c r="H18" s="23" t="s">
        <v>61</v>
      </c>
      <c r="I18" s="23" t="s">
        <v>103</v>
      </c>
      <c r="J18" s="23" t="s">
        <v>104</v>
      </c>
      <c r="K18" s="23" t="s">
        <v>65</v>
      </c>
      <c r="L18" s="23" t="s">
        <v>58</v>
      </c>
      <c r="M18" s="23" t="s">
        <v>73</v>
      </c>
      <c r="N18" s="23" t="s">
        <v>68</v>
      </c>
      <c r="O18" s="23" t="s">
        <v>67</v>
      </c>
      <c r="P18" s="23" t="s">
        <v>105</v>
      </c>
      <c r="Q18" s="23" t="s">
        <v>64</v>
      </c>
      <c r="R18" s="23" t="s">
        <v>76</v>
      </c>
      <c r="S18" s="23" t="s">
        <v>75</v>
      </c>
      <c r="T18" s="23" t="s">
        <v>74</v>
      </c>
      <c r="U18" s="23" t="s">
        <v>71</v>
      </c>
      <c r="V18" s="23" t="s">
        <v>57</v>
      </c>
    </row>
    <row r="19" spans="1:22" ht="14.25" x14ac:dyDescent="0.25">
      <c r="A19" s="5" t="s">
        <v>133</v>
      </c>
      <c r="B19" s="10">
        <v>0.36974789915966388</v>
      </c>
      <c r="C19" s="10">
        <v>0.1111111111111111</v>
      </c>
      <c r="D19" s="10">
        <v>0.15044247787610621</v>
      </c>
      <c r="E19" s="10">
        <v>0.16949152542372878</v>
      </c>
      <c r="F19" s="10">
        <v>0.16379310344827588</v>
      </c>
      <c r="G19" s="10">
        <v>0.18333333333333332</v>
      </c>
      <c r="H19" s="10">
        <v>0.21186440677966101</v>
      </c>
      <c r="I19" s="10">
        <v>0.18333333333333332</v>
      </c>
      <c r="J19" s="10">
        <v>0.16806722689075632</v>
      </c>
      <c r="K19" s="10">
        <v>0.21008403361344538</v>
      </c>
      <c r="L19" s="10">
        <v>0.25210084033613445</v>
      </c>
      <c r="M19" s="10">
        <v>0.1864406779661017</v>
      </c>
      <c r="N19" s="10">
        <v>0.32500000000000001</v>
      </c>
      <c r="O19" s="10">
        <v>0.19327731092436978</v>
      </c>
      <c r="P19" s="10">
        <v>6.1403508771929821E-2</v>
      </c>
      <c r="Q19" s="10">
        <v>0.19166666666666668</v>
      </c>
      <c r="R19" s="10">
        <v>0.15833333333333333</v>
      </c>
      <c r="S19" s="10">
        <v>0.23076923076923075</v>
      </c>
      <c r="T19" s="10">
        <v>0.23423423423423423</v>
      </c>
      <c r="U19" s="10">
        <v>0.24369747899159663</v>
      </c>
      <c r="V19" s="10">
        <v>0.19166666666666668</v>
      </c>
    </row>
    <row r="20" spans="1:22" ht="14.25" x14ac:dyDescent="0.25">
      <c r="A20" s="58" t="s">
        <v>134</v>
      </c>
      <c r="B20" s="10">
        <v>0.63025210084033612</v>
      </c>
      <c r="C20" s="10">
        <v>0.88888888888888884</v>
      </c>
      <c r="D20" s="10">
        <v>0.84955752212389379</v>
      </c>
      <c r="E20" s="10">
        <v>0.83050847457627119</v>
      </c>
      <c r="F20" s="10">
        <v>0.83620689655172409</v>
      </c>
      <c r="G20" s="10">
        <v>0.81666666666666676</v>
      </c>
      <c r="H20" s="10">
        <v>0.78813559322033899</v>
      </c>
      <c r="I20" s="10">
        <v>0.81666666666666676</v>
      </c>
      <c r="J20" s="10">
        <v>0.83193277310924374</v>
      </c>
      <c r="K20" s="10">
        <v>0.7899159663865547</v>
      </c>
      <c r="L20" s="10">
        <v>0.74789915966386555</v>
      </c>
      <c r="M20" s="10">
        <v>0.81355932203389836</v>
      </c>
      <c r="N20" s="10">
        <v>0.67500000000000004</v>
      </c>
      <c r="O20" s="10">
        <v>0.80672268907563027</v>
      </c>
      <c r="P20" s="10">
        <v>0.9385964912280701</v>
      </c>
      <c r="Q20" s="10">
        <v>0.80833333333333324</v>
      </c>
      <c r="R20" s="10">
        <v>0.84166666666666667</v>
      </c>
      <c r="S20" s="10">
        <v>0.76923076923076938</v>
      </c>
      <c r="T20" s="10">
        <v>0.76576576576576572</v>
      </c>
      <c r="U20" s="10">
        <v>0.75630252100840334</v>
      </c>
      <c r="V20" s="10">
        <v>0.80833333333333324</v>
      </c>
    </row>
    <row r="21" spans="1:22" ht="14.25" x14ac:dyDescent="0.25">
      <c r="A21" s="39">
        <v>2012</v>
      </c>
      <c r="B21" s="23" t="s">
        <v>59</v>
      </c>
      <c r="C21" s="23" t="s">
        <v>56</v>
      </c>
      <c r="D21" s="23" t="s">
        <v>69</v>
      </c>
      <c r="E21" s="23" t="s">
        <v>70</v>
      </c>
      <c r="F21" s="23" t="s">
        <v>60</v>
      </c>
      <c r="G21" s="23" t="s">
        <v>72</v>
      </c>
      <c r="H21" s="23" t="s">
        <v>61</v>
      </c>
      <c r="I21" s="23" t="s">
        <v>103</v>
      </c>
      <c r="J21" s="23" t="s">
        <v>104</v>
      </c>
      <c r="K21" s="23" t="s">
        <v>65</v>
      </c>
      <c r="L21" s="23" t="s">
        <v>58</v>
      </c>
      <c r="M21" s="23" t="s">
        <v>73</v>
      </c>
      <c r="N21" s="23" t="s">
        <v>68</v>
      </c>
      <c r="O21" s="23" t="s">
        <v>67</v>
      </c>
      <c r="P21" s="23" t="s">
        <v>105</v>
      </c>
      <c r="Q21" s="23" t="s">
        <v>64</v>
      </c>
      <c r="R21" s="23" t="s">
        <v>76</v>
      </c>
      <c r="S21" s="23" t="s">
        <v>75</v>
      </c>
      <c r="T21" s="23" t="s">
        <v>74</v>
      </c>
      <c r="U21" s="23" t="s">
        <v>71</v>
      </c>
      <c r="V21" s="23" t="s">
        <v>57</v>
      </c>
    </row>
    <row r="22" spans="1:22" ht="14.25" x14ac:dyDescent="0.25">
      <c r="A22" s="5" t="s">
        <v>133</v>
      </c>
      <c r="B22" s="10">
        <v>0.19327731092436978</v>
      </c>
      <c r="C22" s="10">
        <v>8.3333333333333315E-2</v>
      </c>
      <c r="D22" s="10">
        <v>0.10833333333333334</v>
      </c>
      <c r="E22" s="10">
        <v>8.4033613445378158E-2</v>
      </c>
      <c r="F22" s="10">
        <v>0.13333333333333333</v>
      </c>
      <c r="G22" s="10">
        <v>0.15833333333333333</v>
      </c>
      <c r="H22" s="10">
        <v>0.11666666666666665</v>
      </c>
      <c r="I22" s="10">
        <v>9.166666666666666E-2</v>
      </c>
      <c r="J22" s="10">
        <v>0.13333333333333333</v>
      </c>
      <c r="K22" s="10">
        <v>0.25833333333333336</v>
      </c>
      <c r="L22" s="10">
        <v>0.21666666666666667</v>
      </c>
      <c r="M22" s="10">
        <v>0.17499999999999999</v>
      </c>
      <c r="N22" s="10">
        <v>0.13333333333333333</v>
      </c>
      <c r="O22" s="10">
        <v>0.10833333333333334</v>
      </c>
      <c r="P22" s="10">
        <v>0.15</v>
      </c>
      <c r="Q22" s="10">
        <v>0.15</v>
      </c>
      <c r="R22" s="10">
        <v>0.18333333333333332</v>
      </c>
      <c r="S22" s="10">
        <v>0.14166666666666666</v>
      </c>
      <c r="T22" s="10">
        <v>0.10833333333333334</v>
      </c>
      <c r="U22" s="10">
        <v>0.17499999999999999</v>
      </c>
      <c r="V22" s="10">
        <v>6.6666666666666666E-2</v>
      </c>
    </row>
    <row r="23" spans="1:22" ht="15" thickBot="1" x14ac:dyDescent="0.3">
      <c r="A23" s="58" t="s">
        <v>134</v>
      </c>
      <c r="B23" s="10">
        <v>0.80672268907563027</v>
      </c>
      <c r="C23" s="10">
        <v>0.91666666666666652</v>
      </c>
      <c r="D23" s="10">
        <v>0.89166666666666672</v>
      </c>
      <c r="E23" s="10">
        <v>0.91596638655462181</v>
      </c>
      <c r="F23" s="10">
        <v>0.8666666666666667</v>
      </c>
      <c r="G23" s="10">
        <v>0.84166666666666667</v>
      </c>
      <c r="H23" s="10">
        <v>0.8833333333333333</v>
      </c>
      <c r="I23" s="10">
        <v>0.90833333333333333</v>
      </c>
      <c r="J23" s="10">
        <v>0.8666666666666667</v>
      </c>
      <c r="K23" s="10">
        <v>0.7416666666666667</v>
      </c>
      <c r="L23" s="10">
        <v>0.78333333333333333</v>
      </c>
      <c r="M23" s="10">
        <v>0.82499999999999996</v>
      </c>
      <c r="N23" s="10">
        <v>0.8666666666666667</v>
      </c>
      <c r="O23" s="10">
        <v>0.89166666666666672</v>
      </c>
      <c r="P23" s="10">
        <v>0.85</v>
      </c>
      <c r="Q23" s="10">
        <v>0.85</v>
      </c>
      <c r="R23" s="10">
        <v>0.81666666666666676</v>
      </c>
      <c r="S23" s="10">
        <v>0.85833333333333328</v>
      </c>
      <c r="T23" s="10">
        <v>0.89166666666666672</v>
      </c>
      <c r="U23" s="10">
        <v>0.82499999999999996</v>
      </c>
      <c r="V23" s="10">
        <v>0.93333333333333324</v>
      </c>
    </row>
    <row r="24" spans="1:22" ht="15" thickBot="1" x14ac:dyDescent="0.3">
      <c r="A24" s="38">
        <v>2009</v>
      </c>
      <c r="B24" s="23" t="s">
        <v>59</v>
      </c>
      <c r="C24" s="23" t="s">
        <v>56</v>
      </c>
      <c r="D24" s="23" t="s">
        <v>69</v>
      </c>
      <c r="E24" s="23" t="s">
        <v>70</v>
      </c>
      <c r="F24" s="23" t="s">
        <v>60</v>
      </c>
      <c r="G24" s="23" t="s">
        <v>72</v>
      </c>
      <c r="H24" s="23" t="s">
        <v>61</v>
      </c>
      <c r="I24" s="23" t="s">
        <v>103</v>
      </c>
      <c r="J24" s="23" t="s">
        <v>104</v>
      </c>
      <c r="K24" s="23" t="s">
        <v>65</v>
      </c>
      <c r="L24" s="23" t="s">
        <v>58</v>
      </c>
      <c r="M24" s="23" t="s">
        <v>73</v>
      </c>
      <c r="N24" s="23" t="s">
        <v>68</v>
      </c>
      <c r="O24" s="23" t="s">
        <v>67</v>
      </c>
      <c r="P24" s="23" t="s">
        <v>105</v>
      </c>
      <c r="Q24" s="23" t="s">
        <v>64</v>
      </c>
      <c r="R24" s="23" t="s">
        <v>76</v>
      </c>
      <c r="S24" s="23" t="s">
        <v>75</v>
      </c>
      <c r="T24" s="23" t="s">
        <v>74</v>
      </c>
      <c r="U24" s="23" t="s">
        <v>71</v>
      </c>
      <c r="V24" s="23" t="s">
        <v>57</v>
      </c>
    </row>
    <row r="25" spans="1:22" ht="14.25" x14ac:dyDescent="0.25">
      <c r="A25" s="5" t="s">
        <v>133</v>
      </c>
      <c r="B25" s="10" t="s">
        <v>85</v>
      </c>
      <c r="C25" s="10" t="s">
        <v>85</v>
      </c>
      <c r="D25" s="10" t="s">
        <v>85</v>
      </c>
      <c r="E25" s="10" t="s">
        <v>85</v>
      </c>
      <c r="F25" s="10" t="s">
        <v>85</v>
      </c>
      <c r="G25" s="10" t="s">
        <v>85</v>
      </c>
      <c r="H25" s="10" t="s">
        <v>85</v>
      </c>
      <c r="I25" s="10" t="s">
        <v>85</v>
      </c>
      <c r="J25" s="10" t="s">
        <v>85</v>
      </c>
      <c r="K25" s="10" t="s">
        <v>85</v>
      </c>
      <c r="L25" s="10" t="s">
        <v>85</v>
      </c>
      <c r="M25" s="10" t="s">
        <v>85</v>
      </c>
      <c r="N25" s="10" t="s">
        <v>85</v>
      </c>
      <c r="O25" s="10" t="s">
        <v>85</v>
      </c>
      <c r="P25" s="10" t="s">
        <v>85</v>
      </c>
      <c r="Q25" s="10" t="s">
        <v>85</v>
      </c>
      <c r="R25" s="10" t="s">
        <v>85</v>
      </c>
      <c r="S25" s="10" t="s">
        <v>85</v>
      </c>
      <c r="T25" s="10" t="s">
        <v>85</v>
      </c>
      <c r="U25" s="10" t="s">
        <v>85</v>
      </c>
      <c r="V25" s="10" t="s">
        <v>85</v>
      </c>
    </row>
    <row r="26" spans="1:22" ht="15" thickBot="1" x14ac:dyDescent="0.3">
      <c r="A26" s="58" t="s">
        <v>134</v>
      </c>
      <c r="B26" s="10" t="s">
        <v>85</v>
      </c>
      <c r="C26" s="10" t="s">
        <v>85</v>
      </c>
      <c r="D26" s="10" t="s">
        <v>85</v>
      </c>
      <c r="E26" s="10" t="s">
        <v>85</v>
      </c>
      <c r="F26" s="10" t="s">
        <v>85</v>
      </c>
      <c r="G26" s="10" t="s">
        <v>85</v>
      </c>
      <c r="H26" s="10" t="s">
        <v>85</v>
      </c>
      <c r="I26" s="10" t="s">
        <v>85</v>
      </c>
      <c r="J26" s="10" t="s">
        <v>85</v>
      </c>
      <c r="K26" s="10" t="s">
        <v>85</v>
      </c>
      <c r="L26" s="10" t="s">
        <v>85</v>
      </c>
      <c r="M26" s="10" t="s">
        <v>85</v>
      </c>
      <c r="N26" s="10" t="s">
        <v>85</v>
      </c>
      <c r="O26" s="10" t="s">
        <v>85</v>
      </c>
      <c r="P26" s="10" t="s">
        <v>85</v>
      </c>
      <c r="Q26" s="10" t="s">
        <v>85</v>
      </c>
      <c r="R26" s="10" t="s">
        <v>85</v>
      </c>
      <c r="S26" s="10" t="s">
        <v>85</v>
      </c>
      <c r="T26" s="10" t="s">
        <v>85</v>
      </c>
      <c r="U26" s="10" t="s">
        <v>85</v>
      </c>
      <c r="V26" s="10" t="s">
        <v>85</v>
      </c>
    </row>
    <row r="27" spans="1:22" ht="15" thickBot="1" x14ac:dyDescent="0.3">
      <c r="A27" s="39">
        <v>2008</v>
      </c>
      <c r="B27" s="23" t="s">
        <v>59</v>
      </c>
      <c r="C27" s="23" t="s">
        <v>56</v>
      </c>
      <c r="D27" s="23" t="s">
        <v>69</v>
      </c>
      <c r="E27" s="23" t="s">
        <v>70</v>
      </c>
      <c r="F27" s="23" t="s">
        <v>60</v>
      </c>
      <c r="G27" s="23" t="s">
        <v>72</v>
      </c>
      <c r="H27" s="23" t="s">
        <v>61</v>
      </c>
      <c r="I27" s="23" t="s">
        <v>103</v>
      </c>
      <c r="J27" s="23" t="s">
        <v>104</v>
      </c>
      <c r="K27" s="23" t="s">
        <v>65</v>
      </c>
      <c r="L27" s="23" t="s">
        <v>58</v>
      </c>
      <c r="M27" s="23" t="s">
        <v>73</v>
      </c>
      <c r="N27" s="23" t="s">
        <v>68</v>
      </c>
      <c r="O27" s="23" t="s">
        <v>67</v>
      </c>
      <c r="P27" s="23" t="s">
        <v>105</v>
      </c>
      <c r="Q27" s="23" t="s">
        <v>64</v>
      </c>
      <c r="R27" s="23" t="s">
        <v>76</v>
      </c>
      <c r="S27" s="23" t="s">
        <v>75</v>
      </c>
      <c r="T27" s="23" t="s">
        <v>74</v>
      </c>
      <c r="U27" s="23" t="s">
        <v>71</v>
      </c>
      <c r="V27" s="23" t="s">
        <v>57</v>
      </c>
    </row>
    <row r="28" spans="1:22" ht="14.25" x14ac:dyDescent="0.25">
      <c r="A28" s="5" t="s">
        <v>133</v>
      </c>
      <c r="B28" s="10" t="s">
        <v>85</v>
      </c>
      <c r="C28" s="10" t="s">
        <v>85</v>
      </c>
      <c r="D28" s="10" t="s">
        <v>85</v>
      </c>
      <c r="E28" s="10" t="s">
        <v>85</v>
      </c>
      <c r="F28" s="10" t="s">
        <v>85</v>
      </c>
      <c r="G28" s="10" t="s">
        <v>85</v>
      </c>
      <c r="H28" s="10" t="s">
        <v>85</v>
      </c>
      <c r="I28" s="10" t="s">
        <v>85</v>
      </c>
      <c r="J28" s="10" t="s">
        <v>85</v>
      </c>
      <c r="K28" s="10" t="s">
        <v>85</v>
      </c>
      <c r="L28" s="10" t="s">
        <v>85</v>
      </c>
      <c r="M28" s="10" t="s">
        <v>85</v>
      </c>
      <c r="N28" s="10" t="s">
        <v>85</v>
      </c>
      <c r="O28" s="10" t="s">
        <v>85</v>
      </c>
      <c r="P28" s="10" t="s">
        <v>85</v>
      </c>
      <c r="Q28" s="10" t="s">
        <v>85</v>
      </c>
      <c r="R28" s="10" t="s">
        <v>85</v>
      </c>
      <c r="S28" s="10" t="s">
        <v>85</v>
      </c>
      <c r="T28" s="10" t="s">
        <v>85</v>
      </c>
      <c r="U28" s="10" t="s">
        <v>85</v>
      </c>
      <c r="V28" s="10" t="s">
        <v>85</v>
      </c>
    </row>
    <row r="29" spans="1:22" ht="15" thickBot="1" x14ac:dyDescent="0.3">
      <c r="A29" s="58" t="s">
        <v>134</v>
      </c>
      <c r="B29" s="10" t="s">
        <v>85</v>
      </c>
      <c r="C29" s="10" t="s">
        <v>85</v>
      </c>
      <c r="D29" s="10" t="s">
        <v>85</v>
      </c>
      <c r="E29" s="10" t="s">
        <v>85</v>
      </c>
      <c r="F29" s="10" t="s">
        <v>85</v>
      </c>
      <c r="G29" s="10" t="s">
        <v>85</v>
      </c>
      <c r="H29" s="10" t="s">
        <v>85</v>
      </c>
      <c r="I29" s="10" t="s">
        <v>85</v>
      </c>
      <c r="J29" s="10" t="s">
        <v>85</v>
      </c>
      <c r="K29" s="10" t="s">
        <v>85</v>
      </c>
      <c r="L29" s="10" t="s">
        <v>85</v>
      </c>
      <c r="M29" s="10" t="s">
        <v>85</v>
      </c>
      <c r="N29" s="10" t="s">
        <v>85</v>
      </c>
      <c r="O29" s="10" t="s">
        <v>85</v>
      </c>
      <c r="P29" s="10" t="s">
        <v>85</v>
      </c>
      <c r="Q29" s="10" t="s">
        <v>85</v>
      </c>
      <c r="R29" s="10" t="s">
        <v>85</v>
      </c>
      <c r="S29" s="10" t="s">
        <v>85</v>
      </c>
      <c r="T29" s="10" t="s">
        <v>85</v>
      </c>
      <c r="U29" s="10" t="s">
        <v>85</v>
      </c>
      <c r="V29" s="10" t="s">
        <v>85</v>
      </c>
    </row>
    <row r="30" spans="1:22" ht="15" thickBot="1" x14ac:dyDescent="0.3">
      <c r="A30" s="38">
        <v>2007</v>
      </c>
      <c r="B30" s="23" t="s">
        <v>59</v>
      </c>
      <c r="C30" s="23" t="s">
        <v>56</v>
      </c>
      <c r="D30" s="23" t="s">
        <v>69</v>
      </c>
      <c r="E30" s="23" t="s">
        <v>70</v>
      </c>
      <c r="F30" s="23" t="s">
        <v>60</v>
      </c>
      <c r="G30" s="23" t="s">
        <v>72</v>
      </c>
      <c r="H30" s="23" t="s">
        <v>61</v>
      </c>
      <c r="I30" s="23" t="s">
        <v>103</v>
      </c>
      <c r="J30" s="23" t="s">
        <v>104</v>
      </c>
      <c r="K30" s="23" t="s">
        <v>65</v>
      </c>
      <c r="L30" s="23" t="s">
        <v>58</v>
      </c>
      <c r="M30" s="23" t="s">
        <v>73</v>
      </c>
      <c r="N30" s="23" t="s">
        <v>68</v>
      </c>
      <c r="O30" s="23" t="s">
        <v>67</v>
      </c>
      <c r="P30" s="23" t="s">
        <v>105</v>
      </c>
      <c r="Q30" s="23" t="s">
        <v>64</v>
      </c>
      <c r="R30" s="23" t="s">
        <v>76</v>
      </c>
      <c r="S30" s="23" t="s">
        <v>75</v>
      </c>
      <c r="T30" s="23" t="s">
        <v>74</v>
      </c>
      <c r="U30" s="23" t="s">
        <v>71</v>
      </c>
      <c r="V30" s="23" t="s">
        <v>57</v>
      </c>
    </row>
    <row r="31" spans="1:22" ht="14.25" x14ac:dyDescent="0.25">
      <c r="A31" s="5" t="s">
        <v>133</v>
      </c>
      <c r="B31" s="10" t="s">
        <v>85</v>
      </c>
      <c r="C31" s="10" t="s">
        <v>85</v>
      </c>
      <c r="D31" s="10" t="s">
        <v>85</v>
      </c>
      <c r="E31" s="10" t="s">
        <v>85</v>
      </c>
      <c r="F31" s="10" t="s">
        <v>85</v>
      </c>
      <c r="G31" s="10" t="s">
        <v>85</v>
      </c>
      <c r="H31" s="10" t="s">
        <v>85</v>
      </c>
      <c r="I31" s="10" t="s">
        <v>85</v>
      </c>
      <c r="J31" s="10" t="s">
        <v>85</v>
      </c>
      <c r="K31" s="10" t="s">
        <v>85</v>
      </c>
      <c r="L31" s="10" t="s">
        <v>85</v>
      </c>
      <c r="M31" s="10" t="s">
        <v>85</v>
      </c>
      <c r="N31" s="10" t="s">
        <v>85</v>
      </c>
      <c r="O31" s="10" t="s">
        <v>85</v>
      </c>
      <c r="P31" s="10" t="s">
        <v>85</v>
      </c>
      <c r="Q31" s="10" t="s">
        <v>85</v>
      </c>
      <c r="R31" s="10" t="s">
        <v>85</v>
      </c>
      <c r="S31" s="10" t="s">
        <v>85</v>
      </c>
      <c r="T31" s="10" t="s">
        <v>85</v>
      </c>
      <c r="U31" s="10" t="s">
        <v>85</v>
      </c>
      <c r="V31" s="10" t="s">
        <v>85</v>
      </c>
    </row>
    <row r="32" spans="1:22" ht="15" thickBot="1" x14ac:dyDescent="0.3">
      <c r="A32" s="58" t="s">
        <v>134</v>
      </c>
      <c r="B32" s="10" t="s">
        <v>85</v>
      </c>
      <c r="C32" s="10" t="s">
        <v>85</v>
      </c>
      <c r="D32" s="10" t="s">
        <v>85</v>
      </c>
      <c r="E32" s="10" t="s">
        <v>85</v>
      </c>
      <c r="F32" s="10" t="s">
        <v>85</v>
      </c>
      <c r="G32" s="10" t="s">
        <v>85</v>
      </c>
      <c r="H32" s="10" t="s">
        <v>85</v>
      </c>
      <c r="I32" s="10" t="s">
        <v>85</v>
      </c>
      <c r="J32" s="10" t="s">
        <v>85</v>
      </c>
      <c r="K32" s="10" t="s">
        <v>85</v>
      </c>
      <c r="L32" s="10" t="s">
        <v>85</v>
      </c>
      <c r="M32" s="10" t="s">
        <v>85</v>
      </c>
      <c r="N32" s="10" t="s">
        <v>85</v>
      </c>
      <c r="O32" s="10" t="s">
        <v>85</v>
      </c>
      <c r="P32" s="10" t="s">
        <v>85</v>
      </c>
      <c r="Q32" s="10" t="s">
        <v>85</v>
      </c>
      <c r="R32" s="10" t="s">
        <v>85</v>
      </c>
      <c r="S32" s="10" t="s">
        <v>85</v>
      </c>
      <c r="T32" s="10" t="s">
        <v>85</v>
      </c>
      <c r="U32" s="10" t="s">
        <v>85</v>
      </c>
      <c r="V32" s="10" t="s">
        <v>85</v>
      </c>
    </row>
    <row r="33" spans="1:22" ht="15" thickBot="1" x14ac:dyDescent="0.3">
      <c r="A33" s="38">
        <v>2006</v>
      </c>
      <c r="B33" s="23" t="s">
        <v>59</v>
      </c>
      <c r="C33" s="23" t="s">
        <v>56</v>
      </c>
      <c r="D33" s="23" t="s">
        <v>69</v>
      </c>
      <c r="E33" s="23" t="s">
        <v>70</v>
      </c>
      <c r="F33" s="23" t="s">
        <v>60</v>
      </c>
      <c r="G33" s="23" t="s">
        <v>72</v>
      </c>
      <c r="H33" s="23" t="s">
        <v>61</v>
      </c>
      <c r="I33" s="23" t="s">
        <v>103</v>
      </c>
      <c r="J33" s="23" t="s">
        <v>104</v>
      </c>
      <c r="K33" s="23" t="s">
        <v>65</v>
      </c>
      <c r="L33" s="23" t="s">
        <v>58</v>
      </c>
      <c r="M33" s="23" t="s">
        <v>73</v>
      </c>
      <c r="N33" s="23" t="s">
        <v>68</v>
      </c>
      <c r="O33" s="23" t="s">
        <v>67</v>
      </c>
      <c r="P33" s="23" t="s">
        <v>105</v>
      </c>
      <c r="Q33" s="23" t="s">
        <v>64</v>
      </c>
      <c r="R33" s="23" t="s">
        <v>76</v>
      </c>
      <c r="S33" s="23" t="s">
        <v>75</v>
      </c>
      <c r="T33" s="23" t="s">
        <v>74</v>
      </c>
      <c r="U33" s="23" t="s">
        <v>71</v>
      </c>
      <c r="V33" s="23" t="s">
        <v>57</v>
      </c>
    </row>
    <row r="34" spans="1:22" ht="14.25" x14ac:dyDescent="0.25">
      <c r="A34" s="5" t="s">
        <v>133</v>
      </c>
      <c r="B34" s="10" t="s">
        <v>85</v>
      </c>
      <c r="C34" s="10" t="s">
        <v>85</v>
      </c>
      <c r="D34" s="10" t="s">
        <v>85</v>
      </c>
      <c r="E34" s="10" t="s">
        <v>85</v>
      </c>
      <c r="F34" s="10" t="s">
        <v>85</v>
      </c>
      <c r="G34" s="10" t="s">
        <v>85</v>
      </c>
      <c r="H34" s="10" t="s">
        <v>85</v>
      </c>
      <c r="I34" s="10" t="s">
        <v>85</v>
      </c>
      <c r="J34" s="10" t="s">
        <v>85</v>
      </c>
      <c r="K34" s="10" t="s">
        <v>85</v>
      </c>
      <c r="L34" s="10" t="s">
        <v>85</v>
      </c>
      <c r="M34" s="10" t="s">
        <v>85</v>
      </c>
      <c r="N34" s="10" t="s">
        <v>85</v>
      </c>
      <c r="O34" s="10" t="s">
        <v>85</v>
      </c>
      <c r="P34" s="10" t="s">
        <v>85</v>
      </c>
      <c r="Q34" s="10" t="s">
        <v>85</v>
      </c>
      <c r="R34" s="10" t="s">
        <v>85</v>
      </c>
      <c r="S34" s="10" t="s">
        <v>85</v>
      </c>
      <c r="T34" s="10" t="s">
        <v>85</v>
      </c>
      <c r="U34" s="10" t="s">
        <v>85</v>
      </c>
      <c r="V34" s="10" t="s">
        <v>85</v>
      </c>
    </row>
    <row r="35" spans="1:22" ht="15" thickBot="1" x14ac:dyDescent="0.3">
      <c r="A35" s="58" t="s">
        <v>134</v>
      </c>
      <c r="B35" s="10" t="s">
        <v>85</v>
      </c>
      <c r="C35" s="10" t="s">
        <v>85</v>
      </c>
      <c r="D35" s="10" t="s">
        <v>85</v>
      </c>
      <c r="E35" s="10" t="s">
        <v>85</v>
      </c>
      <c r="F35" s="10" t="s">
        <v>85</v>
      </c>
      <c r="G35" s="10" t="s">
        <v>85</v>
      </c>
      <c r="H35" s="10" t="s">
        <v>85</v>
      </c>
      <c r="I35" s="10" t="s">
        <v>85</v>
      </c>
      <c r="J35" s="10" t="s">
        <v>85</v>
      </c>
      <c r="K35" s="10" t="s">
        <v>85</v>
      </c>
      <c r="L35" s="10" t="s">
        <v>85</v>
      </c>
      <c r="M35" s="10" t="s">
        <v>85</v>
      </c>
      <c r="N35" s="10" t="s">
        <v>85</v>
      </c>
      <c r="O35" s="10" t="s">
        <v>85</v>
      </c>
      <c r="P35" s="10" t="s">
        <v>85</v>
      </c>
      <c r="Q35" s="10" t="s">
        <v>85</v>
      </c>
      <c r="R35" s="10" t="s">
        <v>85</v>
      </c>
      <c r="S35" s="10" t="s">
        <v>85</v>
      </c>
      <c r="T35" s="10" t="s">
        <v>85</v>
      </c>
      <c r="U35" s="10" t="s">
        <v>85</v>
      </c>
      <c r="V35" s="10" t="s">
        <v>85</v>
      </c>
    </row>
    <row r="37" spans="1:22" x14ac:dyDescent="0.25">
      <c r="A37" s="247" t="s">
        <v>114</v>
      </c>
      <c r="B37" s="247"/>
      <c r="C37" s="247"/>
      <c r="D37" s="49"/>
      <c r="F37" s="247" t="s">
        <v>115</v>
      </c>
      <c r="G37" s="247"/>
      <c r="H37" s="247"/>
      <c r="I37" s="247"/>
      <c r="J37" s="247"/>
      <c r="K37" s="247"/>
    </row>
    <row r="38" spans="1:22" ht="14.25" x14ac:dyDescent="0.25">
      <c r="A38" s="22">
        <v>2019</v>
      </c>
      <c r="B38" s="23" t="s">
        <v>116</v>
      </c>
      <c r="C38" s="23" t="s">
        <v>117</v>
      </c>
      <c r="F38" s="22">
        <v>2019</v>
      </c>
      <c r="G38" s="42" t="s">
        <v>118</v>
      </c>
      <c r="H38" s="42" t="s">
        <v>119</v>
      </c>
      <c r="I38" s="42" t="s">
        <v>120</v>
      </c>
      <c r="J38" s="42" t="s">
        <v>121</v>
      </c>
      <c r="K38" s="42" t="s">
        <v>122</v>
      </c>
    </row>
    <row r="39" spans="1:22" ht="14.25" x14ac:dyDescent="0.25">
      <c r="A39" s="5" t="s">
        <v>133</v>
      </c>
      <c r="B39" s="10">
        <v>0.29152887306029002</v>
      </c>
      <c r="C39" s="10">
        <v>0.24553376906318081</v>
      </c>
      <c r="F39" s="5" t="s">
        <v>133</v>
      </c>
      <c r="G39" s="15">
        <v>0.2895357985837923</v>
      </c>
      <c r="H39" s="15">
        <v>0.31153184165232356</v>
      </c>
      <c r="I39" s="15">
        <v>0.2927899686520376</v>
      </c>
      <c r="J39" s="15">
        <v>0.25</v>
      </c>
      <c r="K39" s="15">
        <v>0.19176066699362435</v>
      </c>
    </row>
    <row r="40" spans="1:22" ht="14.25" x14ac:dyDescent="0.25">
      <c r="A40" s="58" t="s">
        <v>134</v>
      </c>
      <c r="B40" s="10">
        <v>0.70847112693971004</v>
      </c>
      <c r="C40" s="10">
        <v>0.75446623093681919</v>
      </c>
      <c r="F40" s="58" t="s">
        <v>134</v>
      </c>
      <c r="G40" s="10">
        <v>0.7104642014162077</v>
      </c>
      <c r="H40" s="10">
        <v>0.68846815834767638</v>
      </c>
      <c r="I40" s="10">
        <v>0.70721003134796234</v>
      </c>
      <c r="J40" s="10">
        <v>0.75</v>
      </c>
      <c r="K40" s="10">
        <v>0.80823933300637563</v>
      </c>
    </row>
    <row r="41" spans="1:22" ht="14.25" x14ac:dyDescent="0.25">
      <c r="A41" s="22">
        <v>2017</v>
      </c>
      <c r="B41" s="23" t="s">
        <v>116</v>
      </c>
      <c r="C41" s="23" t="s">
        <v>117</v>
      </c>
      <c r="F41" s="22">
        <v>2017</v>
      </c>
      <c r="G41" s="42" t="s">
        <v>118</v>
      </c>
      <c r="H41" s="42" t="s">
        <v>119</v>
      </c>
      <c r="I41" s="42" t="s">
        <v>120</v>
      </c>
      <c r="J41" s="42" t="s">
        <v>121</v>
      </c>
      <c r="K41" s="42" t="s">
        <v>122</v>
      </c>
    </row>
    <row r="42" spans="1:22" ht="14.25" x14ac:dyDescent="0.25">
      <c r="A42" s="5" t="s">
        <v>133</v>
      </c>
      <c r="B42" s="10">
        <v>0.26093294460641397</v>
      </c>
      <c r="C42" s="10">
        <v>0.22942643391521197</v>
      </c>
      <c r="F42" s="5" t="s">
        <v>133</v>
      </c>
      <c r="G42" s="15">
        <v>0.19953051643192488</v>
      </c>
      <c r="H42" s="15">
        <v>0.29504232164449817</v>
      </c>
      <c r="I42" s="15">
        <v>0.2578125</v>
      </c>
      <c r="J42" s="15">
        <v>0.27252252252252251</v>
      </c>
      <c r="K42" s="15">
        <v>0.18774445893089961</v>
      </c>
    </row>
    <row r="43" spans="1:22" ht="14.25" x14ac:dyDescent="0.25">
      <c r="A43" s="58" t="s">
        <v>134</v>
      </c>
      <c r="B43" s="10">
        <v>0.73906705539358597</v>
      </c>
      <c r="C43" s="10">
        <v>0.770573566084788</v>
      </c>
      <c r="F43" s="58" t="s">
        <v>134</v>
      </c>
      <c r="G43" s="10">
        <v>0.80046948356807524</v>
      </c>
      <c r="H43" s="10">
        <v>0.70495767835550183</v>
      </c>
      <c r="I43" s="10">
        <v>0.7421875</v>
      </c>
      <c r="J43" s="10">
        <v>0.72747747747747749</v>
      </c>
      <c r="K43" s="10">
        <v>0.81225554106910036</v>
      </c>
    </row>
    <row r="44" spans="1:22" ht="14.25" x14ac:dyDescent="0.25">
      <c r="A44" s="22">
        <v>2016</v>
      </c>
      <c r="B44" s="23" t="s">
        <v>116</v>
      </c>
      <c r="C44" s="23" t="s">
        <v>117</v>
      </c>
      <c r="F44" s="22">
        <v>2016</v>
      </c>
      <c r="G44" s="42" t="s">
        <v>123</v>
      </c>
      <c r="H44" s="42" t="s">
        <v>119</v>
      </c>
      <c r="I44" s="42" t="s">
        <v>120</v>
      </c>
      <c r="J44" s="42" t="s">
        <v>121</v>
      </c>
      <c r="K44" s="42" t="s">
        <v>122</v>
      </c>
    </row>
    <row r="45" spans="1:22" ht="14.25" x14ac:dyDescent="0.25">
      <c r="A45" s="5" t="s">
        <v>133</v>
      </c>
      <c r="B45" s="10">
        <v>0.25498426023084997</v>
      </c>
      <c r="C45" s="10">
        <v>0.22819229932564716</v>
      </c>
      <c r="F45" s="5" t="s">
        <v>133</v>
      </c>
      <c r="G45" s="15">
        <v>0.26047904191616766</v>
      </c>
      <c r="H45" s="15">
        <v>0.27878006872852235</v>
      </c>
      <c r="I45" s="15">
        <v>0.26531901452937462</v>
      </c>
      <c r="J45" s="15">
        <v>0.23327305605786619</v>
      </c>
      <c r="K45" s="15">
        <v>0.16869227029654837</v>
      </c>
    </row>
    <row r="46" spans="1:22" ht="15" thickBot="1" x14ac:dyDescent="0.3">
      <c r="A46" s="58" t="s">
        <v>134</v>
      </c>
      <c r="B46" s="10">
        <v>0.74501573976914992</v>
      </c>
      <c r="C46" s="10">
        <v>0.77180770067435289</v>
      </c>
      <c r="F46" s="58" t="s">
        <v>134</v>
      </c>
      <c r="G46" s="10">
        <v>0.73952095808383234</v>
      </c>
      <c r="H46" s="10">
        <v>0.72121993127147765</v>
      </c>
      <c r="I46" s="10">
        <v>0.73468098547062544</v>
      </c>
      <c r="J46" s="10">
        <v>0.76672694394213381</v>
      </c>
      <c r="K46" s="10">
        <v>0.83130772970345168</v>
      </c>
    </row>
    <row r="47" spans="1:22" ht="15" thickBot="1" x14ac:dyDescent="0.3">
      <c r="A47" s="22">
        <v>2014</v>
      </c>
      <c r="B47" s="23" t="s">
        <v>116</v>
      </c>
      <c r="C47" s="23" t="s">
        <v>117</v>
      </c>
      <c r="F47" s="22">
        <v>2014</v>
      </c>
      <c r="G47" s="42" t="s">
        <v>123</v>
      </c>
      <c r="H47" s="42" t="s">
        <v>119</v>
      </c>
      <c r="I47" s="42" t="s">
        <v>120</v>
      </c>
      <c r="J47" s="42" t="s">
        <v>121</v>
      </c>
      <c r="K47" s="42" t="s">
        <v>122</v>
      </c>
    </row>
    <row r="48" spans="1:22" ht="14.25" x14ac:dyDescent="0.25">
      <c r="A48" s="5" t="s">
        <v>133</v>
      </c>
      <c r="B48" s="10">
        <v>0.23503902862098872</v>
      </c>
      <c r="C48" s="10">
        <v>0.1693121693121693</v>
      </c>
      <c r="F48" s="5" t="s">
        <v>133</v>
      </c>
      <c r="G48" s="15">
        <v>0.21923937360178972</v>
      </c>
      <c r="H48" s="15">
        <v>0.22252010723860591</v>
      </c>
      <c r="I48" s="15">
        <v>0.23148148148148148</v>
      </c>
      <c r="J48" s="15">
        <v>0.17777777777777778</v>
      </c>
      <c r="K48" s="15">
        <v>0.13992537313432835</v>
      </c>
    </row>
    <row r="49" spans="1:11" ht="14.25" x14ac:dyDescent="0.25">
      <c r="A49" s="58" t="s">
        <v>134</v>
      </c>
      <c r="B49" s="10">
        <v>0.76496097137901131</v>
      </c>
      <c r="C49" s="10">
        <v>0.83068783068783059</v>
      </c>
      <c r="F49" s="58" t="s">
        <v>134</v>
      </c>
      <c r="G49" s="10">
        <v>0.78076062639821031</v>
      </c>
      <c r="H49" s="10">
        <v>0.77747989276139406</v>
      </c>
      <c r="I49" s="10">
        <v>0.76851851851851849</v>
      </c>
      <c r="J49" s="10">
        <v>0.82222222222222219</v>
      </c>
      <c r="K49" s="10">
        <v>0.86007462686567171</v>
      </c>
    </row>
    <row r="50" spans="1:11" ht="14.25" x14ac:dyDescent="0.25">
      <c r="A50" s="22">
        <v>2012</v>
      </c>
      <c r="B50" s="23" t="s">
        <v>116</v>
      </c>
      <c r="C50" s="23" t="s">
        <v>117</v>
      </c>
      <c r="F50" s="22">
        <v>2012</v>
      </c>
      <c r="G50" s="42" t="s">
        <v>123</v>
      </c>
      <c r="H50" s="42" t="s">
        <v>119</v>
      </c>
      <c r="I50" s="42" t="s">
        <v>120</v>
      </c>
      <c r="J50" s="42" t="s">
        <v>121</v>
      </c>
      <c r="K50" s="42" t="s">
        <v>122</v>
      </c>
    </row>
    <row r="51" spans="1:11" ht="14.25" x14ac:dyDescent="0.25">
      <c r="A51" s="5" t="s">
        <v>133</v>
      </c>
      <c r="B51" s="10">
        <v>0.14322250639386189</v>
      </c>
      <c r="C51" s="10">
        <v>0.13977695167286244</v>
      </c>
      <c r="F51" s="5" t="s">
        <v>133</v>
      </c>
      <c r="G51" s="15">
        <v>0.1210762331838565</v>
      </c>
      <c r="H51" s="15">
        <v>0.17437252311756934</v>
      </c>
      <c r="I51" s="15">
        <v>0.16046511627906976</v>
      </c>
      <c r="J51" s="15">
        <v>0.13650793650793649</v>
      </c>
      <c r="K51" s="15">
        <v>0.10175438596491228</v>
      </c>
    </row>
    <row r="52" spans="1:11" ht="15" thickBot="1" x14ac:dyDescent="0.3">
      <c r="A52" s="58" t="s">
        <v>134</v>
      </c>
      <c r="B52" s="10">
        <v>0.85677749360613797</v>
      </c>
      <c r="C52" s="10">
        <v>0.86022304832713758</v>
      </c>
      <c r="F52" s="58" t="s">
        <v>134</v>
      </c>
      <c r="G52" s="10">
        <v>0.87892376681614348</v>
      </c>
      <c r="H52" s="10">
        <v>0.82562747688243066</v>
      </c>
      <c r="I52" s="10">
        <v>0.83953488372093021</v>
      </c>
      <c r="J52" s="10">
        <v>0.86349206349206353</v>
      </c>
      <c r="K52" s="10">
        <v>0.89824561403508763</v>
      </c>
    </row>
    <row r="53" spans="1:11" ht="15" thickBot="1" x14ac:dyDescent="0.3">
      <c r="A53" s="87">
        <v>2009</v>
      </c>
      <c r="B53" s="23" t="s">
        <v>116</v>
      </c>
      <c r="C53" s="23" t="s">
        <v>117</v>
      </c>
      <c r="F53" s="87">
        <v>2009</v>
      </c>
      <c r="G53" s="42" t="s">
        <v>123</v>
      </c>
      <c r="H53" s="42" t="s">
        <v>119</v>
      </c>
      <c r="I53" s="42" t="s">
        <v>120</v>
      </c>
      <c r="J53" s="42" t="s">
        <v>121</v>
      </c>
      <c r="K53" s="42" t="s">
        <v>122</v>
      </c>
    </row>
    <row r="54" spans="1:11" ht="14.25" x14ac:dyDescent="0.25">
      <c r="A54" s="5" t="s">
        <v>133</v>
      </c>
      <c r="B54" s="10" t="s">
        <v>85</v>
      </c>
      <c r="C54" s="10" t="s">
        <v>85</v>
      </c>
      <c r="F54" s="5" t="s">
        <v>133</v>
      </c>
      <c r="G54" s="10" t="s">
        <v>85</v>
      </c>
      <c r="H54" s="10" t="s">
        <v>85</v>
      </c>
      <c r="I54" s="10" t="s">
        <v>85</v>
      </c>
      <c r="J54" s="10" t="s">
        <v>85</v>
      </c>
      <c r="K54" s="10" t="s">
        <v>85</v>
      </c>
    </row>
    <row r="55" spans="1:11" ht="15" thickBot="1" x14ac:dyDescent="0.3">
      <c r="A55" s="58" t="s">
        <v>134</v>
      </c>
      <c r="B55" s="10" t="s">
        <v>85</v>
      </c>
      <c r="C55" s="10" t="s">
        <v>85</v>
      </c>
      <c r="F55" s="58" t="s">
        <v>134</v>
      </c>
      <c r="G55" s="10" t="s">
        <v>85</v>
      </c>
      <c r="H55" s="10" t="s">
        <v>85</v>
      </c>
      <c r="I55" s="10" t="s">
        <v>85</v>
      </c>
      <c r="J55" s="10" t="s">
        <v>85</v>
      </c>
      <c r="K55" s="10" t="s">
        <v>85</v>
      </c>
    </row>
    <row r="56" spans="1:11" ht="15" thickBot="1" x14ac:dyDescent="0.3">
      <c r="A56" s="87">
        <v>2008</v>
      </c>
      <c r="B56" s="23" t="s">
        <v>116</v>
      </c>
      <c r="C56" s="23" t="s">
        <v>117</v>
      </c>
      <c r="F56" s="87">
        <v>2008</v>
      </c>
      <c r="G56" s="42" t="s">
        <v>123</v>
      </c>
      <c r="H56" s="42" t="s">
        <v>119</v>
      </c>
      <c r="I56" s="42" t="s">
        <v>120</v>
      </c>
      <c r="J56" s="42" t="s">
        <v>121</v>
      </c>
      <c r="K56" s="42" t="s">
        <v>122</v>
      </c>
    </row>
    <row r="57" spans="1:11" ht="14.25" x14ac:dyDescent="0.25">
      <c r="A57" s="5" t="s">
        <v>133</v>
      </c>
      <c r="B57" s="10" t="s">
        <v>85</v>
      </c>
      <c r="C57" s="10" t="s">
        <v>85</v>
      </c>
      <c r="F57" s="5" t="s">
        <v>133</v>
      </c>
      <c r="G57" s="10" t="s">
        <v>85</v>
      </c>
      <c r="H57" s="10" t="s">
        <v>85</v>
      </c>
      <c r="I57" s="10" t="s">
        <v>85</v>
      </c>
      <c r="J57" s="10" t="s">
        <v>85</v>
      </c>
      <c r="K57" s="10" t="s">
        <v>85</v>
      </c>
    </row>
    <row r="58" spans="1:11" ht="15" thickBot="1" x14ac:dyDescent="0.3">
      <c r="A58" s="58" t="s">
        <v>134</v>
      </c>
      <c r="B58" s="10" t="s">
        <v>85</v>
      </c>
      <c r="C58" s="10" t="s">
        <v>85</v>
      </c>
      <c r="F58" s="58" t="s">
        <v>134</v>
      </c>
      <c r="G58" s="10" t="s">
        <v>85</v>
      </c>
      <c r="H58" s="10" t="s">
        <v>85</v>
      </c>
      <c r="I58" s="10" t="s">
        <v>85</v>
      </c>
      <c r="J58" s="10" t="s">
        <v>85</v>
      </c>
      <c r="K58" s="10" t="s">
        <v>85</v>
      </c>
    </row>
    <row r="59" spans="1:11" ht="15" thickBot="1" x14ac:dyDescent="0.3">
      <c r="A59" s="87">
        <v>2007</v>
      </c>
      <c r="B59" s="23" t="s">
        <v>116</v>
      </c>
      <c r="C59" s="23" t="s">
        <v>117</v>
      </c>
      <c r="F59" s="87">
        <v>2007</v>
      </c>
      <c r="G59" s="42" t="s">
        <v>118</v>
      </c>
      <c r="H59" s="42" t="s">
        <v>119</v>
      </c>
      <c r="I59" s="42" t="s">
        <v>120</v>
      </c>
      <c r="J59" s="42" t="s">
        <v>121</v>
      </c>
      <c r="K59" s="42" t="s">
        <v>122</v>
      </c>
    </row>
    <row r="60" spans="1:11" ht="14.25" x14ac:dyDescent="0.25">
      <c r="A60" s="5" t="s">
        <v>133</v>
      </c>
      <c r="B60" s="10" t="s">
        <v>85</v>
      </c>
      <c r="C60" s="10" t="s">
        <v>85</v>
      </c>
      <c r="F60" s="5" t="s">
        <v>133</v>
      </c>
      <c r="G60" s="10" t="s">
        <v>85</v>
      </c>
      <c r="H60" s="10" t="s">
        <v>85</v>
      </c>
      <c r="I60" s="10" t="s">
        <v>85</v>
      </c>
      <c r="J60" s="10" t="s">
        <v>85</v>
      </c>
      <c r="K60" s="10" t="s">
        <v>85</v>
      </c>
    </row>
    <row r="61" spans="1:11" ht="15" thickBot="1" x14ac:dyDescent="0.3">
      <c r="A61" s="58" t="s">
        <v>134</v>
      </c>
      <c r="B61" s="10" t="s">
        <v>85</v>
      </c>
      <c r="C61" s="10" t="s">
        <v>85</v>
      </c>
      <c r="F61" s="58" t="s">
        <v>134</v>
      </c>
      <c r="G61" s="10" t="s">
        <v>85</v>
      </c>
      <c r="H61" s="10" t="s">
        <v>85</v>
      </c>
      <c r="I61" s="10" t="s">
        <v>85</v>
      </c>
      <c r="J61" s="10" t="s">
        <v>85</v>
      </c>
      <c r="K61" s="10" t="s">
        <v>85</v>
      </c>
    </row>
    <row r="62" spans="1:11" ht="15" thickBot="1" x14ac:dyDescent="0.3">
      <c r="A62" s="88">
        <v>2006</v>
      </c>
      <c r="B62" s="50" t="s">
        <v>116</v>
      </c>
      <c r="C62" s="50" t="s">
        <v>117</v>
      </c>
      <c r="F62" s="88">
        <v>2006</v>
      </c>
      <c r="G62" s="42" t="s">
        <v>118</v>
      </c>
      <c r="H62" s="42" t="s">
        <v>119</v>
      </c>
      <c r="I62" s="42" t="s">
        <v>120</v>
      </c>
      <c r="J62" s="42" t="s">
        <v>121</v>
      </c>
      <c r="K62" s="42" t="s">
        <v>122</v>
      </c>
    </row>
    <row r="63" spans="1:11" ht="14.25" x14ac:dyDescent="0.25">
      <c r="A63" s="5" t="s">
        <v>133</v>
      </c>
      <c r="B63" s="10" t="s">
        <v>85</v>
      </c>
      <c r="C63" s="10" t="s">
        <v>85</v>
      </c>
      <c r="F63" s="5" t="s">
        <v>133</v>
      </c>
      <c r="G63" s="10" t="s">
        <v>85</v>
      </c>
      <c r="H63" s="10" t="s">
        <v>85</v>
      </c>
      <c r="I63" s="10" t="s">
        <v>85</v>
      </c>
      <c r="J63" s="10" t="s">
        <v>85</v>
      </c>
      <c r="K63" s="10" t="s">
        <v>85</v>
      </c>
    </row>
    <row r="64" spans="1:11" ht="15" thickBot="1" x14ac:dyDescent="0.3">
      <c r="A64" s="58" t="s">
        <v>134</v>
      </c>
      <c r="B64" s="11" t="s">
        <v>85</v>
      </c>
      <c r="C64" s="11" t="s">
        <v>85</v>
      </c>
      <c r="F64" s="58" t="s">
        <v>134</v>
      </c>
      <c r="G64" s="11" t="s">
        <v>85</v>
      </c>
      <c r="H64" s="11" t="s">
        <v>85</v>
      </c>
      <c r="I64" s="11" t="s">
        <v>85</v>
      </c>
      <c r="J64" s="11" t="s">
        <v>85</v>
      </c>
      <c r="K64" s="11" t="s">
        <v>85</v>
      </c>
    </row>
  </sheetData>
  <mergeCells count="2">
    <mergeCell ref="A37:C37"/>
    <mergeCell ref="F37:K37"/>
  </mergeCells>
  <pageMargins left="0.7" right="0.7" top="0.75" bottom="0.75" header="0.3" footer="0.3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039D01-7C10-48F1-A89B-72B799116004}">
  <sheetPr>
    <tabColor rgb="FF92D050"/>
  </sheetPr>
  <dimension ref="A1:W64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28515625" style="37" customWidth="1"/>
    <col min="2" max="23" width="17.7109375" style="1" customWidth="1"/>
    <col min="24" max="16384" width="10.85546875" style="1"/>
  </cols>
  <sheetData>
    <row r="1" spans="1:23" s="19" customFormat="1" ht="30" customHeight="1" x14ac:dyDescent="0.2">
      <c r="A1" s="35" t="s">
        <v>137</v>
      </c>
      <c r="B1" s="17"/>
      <c r="C1" s="17"/>
      <c r="D1" s="17"/>
      <c r="E1" s="17"/>
      <c r="F1" s="17"/>
      <c r="G1" s="17"/>
      <c r="H1" s="76"/>
      <c r="I1" s="76"/>
      <c r="J1" s="76"/>
    </row>
    <row r="3" spans="1:23" x14ac:dyDescent="0.25">
      <c r="A3" s="36" t="s">
        <v>82</v>
      </c>
    </row>
    <row r="4" spans="1:23" ht="48.6" customHeight="1" thickBot="1" x14ac:dyDescent="0.3">
      <c r="A4" s="57" t="s">
        <v>132</v>
      </c>
      <c r="B4" s="4">
        <v>2019</v>
      </c>
      <c r="C4" s="4">
        <v>2017</v>
      </c>
      <c r="D4" s="4">
        <v>2016</v>
      </c>
      <c r="E4" s="4">
        <v>2014</v>
      </c>
      <c r="F4" s="4">
        <v>2012</v>
      </c>
      <c r="G4" s="4">
        <v>2009</v>
      </c>
      <c r="H4" s="4">
        <v>2008</v>
      </c>
      <c r="I4" s="4">
        <v>2007</v>
      </c>
      <c r="J4" s="16">
        <v>2006</v>
      </c>
    </row>
    <row r="5" spans="1:23" ht="15" customHeight="1" thickBot="1" x14ac:dyDescent="0.3">
      <c r="A5" s="5" t="s">
        <v>133</v>
      </c>
      <c r="B5" s="9">
        <v>9.1999999999999998E-2</v>
      </c>
      <c r="C5" s="9">
        <v>9.4E-2</v>
      </c>
      <c r="D5" s="9">
        <v>9.1451520803762607E-2</v>
      </c>
      <c r="E5" s="9">
        <v>6.8000000000000005E-2</v>
      </c>
      <c r="F5" s="72">
        <v>1.9400000000000001E-2</v>
      </c>
      <c r="G5" s="9" t="s">
        <v>85</v>
      </c>
      <c r="H5" s="9" t="s">
        <v>85</v>
      </c>
      <c r="I5" s="9" t="s">
        <v>85</v>
      </c>
      <c r="J5" s="9" t="s">
        <v>85</v>
      </c>
    </row>
    <row r="6" spans="1:23" ht="15" customHeight="1" thickBot="1" x14ac:dyDescent="0.3">
      <c r="A6" s="58" t="s">
        <v>134</v>
      </c>
      <c r="B6" s="11">
        <v>0.90800000000000003</v>
      </c>
      <c r="C6" s="11">
        <v>0.90600000000000003</v>
      </c>
      <c r="D6" s="11">
        <v>0.90854847919623805</v>
      </c>
      <c r="E6" s="9">
        <v>0.93200000000000005</v>
      </c>
      <c r="F6" s="75">
        <v>0.98060000000000003</v>
      </c>
      <c r="G6" s="11" t="s">
        <v>85</v>
      </c>
      <c r="H6" s="11" t="s">
        <v>85</v>
      </c>
      <c r="I6" s="11" t="s">
        <v>85</v>
      </c>
      <c r="J6" s="11" t="s">
        <v>85</v>
      </c>
    </row>
    <row r="8" spans="1:23" ht="14.25" thickBot="1" x14ac:dyDescent="0.3"/>
    <row r="9" spans="1:23" s="33" customFormat="1" ht="28.5" x14ac:dyDescent="0.2">
      <c r="A9" s="39">
        <v>2019</v>
      </c>
      <c r="B9" s="31" t="s">
        <v>59</v>
      </c>
      <c r="C9" s="31" t="s">
        <v>56</v>
      </c>
      <c r="D9" s="31" t="s">
        <v>69</v>
      </c>
      <c r="E9" s="31" t="s">
        <v>70</v>
      </c>
      <c r="F9" s="31" t="s">
        <v>60</v>
      </c>
      <c r="G9" s="31" t="s">
        <v>72</v>
      </c>
      <c r="H9" s="31" t="s">
        <v>61</v>
      </c>
      <c r="I9" s="31" t="s">
        <v>103</v>
      </c>
      <c r="J9" s="31" t="s">
        <v>104</v>
      </c>
      <c r="K9" s="31" t="s">
        <v>65</v>
      </c>
      <c r="L9" s="31" t="s">
        <v>58</v>
      </c>
      <c r="M9" s="31" t="s">
        <v>73</v>
      </c>
      <c r="N9" s="31" t="s">
        <v>68</v>
      </c>
      <c r="O9" s="31" t="s">
        <v>67</v>
      </c>
      <c r="P9" s="31" t="s">
        <v>105</v>
      </c>
      <c r="Q9" s="31" t="s">
        <v>64</v>
      </c>
      <c r="R9" s="31" t="s">
        <v>76</v>
      </c>
      <c r="S9" s="31" t="s">
        <v>75</v>
      </c>
      <c r="T9" s="31" t="s">
        <v>74</v>
      </c>
      <c r="U9" s="31" t="s">
        <v>71</v>
      </c>
      <c r="V9" s="31" t="s">
        <v>57</v>
      </c>
      <c r="W9" s="32"/>
    </row>
    <row r="10" spans="1:23" ht="14.25" x14ac:dyDescent="0.25">
      <c r="A10" s="5" t="s">
        <v>133</v>
      </c>
      <c r="B10" s="10">
        <v>0.14209115281501342</v>
      </c>
      <c r="C10" s="10">
        <v>8.5642317380352648E-2</v>
      </c>
      <c r="D10" s="10">
        <v>5.8536585365853669E-2</v>
      </c>
      <c r="E10" s="10">
        <v>0.2120418848167539</v>
      </c>
      <c r="F10" s="10">
        <v>0.11779448621553884</v>
      </c>
      <c r="G10" s="10">
        <v>0.11325301204819277</v>
      </c>
      <c r="H10" s="10">
        <v>0.1126005361930295</v>
      </c>
      <c r="I10" s="10">
        <v>7.3809523809523811E-2</v>
      </c>
      <c r="J10" s="10">
        <v>5.2631578947368418E-2</v>
      </c>
      <c r="K10" s="10">
        <v>5.1886792452830191E-2</v>
      </c>
      <c r="L10" s="10">
        <v>0.13216957605985039</v>
      </c>
      <c r="M10" s="10">
        <v>0.12342569269521411</v>
      </c>
      <c r="N10" s="10">
        <v>9.2964824120603015E-2</v>
      </c>
      <c r="O10" s="10">
        <v>5.6650246305418719E-2</v>
      </c>
      <c r="P10" s="10">
        <v>8.16831683168317E-2</v>
      </c>
      <c r="Q10" s="10">
        <v>7.4999999999999997E-2</v>
      </c>
      <c r="R10" s="10">
        <v>6.3775510204081634E-2</v>
      </c>
      <c r="S10" s="10">
        <v>8.612440191387559E-2</v>
      </c>
      <c r="T10" s="10">
        <v>4.8309178743961352E-2</v>
      </c>
      <c r="U10" s="10">
        <v>0.10776942355889724</v>
      </c>
      <c r="V10" s="10">
        <v>6.25E-2</v>
      </c>
    </row>
    <row r="11" spans="1:23" ht="14.25" x14ac:dyDescent="0.25">
      <c r="A11" s="58" t="s">
        <v>134</v>
      </c>
      <c r="B11" s="10">
        <v>0.85790884718498661</v>
      </c>
      <c r="C11" s="10">
        <v>0.91435768261964734</v>
      </c>
      <c r="D11" s="10">
        <v>0.94146341463414629</v>
      </c>
      <c r="E11" s="10">
        <v>0.7879581151832461</v>
      </c>
      <c r="F11" s="10">
        <v>0.88220551378446121</v>
      </c>
      <c r="G11" s="10">
        <v>0.88674698795180718</v>
      </c>
      <c r="H11" s="10">
        <v>0.88739946380697043</v>
      </c>
      <c r="I11" s="10">
        <v>0.92619047619047623</v>
      </c>
      <c r="J11" s="10">
        <v>0.94736842105263153</v>
      </c>
      <c r="K11" s="10">
        <v>0.94811320754716977</v>
      </c>
      <c r="L11" s="10">
        <v>0.86783042394014975</v>
      </c>
      <c r="M11" s="10">
        <v>0.87657430730478592</v>
      </c>
      <c r="N11" s="10">
        <v>0.90703517587939697</v>
      </c>
      <c r="O11" s="10">
        <v>0.94334975369458141</v>
      </c>
      <c r="P11" s="10">
        <v>0.91831683168316824</v>
      </c>
      <c r="Q11" s="10">
        <v>0.92500000000000004</v>
      </c>
      <c r="R11" s="10">
        <v>0.93622448979591832</v>
      </c>
      <c r="S11" s="10">
        <v>0.9138755980861244</v>
      </c>
      <c r="T11" s="10">
        <v>0.95169082125603865</v>
      </c>
      <c r="U11" s="10">
        <v>0.89223057644110271</v>
      </c>
      <c r="V11" s="10">
        <v>0.9375</v>
      </c>
    </row>
    <row r="12" spans="1:23" ht="14.25" x14ac:dyDescent="0.25">
      <c r="A12" s="39">
        <v>2017</v>
      </c>
      <c r="B12" s="23" t="s">
        <v>59</v>
      </c>
      <c r="C12" s="23" t="s">
        <v>56</v>
      </c>
      <c r="D12" s="23" t="s">
        <v>69</v>
      </c>
      <c r="E12" s="23" t="s">
        <v>70</v>
      </c>
      <c r="F12" s="23" t="s">
        <v>60</v>
      </c>
      <c r="G12" s="23" t="s">
        <v>72</v>
      </c>
      <c r="H12" s="23" t="s">
        <v>61</v>
      </c>
      <c r="I12" s="23" t="s">
        <v>103</v>
      </c>
      <c r="J12" s="23" t="s">
        <v>104</v>
      </c>
      <c r="K12" s="23" t="s">
        <v>65</v>
      </c>
      <c r="L12" s="23" t="s">
        <v>58</v>
      </c>
      <c r="M12" s="23" t="s">
        <v>73</v>
      </c>
      <c r="N12" s="23" t="s">
        <v>68</v>
      </c>
      <c r="O12" s="23" t="s">
        <v>67</v>
      </c>
      <c r="P12" s="23" t="s">
        <v>105</v>
      </c>
      <c r="Q12" s="23" t="s">
        <v>64</v>
      </c>
      <c r="R12" s="23" t="s">
        <v>76</v>
      </c>
      <c r="S12" s="23" t="s">
        <v>75</v>
      </c>
      <c r="T12" s="23" t="s">
        <v>74</v>
      </c>
      <c r="U12" s="23" t="s">
        <v>71</v>
      </c>
      <c r="V12" s="23" t="s">
        <v>57</v>
      </c>
    </row>
    <row r="13" spans="1:23" ht="14.25" x14ac:dyDescent="0.25">
      <c r="A13" s="5" t="s">
        <v>133</v>
      </c>
      <c r="B13" s="10">
        <v>0.44</v>
      </c>
      <c r="C13" s="10">
        <v>0.21138211382113822</v>
      </c>
      <c r="D13" s="10">
        <v>0.2</v>
      </c>
      <c r="E13" s="10">
        <v>2.1428571428571429E-2</v>
      </c>
      <c r="F13" s="10">
        <v>8.5714285714285715E-2</v>
      </c>
      <c r="G13" s="10">
        <v>0.1366906474820144</v>
      </c>
      <c r="H13" s="10">
        <v>7.8014184397163122E-2</v>
      </c>
      <c r="I13" s="10">
        <v>5.5944055944055944E-2</v>
      </c>
      <c r="J13" s="10">
        <v>0.11678832116788321</v>
      </c>
      <c r="K13" s="10">
        <v>0.1048951048951049</v>
      </c>
      <c r="L13" s="10">
        <v>0.13286713286713286</v>
      </c>
      <c r="M13" s="10">
        <v>2.097902097902098E-2</v>
      </c>
      <c r="N13" s="10">
        <v>2.8169014084507046E-2</v>
      </c>
      <c r="O13" s="10">
        <v>2.7972027972027972E-2</v>
      </c>
      <c r="P13" s="10">
        <v>4.9645390070921988E-2</v>
      </c>
      <c r="Q13" s="10">
        <v>0.11188811188811189</v>
      </c>
      <c r="R13" s="10">
        <v>0.1357142857142857</v>
      </c>
      <c r="S13" s="10">
        <v>6.993006993006993E-3</v>
      </c>
      <c r="T13" s="10">
        <v>1.3986013986013986E-2</v>
      </c>
      <c r="U13" s="10">
        <v>1.4084507042253523E-2</v>
      </c>
      <c r="V13" s="10">
        <v>6.9930069930069935E-2</v>
      </c>
    </row>
    <row r="14" spans="1:23" ht="14.25" x14ac:dyDescent="0.25">
      <c r="A14" s="58" t="s">
        <v>134</v>
      </c>
      <c r="B14" s="10">
        <v>0.56000000000000005</v>
      </c>
      <c r="C14" s="10">
        <v>0.78861788617886175</v>
      </c>
      <c r="D14" s="10">
        <v>0.8</v>
      </c>
      <c r="E14" s="10">
        <v>0.97857142857142843</v>
      </c>
      <c r="F14" s="10">
        <v>0.91428571428571426</v>
      </c>
      <c r="G14" s="10">
        <v>0.86330935251798568</v>
      </c>
      <c r="H14" s="10">
        <v>0.92198581560283688</v>
      </c>
      <c r="I14" s="10">
        <v>0.94405594405594395</v>
      </c>
      <c r="J14" s="10">
        <v>0.88321167883211682</v>
      </c>
      <c r="K14" s="10">
        <v>0.8951048951048951</v>
      </c>
      <c r="L14" s="10">
        <v>0.86713286713286708</v>
      </c>
      <c r="M14" s="10">
        <v>0.97902097902097907</v>
      </c>
      <c r="N14" s="10">
        <v>0.971830985915493</v>
      </c>
      <c r="O14" s="10">
        <v>0.97202797202797198</v>
      </c>
      <c r="P14" s="10">
        <v>0.95035460992907805</v>
      </c>
      <c r="Q14" s="10">
        <v>0.88811188811188813</v>
      </c>
      <c r="R14" s="10">
        <v>0.86428571428571432</v>
      </c>
      <c r="S14" s="10">
        <v>0.99300699300699302</v>
      </c>
      <c r="T14" s="10">
        <v>0.98601398601398604</v>
      </c>
      <c r="U14" s="10">
        <v>0.9859154929577465</v>
      </c>
      <c r="V14" s="10">
        <v>0.93006993006993011</v>
      </c>
    </row>
    <row r="15" spans="1:23" ht="14.25" x14ac:dyDescent="0.25">
      <c r="A15" s="39">
        <v>2016</v>
      </c>
      <c r="B15" s="23" t="s">
        <v>59</v>
      </c>
      <c r="C15" s="23" t="s">
        <v>56</v>
      </c>
      <c r="D15" s="23" t="s">
        <v>69</v>
      </c>
      <c r="E15" s="23" t="s">
        <v>70</v>
      </c>
      <c r="F15" s="23" t="s">
        <v>60</v>
      </c>
      <c r="G15" s="23" t="s">
        <v>72</v>
      </c>
      <c r="H15" s="23" t="s">
        <v>61</v>
      </c>
      <c r="I15" s="23" t="s">
        <v>103</v>
      </c>
      <c r="J15" s="23" t="s">
        <v>104</v>
      </c>
      <c r="K15" s="23" t="s">
        <v>65</v>
      </c>
      <c r="L15" s="23" t="s">
        <v>58</v>
      </c>
      <c r="M15" s="23" t="s">
        <v>73</v>
      </c>
      <c r="N15" s="23" t="s">
        <v>68</v>
      </c>
      <c r="O15" s="23" t="s">
        <v>67</v>
      </c>
      <c r="P15" s="23" t="s">
        <v>105</v>
      </c>
      <c r="Q15" s="23" t="s">
        <v>64</v>
      </c>
      <c r="R15" s="23" t="s">
        <v>76</v>
      </c>
      <c r="S15" s="23" t="s">
        <v>75</v>
      </c>
      <c r="T15" s="23" t="s">
        <v>74</v>
      </c>
      <c r="U15" s="23" t="s">
        <v>71</v>
      </c>
      <c r="V15" s="23" t="s">
        <v>57</v>
      </c>
    </row>
    <row r="16" spans="1:23" ht="14.25" x14ac:dyDescent="0.25">
      <c r="A16" s="5" t="s">
        <v>133</v>
      </c>
      <c r="B16" s="10">
        <v>7.7956989247311828E-2</v>
      </c>
      <c r="C16" s="10">
        <v>3.553299492385787E-2</v>
      </c>
      <c r="D16" s="10">
        <v>7.5520833333333329E-2</v>
      </c>
      <c r="E16" s="10">
        <v>0.1</v>
      </c>
      <c r="F16" s="10">
        <v>6.097560975609756E-2</v>
      </c>
      <c r="G16" s="10">
        <v>4.2606516290726815E-2</v>
      </c>
      <c r="H16" s="10">
        <v>7.9155672823219003E-2</v>
      </c>
      <c r="I16" s="10">
        <v>0.12189054726368159</v>
      </c>
      <c r="J16" s="10">
        <v>3.439153439153439E-2</v>
      </c>
      <c r="K16" s="10">
        <v>7.785888077858881E-2</v>
      </c>
      <c r="L16" s="10">
        <v>0.14460784313725492</v>
      </c>
      <c r="M16" s="10">
        <v>5.3435114503816793E-2</v>
      </c>
      <c r="N16" s="10">
        <v>9.6153846153846173E-2</v>
      </c>
      <c r="O16" s="10">
        <v>8.4832904884318772E-2</v>
      </c>
      <c r="P16" s="10">
        <v>0.10298102981029811</v>
      </c>
      <c r="Q16" s="10">
        <v>7.9136690647482008E-2</v>
      </c>
      <c r="R16" s="10">
        <v>0.20707070707070707</v>
      </c>
      <c r="S16" s="10">
        <v>0.15151515151515152</v>
      </c>
      <c r="T16" s="10">
        <v>6.3451776649746189E-2</v>
      </c>
      <c r="U16" s="10">
        <v>4.7619047619047616E-2</v>
      </c>
      <c r="V16" s="10">
        <v>2.5252525252525252E-2</v>
      </c>
    </row>
    <row r="17" spans="1:22" ht="14.25" x14ac:dyDescent="0.25">
      <c r="A17" s="58" t="s">
        <v>134</v>
      </c>
      <c r="B17" s="10">
        <v>0.92204301075268813</v>
      </c>
      <c r="C17" s="10">
        <v>0.96446700507614214</v>
      </c>
      <c r="D17" s="10">
        <v>0.92447916666666652</v>
      </c>
      <c r="E17" s="10">
        <v>0.9</v>
      </c>
      <c r="F17" s="10">
        <v>0.93902439024390238</v>
      </c>
      <c r="G17" s="10">
        <v>0.95739348370927313</v>
      </c>
      <c r="H17" s="10">
        <v>0.920844327176781</v>
      </c>
      <c r="I17" s="10">
        <v>0.87810945273631846</v>
      </c>
      <c r="J17" s="10">
        <v>0.96560846560846558</v>
      </c>
      <c r="K17" s="10">
        <v>0.92214111922141118</v>
      </c>
      <c r="L17" s="10">
        <v>0.85539215686274506</v>
      </c>
      <c r="M17" s="10">
        <v>0.94656488549618312</v>
      </c>
      <c r="N17" s="10">
        <v>0.90384615384615385</v>
      </c>
      <c r="O17" s="10">
        <v>0.91516709511568128</v>
      </c>
      <c r="P17" s="10">
        <v>0.89701897018970189</v>
      </c>
      <c r="Q17" s="10">
        <v>0.92086330935251803</v>
      </c>
      <c r="R17" s="10">
        <v>0.79292929292929282</v>
      </c>
      <c r="S17" s="10">
        <v>0.8484848484848484</v>
      </c>
      <c r="T17" s="10">
        <v>0.93654822335025367</v>
      </c>
      <c r="U17" s="10">
        <v>0.95238095238095222</v>
      </c>
      <c r="V17" s="10">
        <v>0.9747474747474747</v>
      </c>
    </row>
    <row r="18" spans="1:22" ht="14.25" x14ac:dyDescent="0.25">
      <c r="A18" s="39">
        <v>2014</v>
      </c>
      <c r="B18" s="23" t="s">
        <v>59</v>
      </c>
      <c r="C18" s="23" t="s">
        <v>56</v>
      </c>
      <c r="D18" s="23" t="s">
        <v>69</v>
      </c>
      <c r="E18" s="23" t="s">
        <v>70</v>
      </c>
      <c r="F18" s="23" t="s">
        <v>60</v>
      </c>
      <c r="G18" s="23" t="s">
        <v>72</v>
      </c>
      <c r="H18" s="23" t="s">
        <v>61</v>
      </c>
      <c r="I18" s="23" t="s">
        <v>103</v>
      </c>
      <c r="J18" s="23" t="s">
        <v>104</v>
      </c>
      <c r="K18" s="23" t="s">
        <v>65</v>
      </c>
      <c r="L18" s="23" t="s">
        <v>58</v>
      </c>
      <c r="M18" s="23" t="s">
        <v>73</v>
      </c>
      <c r="N18" s="23" t="s">
        <v>68</v>
      </c>
      <c r="O18" s="23" t="s">
        <v>67</v>
      </c>
      <c r="P18" s="23" t="s">
        <v>105</v>
      </c>
      <c r="Q18" s="23" t="s">
        <v>64</v>
      </c>
      <c r="R18" s="23" t="s">
        <v>76</v>
      </c>
      <c r="S18" s="23" t="s">
        <v>75</v>
      </c>
      <c r="T18" s="23" t="s">
        <v>74</v>
      </c>
      <c r="U18" s="23" t="s">
        <v>71</v>
      </c>
      <c r="V18" s="23" t="s">
        <v>57</v>
      </c>
    </row>
    <row r="19" spans="1:22" ht="14.25" x14ac:dyDescent="0.25">
      <c r="A19" s="5" t="s">
        <v>133</v>
      </c>
      <c r="B19" s="10">
        <v>7.6271186440677971E-2</v>
      </c>
      <c r="C19" s="10">
        <v>7.6271186440677971E-2</v>
      </c>
      <c r="D19" s="10">
        <v>0.12820512820512819</v>
      </c>
      <c r="E19" s="10">
        <v>5.9829059829059832E-2</v>
      </c>
      <c r="F19" s="10">
        <v>6.7796610169491525E-2</v>
      </c>
      <c r="G19" s="10">
        <v>0.05</v>
      </c>
      <c r="H19" s="10">
        <v>7.6923076923076927E-2</v>
      </c>
      <c r="I19" s="10">
        <v>3.3898305084745763E-2</v>
      </c>
      <c r="J19" s="10">
        <v>0.10169491525423729</v>
      </c>
      <c r="K19" s="10">
        <v>9.2436974789915971E-2</v>
      </c>
      <c r="L19" s="10">
        <v>0.11016949152542371</v>
      </c>
      <c r="M19" s="10">
        <v>1.7094017094017096E-2</v>
      </c>
      <c r="N19" s="10">
        <v>7.5630252100840331E-2</v>
      </c>
      <c r="O19" s="10">
        <v>3.3613445378151259E-2</v>
      </c>
      <c r="P19" s="10">
        <v>4.2372881355932195E-2</v>
      </c>
      <c r="Q19" s="10">
        <v>0.05</v>
      </c>
      <c r="R19" s="10">
        <v>4.1666666666666657E-2</v>
      </c>
      <c r="S19" s="10">
        <v>8.4033613445378158E-2</v>
      </c>
      <c r="T19" s="10">
        <v>4.4642857142857144E-2</v>
      </c>
      <c r="U19" s="10">
        <v>0.1</v>
      </c>
      <c r="V19" s="10">
        <v>6.6666666666666666E-2</v>
      </c>
    </row>
    <row r="20" spans="1:22" ht="14.25" x14ac:dyDescent="0.25">
      <c r="A20" s="58" t="s">
        <v>134</v>
      </c>
      <c r="B20" s="10">
        <v>0.92372881355932213</v>
      </c>
      <c r="C20" s="10">
        <v>0.92372881355932213</v>
      </c>
      <c r="D20" s="10">
        <v>0.87179487179487181</v>
      </c>
      <c r="E20" s="10">
        <v>0.94017094017094005</v>
      </c>
      <c r="F20" s="10">
        <v>0.93220338983050832</v>
      </c>
      <c r="G20" s="10">
        <v>0.95</v>
      </c>
      <c r="H20" s="10">
        <v>0.92307692307692302</v>
      </c>
      <c r="I20" s="10">
        <v>0.96610169491525422</v>
      </c>
      <c r="J20" s="10">
        <v>0.89830508474576276</v>
      </c>
      <c r="K20" s="10">
        <v>0.90756302521008403</v>
      </c>
      <c r="L20" s="10">
        <v>0.88983050847457623</v>
      </c>
      <c r="M20" s="10">
        <v>0.98290598290598286</v>
      </c>
      <c r="N20" s="10">
        <v>0.9243697478991596</v>
      </c>
      <c r="O20" s="10">
        <v>0.96638655462184875</v>
      </c>
      <c r="P20" s="10">
        <v>0.9576271186440678</v>
      </c>
      <c r="Q20" s="10">
        <v>0.95</v>
      </c>
      <c r="R20" s="10">
        <v>0.95833333333333348</v>
      </c>
      <c r="S20" s="10">
        <v>0.91596638655462181</v>
      </c>
      <c r="T20" s="10">
        <v>0.9553571428571429</v>
      </c>
      <c r="U20" s="10">
        <v>0.9</v>
      </c>
      <c r="V20" s="10">
        <v>0.93333333333333324</v>
      </c>
    </row>
    <row r="21" spans="1:22" ht="14.25" x14ac:dyDescent="0.25">
      <c r="A21" s="39">
        <v>2012</v>
      </c>
      <c r="B21" s="23" t="s">
        <v>59</v>
      </c>
      <c r="C21" s="23" t="s">
        <v>56</v>
      </c>
      <c r="D21" s="23" t="s">
        <v>69</v>
      </c>
      <c r="E21" s="23" t="s">
        <v>70</v>
      </c>
      <c r="F21" s="23" t="s">
        <v>60</v>
      </c>
      <c r="G21" s="23" t="s">
        <v>72</v>
      </c>
      <c r="H21" s="23" t="s">
        <v>61</v>
      </c>
      <c r="I21" s="23" t="s">
        <v>103</v>
      </c>
      <c r="J21" s="23" t="s">
        <v>104</v>
      </c>
      <c r="K21" s="23" t="s">
        <v>65</v>
      </c>
      <c r="L21" s="23" t="s">
        <v>58</v>
      </c>
      <c r="M21" s="23" t="s">
        <v>73</v>
      </c>
      <c r="N21" s="23" t="s">
        <v>68</v>
      </c>
      <c r="O21" s="23" t="s">
        <v>67</v>
      </c>
      <c r="P21" s="23" t="s">
        <v>105</v>
      </c>
      <c r="Q21" s="23" t="s">
        <v>64</v>
      </c>
      <c r="R21" s="23" t="s">
        <v>76</v>
      </c>
      <c r="S21" s="23" t="s">
        <v>75</v>
      </c>
      <c r="T21" s="23" t="s">
        <v>74</v>
      </c>
      <c r="U21" s="23" t="s">
        <v>71</v>
      </c>
      <c r="V21" s="23" t="s">
        <v>57</v>
      </c>
    </row>
    <row r="22" spans="1:22" ht="14.25" x14ac:dyDescent="0.25">
      <c r="A22" s="5" t="s">
        <v>133</v>
      </c>
      <c r="B22" s="10">
        <v>2.5210084033613446E-2</v>
      </c>
      <c r="C22" s="10"/>
      <c r="D22" s="10">
        <v>3.3333333333333333E-2</v>
      </c>
      <c r="E22" s="10">
        <v>3.3613445378151259E-2</v>
      </c>
      <c r="F22" s="10">
        <v>4.1666666666666657E-2</v>
      </c>
      <c r="G22" s="10">
        <v>4.1666666666666657E-2</v>
      </c>
      <c r="H22" s="10">
        <v>8.3333333333333332E-3</v>
      </c>
      <c r="I22" s="10"/>
      <c r="J22" s="10">
        <v>4.1666666666666657E-2</v>
      </c>
      <c r="K22" s="10">
        <v>1.6666666666666666E-2</v>
      </c>
      <c r="L22" s="10">
        <v>1.6666666666666666E-2</v>
      </c>
      <c r="M22" s="10">
        <v>8.3333333333333332E-3</v>
      </c>
      <c r="N22" s="10">
        <v>2.5000000000000001E-2</v>
      </c>
      <c r="O22" s="10">
        <v>1.6666666666666666E-2</v>
      </c>
      <c r="P22" s="10">
        <v>1.6666666666666666E-2</v>
      </c>
      <c r="Q22" s="10">
        <v>8.3333333333333332E-3</v>
      </c>
      <c r="R22" s="10">
        <v>2.5000000000000001E-2</v>
      </c>
      <c r="S22" s="10">
        <v>1.6666666666666666E-2</v>
      </c>
      <c r="T22" s="10">
        <v>1.6666666666666666E-2</v>
      </c>
      <c r="U22" s="10">
        <v>2.5210084033613446E-2</v>
      </c>
      <c r="V22" s="10"/>
    </row>
    <row r="23" spans="1:22" ht="15" thickBot="1" x14ac:dyDescent="0.3">
      <c r="A23" s="58" t="s">
        <v>134</v>
      </c>
      <c r="B23" s="10">
        <v>0.97478991596638653</v>
      </c>
      <c r="C23" s="10">
        <v>1</v>
      </c>
      <c r="D23" s="10">
        <v>0.96666666666666667</v>
      </c>
      <c r="E23" s="10">
        <v>0.96638655462184875</v>
      </c>
      <c r="F23" s="10">
        <v>0.95833333333333348</v>
      </c>
      <c r="G23" s="10">
        <v>0.95833333333333348</v>
      </c>
      <c r="H23" s="10">
        <v>0.9916666666666667</v>
      </c>
      <c r="I23" s="10">
        <v>1</v>
      </c>
      <c r="J23" s="10">
        <v>0.95833333333333348</v>
      </c>
      <c r="K23" s="10">
        <v>0.98333333333333328</v>
      </c>
      <c r="L23" s="10">
        <v>0.98333333333333328</v>
      </c>
      <c r="M23" s="10">
        <v>0.9916666666666667</v>
      </c>
      <c r="N23" s="10">
        <v>0.97499999999999998</v>
      </c>
      <c r="O23" s="10">
        <v>0.98333333333333328</v>
      </c>
      <c r="P23" s="10">
        <v>0.98333333333333328</v>
      </c>
      <c r="Q23" s="10">
        <v>0.9916666666666667</v>
      </c>
      <c r="R23" s="10">
        <v>0.97499999999999998</v>
      </c>
      <c r="S23" s="10">
        <v>0.98333333333333328</v>
      </c>
      <c r="T23" s="10">
        <v>0.98333333333333328</v>
      </c>
      <c r="U23" s="10">
        <v>0.97478991596638653</v>
      </c>
      <c r="V23" s="10">
        <v>1</v>
      </c>
    </row>
    <row r="24" spans="1:22" ht="15" thickBot="1" x14ac:dyDescent="0.3">
      <c r="A24" s="38">
        <v>2009</v>
      </c>
      <c r="B24" s="23" t="s">
        <v>59</v>
      </c>
      <c r="C24" s="23" t="s">
        <v>56</v>
      </c>
      <c r="D24" s="23" t="s">
        <v>69</v>
      </c>
      <c r="E24" s="23" t="s">
        <v>70</v>
      </c>
      <c r="F24" s="23" t="s">
        <v>60</v>
      </c>
      <c r="G24" s="23" t="s">
        <v>72</v>
      </c>
      <c r="H24" s="23" t="s">
        <v>61</v>
      </c>
      <c r="I24" s="23" t="s">
        <v>103</v>
      </c>
      <c r="J24" s="23" t="s">
        <v>104</v>
      </c>
      <c r="K24" s="23" t="s">
        <v>65</v>
      </c>
      <c r="L24" s="23" t="s">
        <v>58</v>
      </c>
      <c r="M24" s="23" t="s">
        <v>73</v>
      </c>
      <c r="N24" s="23" t="s">
        <v>68</v>
      </c>
      <c r="O24" s="23" t="s">
        <v>67</v>
      </c>
      <c r="P24" s="23" t="s">
        <v>105</v>
      </c>
      <c r="Q24" s="23" t="s">
        <v>64</v>
      </c>
      <c r="R24" s="23" t="s">
        <v>76</v>
      </c>
      <c r="S24" s="23" t="s">
        <v>75</v>
      </c>
      <c r="T24" s="23" t="s">
        <v>74</v>
      </c>
      <c r="U24" s="23" t="s">
        <v>71</v>
      </c>
      <c r="V24" s="23" t="s">
        <v>57</v>
      </c>
    </row>
    <row r="25" spans="1:22" ht="14.25" x14ac:dyDescent="0.25">
      <c r="A25" s="5" t="s">
        <v>133</v>
      </c>
      <c r="B25" s="10" t="s">
        <v>85</v>
      </c>
      <c r="C25" s="10" t="s">
        <v>85</v>
      </c>
      <c r="D25" s="10" t="s">
        <v>85</v>
      </c>
      <c r="E25" s="10" t="s">
        <v>85</v>
      </c>
      <c r="F25" s="10" t="s">
        <v>85</v>
      </c>
      <c r="G25" s="10" t="s">
        <v>85</v>
      </c>
      <c r="H25" s="10" t="s">
        <v>85</v>
      </c>
      <c r="I25" s="10" t="s">
        <v>85</v>
      </c>
      <c r="J25" s="10" t="s">
        <v>85</v>
      </c>
      <c r="K25" s="10" t="s">
        <v>85</v>
      </c>
      <c r="L25" s="10" t="s">
        <v>85</v>
      </c>
      <c r="M25" s="10" t="s">
        <v>85</v>
      </c>
      <c r="N25" s="10" t="s">
        <v>85</v>
      </c>
      <c r="O25" s="10" t="s">
        <v>85</v>
      </c>
      <c r="P25" s="10" t="s">
        <v>85</v>
      </c>
      <c r="Q25" s="10" t="s">
        <v>85</v>
      </c>
      <c r="R25" s="10" t="s">
        <v>85</v>
      </c>
      <c r="S25" s="10" t="s">
        <v>85</v>
      </c>
      <c r="T25" s="10" t="s">
        <v>85</v>
      </c>
      <c r="U25" s="10" t="s">
        <v>85</v>
      </c>
      <c r="V25" s="10" t="s">
        <v>85</v>
      </c>
    </row>
    <row r="26" spans="1:22" ht="15" thickBot="1" x14ac:dyDescent="0.3">
      <c r="A26" s="58" t="s">
        <v>134</v>
      </c>
      <c r="B26" s="10" t="s">
        <v>85</v>
      </c>
      <c r="C26" s="10" t="s">
        <v>85</v>
      </c>
      <c r="D26" s="10" t="s">
        <v>85</v>
      </c>
      <c r="E26" s="10" t="s">
        <v>85</v>
      </c>
      <c r="F26" s="10" t="s">
        <v>85</v>
      </c>
      <c r="G26" s="10" t="s">
        <v>85</v>
      </c>
      <c r="H26" s="10" t="s">
        <v>85</v>
      </c>
      <c r="I26" s="10" t="s">
        <v>85</v>
      </c>
      <c r="J26" s="10" t="s">
        <v>85</v>
      </c>
      <c r="K26" s="10" t="s">
        <v>85</v>
      </c>
      <c r="L26" s="10" t="s">
        <v>85</v>
      </c>
      <c r="M26" s="10" t="s">
        <v>85</v>
      </c>
      <c r="N26" s="10" t="s">
        <v>85</v>
      </c>
      <c r="O26" s="10" t="s">
        <v>85</v>
      </c>
      <c r="P26" s="10" t="s">
        <v>85</v>
      </c>
      <c r="Q26" s="10" t="s">
        <v>85</v>
      </c>
      <c r="R26" s="10" t="s">
        <v>85</v>
      </c>
      <c r="S26" s="10" t="s">
        <v>85</v>
      </c>
      <c r="T26" s="10" t="s">
        <v>85</v>
      </c>
      <c r="U26" s="10" t="s">
        <v>85</v>
      </c>
      <c r="V26" s="10" t="s">
        <v>85</v>
      </c>
    </row>
    <row r="27" spans="1:22" ht="15" thickBot="1" x14ac:dyDescent="0.3">
      <c r="A27" s="39">
        <v>2008</v>
      </c>
      <c r="B27" s="23" t="s">
        <v>59</v>
      </c>
      <c r="C27" s="23" t="s">
        <v>56</v>
      </c>
      <c r="D27" s="23" t="s">
        <v>69</v>
      </c>
      <c r="E27" s="23" t="s">
        <v>70</v>
      </c>
      <c r="F27" s="23" t="s">
        <v>60</v>
      </c>
      <c r="G27" s="23" t="s">
        <v>72</v>
      </c>
      <c r="H27" s="23" t="s">
        <v>61</v>
      </c>
      <c r="I27" s="23" t="s">
        <v>103</v>
      </c>
      <c r="J27" s="23" t="s">
        <v>104</v>
      </c>
      <c r="K27" s="23" t="s">
        <v>65</v>
      </c>
      <c r="L27" s="23" t="s">
        <v>58</v>
      </c>
      <c r="M27" s="23" t="s">
        <v>73</v>
      </c>
      <c r="N27" s="23" t="s">
        <v>68</v>
      </c>
      <c r="O27" s="23" t="s">
        <v>67</v>
      </c>
      <c r="P27" s="23" t="s">
        <v>105</v>
      </c>
      <c r="Q27" s="23" t="s">
        <v>64</v>
      </c>
      <c r="R27" s="23" t="s">
        <v>76</v>
      </c>
      <c r="S27" s="23" t="s">
        <v>75</v>
      </c>
      <c r="T27" s="23" t="s">
        <v>74</v>
      </c>
      <c r="U27" s="23" t="s">
        <v>71</v>
      </c>
      <c r="V27" s="23" t="s">
        <v>57</v>
      </c>
    </row>
    <row r="28" spans="1:22" ht="14.25" x14ac:dyDescent="0.25">
      <c r="A28" s="5" t="s">
        <v>133</v>
      </c>
      <c r="B28" s="10" t="s">
        <v>85</v>
      </c>
      <c r="C28" s="10" t="s">
        <v>85</v>
      </c>
      <c r="D28" s="10" t="s">
        <v>85</v>
      </c>
      <c r="E28" s="10" t="s">
        <v>85</v>
      </c>
      <c r="F28" s="10" t="s">
        <v>85</v>
      </c>
      <c r="G28" s="10" t="s">
        <v>85</v>
      </c>
      <c r="H28" s="10" t="s">
        <v>85</v>
      </c>
      <c r="I28" s="10" t="s">
        <v>85</v>
      </c>
      <c r="J28" s="10" t="s">
        <v>85</v>
      </c>
      <c r="K28" s="10" t="s">
        <v>85</v>
      </c>
      <c r="L28" s="10" t="s">
        <v>85</v>
      </c>
      <c r="M28" s="10" t="s">
        <v>85</v>
      </c>
      <c r="N28" s="10" t="s">
        <v>85</v>
      </c>
      <c r="O28" s="10" t="s">
        <v>85</v>
      </c>
      <c r="P28" s="10" t="s">
        <v>85</v>
      </c>
      <c r="Q28" s="10" t="s">
        <v>85</v>
      </c>
      <c r="R28" s="10" t="s">
        <v>85</v>
      </c>
      <c r="S28" s="10" t="s">
        <v>85</v>
      </c>
      <c r="T28" s="10" t="s">
        <v>85</v>
      </c>
      <c r="U28" s="10" t="s">
        <v>85</v>
      </c>
      <c r="V28" s="10" t="s">
        <v>85</v>
      </c>
    </row>
    <row r="29" spans="1:22" ht="15" thickBot="1" x14ac:dyDescent="0.3">
      <c r="A29" s="58" t="s">
        <v>134</v>
      </c>
      <c r="B29" s="10" t="s">
        <v>85</v>
      </c>
      <c r="C29" s="10" t="s">
        <v>85</v>
      </c>
      <c r="D29" s="10" t="s">
        <v>85</v>
      </c>
      <c r="E29" s="10" t="s">
        <v>85</v>
      </c>
      <c r="F29" s="10" t="s">
        <v>85</v>
      </c>
      <c r="G29" s="10" t="s">
        <v>85</v>
      </c>
      <c r="H29" s="10" t="s">
        <v>85</v>
      </c>
      <c r="I29" s="10" t="s">
        <v>85</v>
      </c>
      <c r="J29" s="10" t="s">
        <v>85</v>
      </c>
      <c r="K29" s="10" t="s">
        <v>85</v>
      </c>
      <c r="L29" s="10" t="s">
        <v>85</v>
      </c>
      <c r="M29" s="10" t="s">
        <v>85</v>
      </c>
      <c r="N29" s="10" t="s">
        <v>85</v>
      </c>
      <c r="O29" s="10" t="s">
        <v>85</v>
      </c>
      <c r="P29" s="10" t="s">
        <v>85</v>
      </c>
      <c r="Q29" s="10" t="s">
        <v>85</v>
      </c>
      <c r="R29" s="10" t="s">
        <v>85</v>
      </c>
      <c r="S29" s="10" t="s">
        <v>85</v>
      </c>
      <c r="T29" s="10" t="s">
        <v>85</v>
      </c>
      <c r="U29" s="10" t="s">
        <v>85</v>
      </c>
      <c r="V29" s="10" t="s">
        <v>85</v>
      </c>
    </row>
    <row r="30" spans="1:22" ht="15" thickBot="1" x14ac:dyDescent="0.3">
      <c r="A30" s="38">
        <v>2007</v>
      </c>
      <c r="B30" s="23" t="s">
        <v>59</v>
      </c>
      <c r="C30" s="23" t="s">
        <v>56</v>
      </c>
      <c r="D30" s="23" t="s">
        <v>69</v>
      </c>
      <c r="E30" s="23" t="s">
        <v>70</v>
      </c>
      <c r="F30" s="23" t="s">
        <v>60</v>
      </c>
      <c r="G30" s="23" t="s">
        <v>72</v>
      </c>
      <c r="H30" s="23" t="s">
        <v>61</v>
      </c>
      <c r="I30" s="23" t="s">
        <v>103</v>
      </c>
      <c r="J30" s="23" t="s">
        <v>104</v>
      </c>
      <c r="K30" s="23" t="s">
        <v>65</v>
      </c>
      <c r="L30" s="23" t="s">
        <v>58</v>
      </c>
      <c r="M30" s="23" t="s">
        <v>73</v>
      </c>
      <c r="N30" s="23" t="s">
        <v>68</v>
      </c>
      <c r="O30" s="23" t="s">
        <v>67</v>
      </c>
      <c r="P30" s="23" t="s">
        <v>105</v>
      </c>
      <c r="Q30" s="23" t="s">
        <v>64</v>
      </c>
      <c r="R30" s="23" t="s">
        <v>76</v>
      </c>
      <c r="S30" s="23" t="s">
        <v>75</v>
      </c>
      <c r="T30" s="23" t="s">
        <v>74</v>
      </c>
      <c r="U30" s="23" t="s">
        <v>71</v>
      </c>
      <c r="V30" s="23" t="s">
        <v>57</v>
      </c>
    </row>
    <row r="31" spans="1:22" ht="14.25" x14ac:dyDescent="0.25">
      <c r="A31" s="5" t="s">
        <v>133</v>
      </c>
      <c r="B31" s="10" t="s">
        <v>85</v>
      </c>
      <c r="C31" s="10" t="s">
        <v>85</v>
      </c>
      <c r="D31" s="10" t="s">
        <v>85</v>
      </c>
      <c r="E31" s="10" t="s">
        <v>85</v>
      </c>
      <c r="F31" s="10" t="s">
        <v>85</v>
      </c>
      <c r="G31" s="10" t="s">
        <v>85</v>
      </c>
      <c r="H31" s="10" t="s">
        <v>85</v>
      </c>
      <c r="I31" s="10" t="s">
        <v>85</v>
      </c>
      <c r="J31" s="10" t="s">
        <v>85</v>
      </c>
      <c r="K31" s="10" t="s">
        <v>85</v>
      </c>
      <c r="L31" s="10" t="s">
        <v>85</v>
      </c>
      <c r="M31" s="10" t="s">
        <v>85</v>
      </c>
      <c r="N31" s="10" t="s">
        <v>85</v>
      </c>
      <c r="O31" s="10" t="s">
        <v>85</v>
      </c>
      <c r="P31" s="10" t="s">
        <v>85</v>
      </c>
      <c r="Q31" s="10" t="s">
        <v>85</v>
      </c>
      <c r="R31" s="10" t="s">
        <v>85</v>
      </c>
      <c r="S31" s="10" t="s">
        <v>85</v>
      </c>
      <c r="T31" s="10" t="s">
        <v>85</v>
      </c>
      <c r="U31" s="10" t="s">
        <v>85</v>
      </c>
      <c r="V31" s="10" t="s">
        <v>85</v>
      </c>
    </row>
    <row r="32" spans="1:22" ht="15" thickBot="1" x14ac:dyDescent="0.3">
      <c r="A32" s="58" t="s">
        <v>134</v>
      </c>
      <c r="B32" s="10" t="s">
        <v>85</v>
      </c>
      <c r="C32" s="10" t="s">
        <v>85</v>
      </c>
      <c r="D32" s="10" t="s">
        <v>85</v>
      </c>
      <c r="E32" s="10" t="s">
        <v>85</v>
      </c>
      <c r="F32" s="10" t="s">
        <v>85</v>
      </c>
      <c r="G32" s="10" t="s">
        <v>85</v>
      </c>
      <c r="H32" s="10" t="s">
        <v>85</v>
      </c>
      <c r="I32" s="10" t="s">
        <v>85</v>
      </c>
      <c r="J32" s="10" t="s">
        <v>85</v>
      </c>
      <c r="K32" s="10" t="s">
        <v>85</v>
      </c>
      <c r="L32" s="10" t="s">
        <v>85</v>
      </c>
      <c r="M32" s="10" t="s">
        <v>85</v>
      </c>
      <c r="N32" s="10" t="s">
        <v>85</v>
      </c>
      <c r="O32" s="10" t="s">
        <v>85</v>
      </c>
      <c r="P32" s="10" t="s">
        <v>85</v>
      </c>
      <c r="Q32" s="10" t="s">
        <v>85</v>
      </c>
      <c r="R32" s="10" t="s">
        <v>85</v>
      </c>
      <c r="S32" s="10" t="s">
        <v>85</v>
      </c>
      <c r="T32" s="10" t="s">
        <v>85</v>
      </c>
      <c r="U32" s="10" t="s">
        <v>85</v>
      </c>
      <c r="V32" s="10" t="s">
        <v>85</v>
      </c>
    </row>
    <row r="33" spans="1:22" ht="15" thickBot="1" x14ac:dyDescent="0.3">
      <c r="A33" s="38">
        <v>2006</v>
      </c>
      <c r="B33" s="23" t="s">
        <v>59</v>
      </c>
      <c r="C33" s="23" t="s">
        <v>56</v>
      </c>
      <c r="D33" s="23" t="s">
        <v>69</v>
      </c>
      <c r="E33" s="23" t="s">
        <v>70</v>
      </c>
      <c r="F33" s="23" t="s">
        <v>60</v>
      </c>
      <c r="G33" s="23" t="s">
        <v>72</v>
      </c>
      <c r="H33" s="23" t="s">
        <v>61</v>
      </c>
      <c r="I33" s="23" t="s">
        <v>103</v>
      </c>
      <c r="J33" s="23" t="s">
        <v>104</v>
      </c>
      <c r="K33" s="23" t="s">
        <v>65</v>
      </c>
      <c r="L33" s="23" t="s">
        <v>58</v>
      </c>
      <c r="M33" s="23" t="s">
        <v>73</v>
      </c>
      <c r="N33" s="23" t="s">
        <v>68</v>
      </c>
      <c r="O33" s="23" t="s">
        <v>67</v>
      </c>
      <c r="P33" s="23" t="s">
        <v>105</v>
      </c>
      <c r="Q33" s="23" t="s">
        <v>64</v>
      </c>
      <c r="R33" s="23" t="s">
        <v>76</v>
      </c>
      <c r="S33" s="23" t="s">
        <v>75</v>
      </c>
      <c r="T33" s="23" t="s">
        <v>74</v>
      </c>
      <c r="U33" s="23" t="s">
        <v>71</v>
      </c>
      <c r="V33" s="23" t="s">
        <v>57</v>
      </c>
    </row>
    <row r="34" spans="1:22" ht="14.25" x14ac:dyDescent="0.25">
      <c r="A34" s="5" t="s">
        <v>133</v>
      </c>
      <c r="B34" s="10" t="s">
        <v>85</v>
      </c>
      <c r="C34" s="10" t="s">
        <v>85</v>
      </c>
      <c r="D34" s="10" t="s">
        <v>85</v>
      </c>
      <c r="E34" s="10" t="s">
        <v>85</v>
      </c>
      <c r="F34" s="10" t="s">
        <v>85</v>
      </c>
      <c r="G34" s="10" t="s">
        <v>85</v>
      </c>
      <c r="H34" s="10" t="s">
        <v>85</v>
      </c>
      <c r="I34" s="10" t="s">
        <v>85</v>
      </c>
      <c r="J34" s="10" t="s">
        <v>85</v>
      </c>
      <c r="K34" s="10" t="s">
        <v>85</v>
      </c>
      <c r="L34" s="10" t="s">
        <v>85</v>
      </c>
      <c r="M34" s="10" t="s">
        <v>85</v>
      </c>
      <c r="N34" s="10" t="s">
        <v>85</v>
      </c>
      <c r="O34" s="10" t="s">
        <v>85</v>
      </c>
      <c r="P34" s="10" t="s">
        <v>85</v>
      </c>
      <c r="Q34" s="10" t="s">
        <v>85</v>
      </c>
      <c r="R34" s="10" t="s">
        <v>85</v>
      </c>
      <c r="S34" s="10" t="s">
        <v>85</v>
      </c>
      <c r="T34" s="10" t="s">
        <v>85</v>
      </c>
      <c r="U34" s="10" t="s">
        <v>85</v>
      </c>
      <c r="V34" s="10" t="s">
        <v>85</v>
      </c>
    </row>
    <row r="35" spans="1:22" ht="15" thickBot="1" x14ac:dyDescent="0.3">
      <c r="A35" s="58" t="s">
        <v>134</v>
      </c>
      <c r="B35" s="10" t="s">
        <v>85</v>
      </c>
      <c r="C35" s="10" t="s">
        <v>85</v>
      </c>
      <c r="D35" s="10" t="s">
        <v>85</v>
      </c>
      <c r="E35" s="10" t="s">
        <v>85</v>
      </c>
      <c r="F35" s="10" t="s">
        <v>85</v>
      </c>
      <c r="G35" s="10" t="s">
        <v>85</v>
      </c>
      <c r="H35" s="10" t="s">
        <v>85</v>
      </c>
      <c r="I35" s="10" t="s">
        <v>85</v>
      </c>
      <c r="J35" s="10" t="s">
        <v>85</v>
      </c>
      <c r="K35" s="10" t="s">
        <v>85</v>
      </c>
      <c r="L35" s="10" t="s">
        <v>85</v>
      </c>
      <c r="M35" s="10" t="s">
        <v>85</v>
      </c>
      <c r="N35" s="10" t="s">
        <v>85</v>
      </c>
      <c r="O35" s="10" t="s">
        <v>85</v>
      </c>
      <c r="P35" s="10" t="s">
        <v>85</v>
      </c>
      <c r="Q35" s="10" t="s">
        <v>85</v>
      </c>
      <c r="R35" s="10" t="s">
        <v>85</v>
      </c>
      <c r="S35" s="10" t="s">
        <v>85</v>
      </c>
      <c r="T35" s="10" t="s">
        <v>85</v>
      </c>
      <c r="U35" s="10" t="s">
        <v>85</v>
      </c>
      <c r="V35" s="10" t="s">
        <v>85</v>
      </c>
    </row>
    <row r="37" spans="1:22" x14ac:dyDescent="0.25">
      <c r="A37" s="247" t="s">
        <v>114</v>
      </c>
      <c r="B37" s="247"/>
      <c r="C37" s="247"/>
      <c r="D37" s="49"/>
      <c r="F37" s="247" t="s">
        <v>115</v>
      </c>
      <c r="G37" s="247"/>
      <c r="H37" s="247"/>
      <c r="I37" s="247"/>
      <c r="J37" s="247"/>
      <c r="K37" s="247"/>
    </row>
    <row r="38" spans="1:22" ht="14.25" x14ac:dyDescent="0.25">
      <c r="A38" s="22">
        <v>2019</v>
      </c>
      <c r="B38" s="23" t="s">
        <v>116</v>
      </c>
      <c r="C38" s="23" t="s">
        <v>117</v>
      </c>
      <c r="F38" s="22">
        <v>2019</v>
      </c>
      <c r="G38" s="42" t="s">
        <v>118</v>
      </c>
      <c r="H38" s="42" t="s">
        <v>119</v>
      </c>
      <c r="I38" s="42" t="s">
        <v>120</v>
      </c>
      <c r="J38" s="42" t="s">
        <v>121</v>
      </c>
      <c r="K38" s="42" t="s">
        <v>122</v>
      </c>
    </row>
    <row r="39" spans="1:22" ht="14.25" x14ac:dyDescent="0.25">
      <c r="A39" s="5" t="s">
        <v>133</v>
      </c>
      <c r="B39" s="10">
        <v>9.4334785952319922E-2</v>
      </c>
      <c r="C39" s="10">
        <v>9.0107953293677004E-2</v>
      </c>
      <c r="F39" s="5" t="s">
        <v>133</v>
      </c>
      <c r="G39" s="15">
        <v>8.2465972778222596E-2</v>
      </c>
      <c r="H39" s="15">
        <v>9.2367736339982673E-2</v>
      </c>
      <c r="I39" s="15">
        <v>0.10709759188846642</v>
      </c>
      <c r="J39" s="15">
        <v>9.616888193901485E-2</v>
      </c>
      <c r="K39" s="15">
        <v>8.3333333333333315E-2</v>
      </c>
    </row>
    <row r="40" spans="1:22" ht="14.25" x14ac:dyDescent="0.25">
      <c r="A40" s="58" t="s">
        <v>134</v>
      </c>
      <c r="B40" s="10">
        <v>0.90566521404768008</v>
      </c>
      <c r="C40" s="10">
        <v>0.90989204670632295</v>
      </c>
      <c r="F40" s="58" t="s">
        <v>134</v>
      </c>
      <c r="G40" s="10">
        <v>0.91753402722177735</v>
      </c>
      <c r="H40" s="10">
        <v>0.90763226366001737</v>
      </c>
      <c r="I40" s="10">
        <v>0.89290240811153354</v>
      </c>
      <c r="J40" s="10">
        <v>0.90383111806098515</v>
      </c>
      <c r="K40" s="10">
        <v>0.91666666666666652</v>
      </c>
    </row>
    <row r="41" spans="1:22" ht="14.25" x14ac:dyDescent="0.25">
      <c r="A41" s="22">
        <v>2017</v>
      </c>
      <c r="B41" s="23" t="s">
        <v>116</v>
      </c>
      <c r="C41" s="23" t="s">
        <v>117</v>
      </c>
      <c r="F41" s="22">
        <v>2017</v>
      </c>
      <c r="G41" s="42" t="s">
        <v>118</v>
      </c>
      <c r="H41" s="42" t="s">
        <v>119</v>
      </c>
      <c r="I41" s="42" t="s">
        <v>120</v>
      </c>
      <c r="J41" s="42" t="s">
        <v>121</v>
      </c>
      <c r="K41" s="42" t="s">
        <v>122</v>
      </c>
    </row>
    <row r="42" spans="1:22" ht="14.25" x14ac:dyDescent="0.25">
      <c r="A42" s="5" t="s">
        <v>133</v>
      </c>
      <c r="B42" s="10">
        <v>9.4674556213017749E-2</v>
      </c>
      <c r="C42" s="10">
        <v>9.5899053627760258E-2</v>
      </c>
      <c r="F42" s="5" t="s">
        <v>133</v>
      </c>
      <c r="G42" s="15">
        <v>8.0188679245283015E-2</v>
      </c>
      <c r="H42" s="15">
        <v>8.9460784313725478E-2</v>
      </c>
      <c r="I42" s="15">
        <v>0.10778443113772455</v>
      </c>
      <c r="J42" s="15">
        <v>0.12814645308924486</v>
      </c>
      <c r="K42" s="15">
        <v>8.3003952569169967E-2</v>
      </c>
    </row>
    <row r="43" spans="1:22" ht="14.25" x14ac:dyDescent="0.25">
      <c r="A43" s="58" t="s">
        <v>134</v>
      </c>
      <c r="B43" s="10">
        <v>0.90532544378698221</v>
      </c>
      <c r="C43" s="10">
        <v>0.90410094637223959</v>
      </c>
      <c r="F43" s="58" t="s">
        <v>134</v>
      </c>
      <c r="G43" s="10">
        <v>0.91981132075471694</v>
      </c>
      <c r="H43" s="10">
        <v>0.91053921568627449</v>
      </c>
      <c r="I43" s="10">
        <v>0.89221556886227549</v>
      </c>
      <c r="J43" s="10">
        <v>0.87185354691075512</v>
      </c>
      <c r="K43" s="10">
        <v>0.91699604743082996</v>
      </c>
    </row>
    <row r="44" spans="1:22" ht="14.25" x14ac:dyDescent="0.25">
      <c r="A44" s="22">
        <v>2016</v>
      </c>
      <c r="B44" s="23" t="s">
        <v>116</v>
      </c>
      <c r="C44" s="23" t="s">
        <v>117</v>
      </c>
      <c r="F44" s="22">
        <v>2016</v>
      </c>
      <c r="G44" s="42" t="s">
        <v>123</v>
      </c>
      <c r="H44" s="42" t="s">
        <v>119</v>
      </c>
      <c r="I44" s="42" t="s">
        <v>120</v>
      </c>
      <c r="J44" s="42" t="s">
        <v>121</v>
      </c>
      <c r="K44" s="42" t="s">
        <v>122</v>
      </c>
    </row>
    <row r="45" spans="1:22" ht="14.25" x14ac:dyDescent="0.25">
      <c r="A45" s="5" t="s">
        <v>133</v>
      </c>
      <c r="B45" s="10">
        <v>9.0860786397449503E-2</v>
      </c>
      <c r="C45" s="10">
        <v>7.8370599955722819E-2</v>
      </c>
      <c r="F45" s="5" t="s">
        <v>133</v>
      </c>
      <c r="G45" s="15">
        <v>8.7853323147440807E-2</v>
      </c>
      <c r="H45" s="15">
        <v>8.771929824561403E-2</v>
      </c>
      <c r="I45" s="15">
        <v>9.9104859335038362E-2</v>
      </c>
      <c r="J45" s="15">
        <v>8.6556169429097607E-2</v>
      </c>
      <c r="K45" s="15">
        <v>6.4610866372980913E-2</v>
      </c>
    </row>
    <row r="46" spans="1:22" ht="14.25" x14ac:dyDescent="0.25">
      <c r="A46" s="58" t="s">
        <v>134</v>
      </c>
      <c r="B46" s="10">
        <v>0.90913921360255046</v>
      </c>
      <c r="C46" s="10">
        <v>0.92162940004427729</v>
      </c>
      <c r="F46" s="58" t="s">
        <v>134</v>
      </c>
      <c r="G46" s="10">
        <v>0.91214667685255924</v>
      </c>
      <c r="H46" s="10">
        <v>0.91228070175438591</v>
      </c>
      <c r="I46" s="10">
        <v>0.90089514066496168</v>
      </c>
      <c r="J46" s="10">
        <v>0.91344383057090239</v>
      </c>
      <c r="K46" s="10">
        <v>0.93538913362701914</v>
      </c>
    </row>
    <row r="47" spans="1:22" ht="14.25" x14ac:dyDescent="0.25">
      <c r="A47" s="22">
        <v>2014</v>
      </c>
      <c r="B47" s="23" t="s">
        <v>116</v>
      </c>
      <c r="C47" s="23" t="s">
        <v>117</v>
      </c>
      <c r="F47" s="22">
        <v>2014</v>
      </c>
      <c r="G47" s="42" t="s">
        <v>123</v>
      </c>
      <c r="H47" s="42" t="s">
        <v>119</v>
      </c>
      <c r="I47" s="42" t="s">
        <v>120</v>
      </c>
      <c r="J47" s="42" t="s">
        <v>121</v>
      </c>
      <c r="K47" s="42" t="s">
        <v>122</v>
      </c>
    </row>
    <row r="48" spans="1:22" ht="14.25" x14ac:dyDescent="0.25">
      <c r="A48" s="5" t="s">
        <v>133</v>
      </c>
      <c r="B48" s="10">
        <v>7.4782608695652175E-2</v>
      </c>
      <c r="C48" s="10">
        <v>6.231231231231231E-2</v>
      </c>
      <c r="F48" s="5" t="s">
        <v>133</v>
      </c>
      <c r="G48" s="15">
        <v>4.5248868778280542E-2</v>
      </c>
      <c r="H48" s="15">
        <v>8.4224598930481273E-2</v>
      </c>
      <c r="I48" s="15">
        <v>8.5057471264367829E-2</v>
      </c>
      <c r="J48" s="15">
        <v>7.5709779179810727E-2</v>
      </c>
      <c r="K48" s="15">
        <v>4.6296296296296301E-2</v>
      </c>
    </row>
    <row r="49" spans="1:11" ht="14.25" x14ac:dyDescent="0.25">
      <c r="A49" s="58" t="s">
        <v>134</v>
      </c>
      <c r="B49" s="10">
        <v>0.92521739130434777</v>
      </c>
      <c r="C49" s="10">
        <v>0.93768768768768784</v>
      </c>
      <c r="F49" s="58" t="s">
        <v>134</v>
      </c>
      <c r="G49" s="10">
        <v>0.95475113122171951</v>
      </c>
      <c r="H49" s="10">
        <v>0.91577540106951871</v>
      </c>
      <c r="I49" s="10">
        <v>0.91494252873563231</v>
      </c>
      <c r="J49" s="10">
        <v>0.9242902208201893</v>
      </c>
      <c r="K49" s="10">
        <v>0.95370370370370372</v>
      </c>
    </row>
    <row r="50" spans="1:11" ht="14.25" x14ac:dyDescent="0.25">
      <c r="A50" s="22">
        <v>2012</v>
      </c>
      <c r="B50" s="23" t="s">
        <v>116</v>
      </c>
      <c r="C50" s="23" t="s">
        <v>117</v>
      </c>
      <c r="F50" s="22">
        <v>2012</v>
      </c>
      <c r="G50" s="42" t="s">
        <v>123</v>
      </c>
      <c r="H50" s="42" t="s">
        <v>119</v>
      </c>
      <c r="I50" s="42" t="s">
        <v>120</v>
      </c>
      <c r="J50" s="42" t="s">
        <v>121</v>
      </c>
      <c r="K50" s="42" t="s">
        <v>122</v>
      </c>
    </row>
    <row r="51" spans="1:11" ht="14.25" x14ac:dyDescent="0.25">
      <c r="A51" s="5" t="s">
        <v>133</v>
      </c>
      <c r="B51" s="10">
        <v>1.9624573378839591E-2</v>
      </c>
      <c r="C51" s="10">
        <v>2.0089285714285716E-2</v>
      </c>
      <c r="F51" s="5" t="s">
        <v>133</v>
      </c>
      <c r="G51" s="15">
        <v>2.0270270270270271E-2</v>
      </c>
      <c r="H51" s="15">
        <v>2.7741083223249668E-2</v>
      </c>
      <c r="I51" s="15">
        <v>1.3953488372093023E-2</v>
      </c>
      <c r="J51" s="15">
        <v>2.2222222222222223E-2</v>
      </c>
      <c r="K51" s="15">
        <v>1.2280701754385965E-2</v>
      </c>
    </row>
    <row r="52" spans="1:11" ht="15" thickBot="1" x14ac:dyDescent="0.3">
      <c r="A52" s="58" t="s">
        <v>134</v>
      </c>
      <c r="B52" s="10">
        <v>0.9803754266211604</v>
      </c>
      <c r="C52" s="10">
        <v>0.9799107142857143</v>
      </c>
      <c r="F52" s="58" t="s">
        <v>134</v>
      </c>
      <c r="G52" s="10">
        <v>0.97972972972972971</v>
      </c>
      <c r="H52" s="10">
        <v>0.97225891677675036</v>
      </c>
      <c r="I52" s="10">
        <v>0.98604651162790702</v>
      </c>
      <c r="J52" s="10">
        <v>0.97777777777777775</v>
      </c>
      <c r="K52" s="10">
        <v>0.987719298245614</v>
      </c>
    </row>
    <row r="53" spans="1:11" ht="15" thickBot="1" x14ac:dyDescent="0.3">
      <c r="A53" s="87">
        <v>2009</v>
      </c>
      <c r="B53" s="23" t="s">
        <v>116</v>
      </c>
      <c r="C53" s="23" t="s">
        <v>117</v>
      </c>
      <c r="F53" s="87">
        <v>2009</v>
      </c>
      <c r="G53" s="42" t="s">
        <v>123</v>
      </c>
      <c r="H53" s="42" t="s">
        <v>119</v>
      </c>
      <c r="I53" s="42" t="s">
        <v>120</v>
      </c>
      <c r="J53" s="42" t="s">
        <v>121</v>
      </c>
      <c r="K53" s="42" t="s">
        <v>122</v>
      </c>
    </row>
    <row r="54" spans="1:11" ht="14.25" x14ac:dyDescent="0.25">
      <c r="A54" s="5" t="s">
        <v>133</v>
      </c>
      <c r="B54" s="10" t="s">
        <v>85</v>
      </c>
      <c r="C54" s="10" t="s">
        <v>85</v>
      </c>
      <c r="F54" s="5" t="s">
        <v>133</v>
      </c>
      <c r="G54" s="10" t="s">
        <v>85</v>
      </c>
      <c r="H54" s="10" t="s">
        <v>85</v>
      </c>
      <c r="I54" s="10" t="s">
        <v>85</v>
      </c>
      <c r="J54" s="10" t="s">
        <v>85</v>
      </c>
      <c r="K54" s="10" t="s">
        <v>85</v>
      </c>
    </row>
    <row r="55" spans="1:11" ht="15" thickBot="1" x14ac:dyDescent="0.3">
      <c r="A55" s="58" t="s">
        <v>134</v>
      </c>
      <c r="B55" s="10" t="s">
        <v>85</v>
      </c>
      <c r="C55" s="10" t="s">
        <v>85</v>
      </c>
      <c r="F55" s="58" t="s">
        <v>134</v>
      </c>
      <c r="G55" s="10" t="s">
        <v>85</v>
      </c>
      <c r="H55" s="10" t="s">
        <v>85</v>
      </c>
      <c r="I55" s="10" t="s">
        <v>85</v>
      </c>
      <c r="J55" s="10" t="s">
        <v>85</v>
      </c>
      <c r="K55" s="10" t="s">
        <v>85</v>
      </c>
    </row>
    <row r="56" spans="1:11" ht="15" thickBot="1" x14ac:dyDescent="0.3">
      <c r="A56" s="87">
        <v>2008</v>
      </c>
      <c r="B56" s="23" t="s">
        <v>116</v>
      </c>
      <c r="C56" s="23" t="s">
        <v>117</v>
      </c>
      <c r="F56" s="87">
        <v>2008</v>
      </c>
      <c r="G56" s="42" t="s">
        <v>123</v>
      </c>
      <c r="H56" s="42" t="s">
        <v>119</v>
      </c>
      <c r="I56" s="42" t="s">
        <v>120</v>
      </c>
      <c r="J56" s="42" t="s">
        <v>121</v>
      </c>
      <c r="K56" s="42" t="s">
        <v>122</v>
      </c>
    </row>
    <row r="57" spans="1:11" ht="14.25" x14ac:dyDescent="0.25">
      <c r="A57" s="5" t="s">
        <v>133</v>
      </c>
      <c r="B57" s="10" t="s">
        <v>85</v>
      </c>
      <c r="C57" s="10" t="s">
        <v>85</v>
      </c>
      <c r="F57" s="5" t="s">
        <v>133</v>
      </c>
      <c r="G57" s="10" t="s">
        <v>85</v>
      </c>
      <c r="H57" s="10" t="s">
        <v>85</v>
      </c>
      <c r="I57" s="10" t="s">
        <v>85</v>
      </c>
      <c r="J57" s="10" t="s">
        <v>85</v>
      </c>
      <c r="K57" s="10" t="s">
        <v>85</v>
      </c>
    </row>
    <row r="58" spans="1:11" ht="15" thickBot="1" x14ac:dyDescent="0.3">
      <c r="A58" s="58" t="s">
        <v>134</v>
      </c>
      <c r="B58" s="10" t="s">
        <v>85</v>
      </c>
      <c r="C58" s="10" t="s">
        <v>85</v>
      </c>
      <c r="F58" s="58" t="s">
        <v>134</v>
      </c>
      <c r="G58" s="10" t="s">
        <v>85</v>
      </c>
      <c r="H58" s="10" t="s">
        <v>85</v>
      </c>
      <c r="I58" s="10" t="s">
        <v>85</v>
      </c>
      <c r="J58" s="10" t="s">
        <v>85</v>
      </c>
      <c r="K58" s="10" t="s">
        <v>85</v>
      </c>
    </row>
    <row r="59" spans="1:11" ht="15" thickBot="1" x14ac:dyDescent="0.3">
      <c r="A59" s="87">
        <v>2007</v>
      </c>
      <c r="B59" s="23" t="s">
        <v>116</v>
      </c>
      <c r="C59" s="23" t="s">
        <v>117</v>
      </c>
      <c r="F59" s="87">
        <v>2007</v>
      </c>
      <c r="G59" s="42" t="s">
        <v>118</v>
      </c>
      <c r="H59" s="42" t="s">
        <v>119</v>
      </c>
      <c r="I59" s="42" t="s">
        <v>120</v>
      </c>
      <c r="J59" s="42" t="s">
        <v>121</v>
      </c>
      <c r="K59" s="42" t="s">
        <v>122</v>
      </c>
    </row>
    <row r="60" spans="1:11" ht="14.25" x14ac:dyDescent="0.25">
      <c r="A60" s="5" t="s">
        <v>133</v>
      </c>
      <c r="B60" s="10" t="s">
        <v>85</v>
      </c>
      <c r="C60" s="10" t="s">
        <v>85</v>
      </c>
      <c r="F60" s="5" t="s">
        <v>133</v>
      </c>
      <c r="G60" s="10" t="s">
        <v>85</v>
      </c>
      <c r="H60" s="10" t="s">
        <v>85</v>
      </c>
      <c r="I60" s="10" t="s">
        <v>85</v>
      </c>
      <c r="J60" s="10" t="s">
        <v>85</v>
      </c>
      <c r="K60" s="10" t="s">
        <v>85</v>
      </c>
    </row>
    <row r="61" spans="1:11" ht="15" thickBot="1" x14ac:dyDescent="0.3">
      <c r="A61" s="58" t="s">
        <v>134</v>
      </c>
      <c r="B61" s="10" t="s">
        <v>85</v>
      </c>
      <c r="C61" s="10" t="s">
        <v>85</v>
      </c>
      <c r="F61" s="58" t="s">
        <v>134</v>
      </c>
      <c r="G61" s="10" t="s">
        <v>85</v>
      </c>
      <c r="H61" s="10" t="s">
        <v>85</v>
      </c>
      <c r="I61" s="10" t="s">
        <v>85</v>
      </c>
      <c r="J61" s="10" t="s">
        <v>85</v>
      </c>
      <c r="K61" s="10" t="s">
        <v>85</v>
      </c>
    </row>
    <row r="62" spans="1:11" ht="15" thickBot="1" x14ac:dyDescent="0.3">
      <c r="A62" s="88">
        <v>2006</v>
      </c>
      <c r="B62" s="50" t="s">
        <v>116</v>
      </c>
      <c r="C62" s="50" t="s">
        <v>117</v>
      </c>
      <c r="F62" s="88">
        <v>2006</v>
      </c>
      <c r="G62" s="42" t="s">
        <v>118</v>
      </c>
      <c r="H62" s="42" t="s">
        <v>119</v>
      </c>
      <c r="I62" s="42" t="s">
        <v>120</v>
      </c>
      <c r="J62" s="42" t="s">
        <v>121</v>
      </c>
      <c r="K62" s="42" t="s">
        <v>122</v>
      </c>
    </row>
    <row r="63" spans="1:11" ht="14.25" x14ac:dyDescent="0.25">
      <c r="A63" s="5" t="s">
        <v>133</v>
      </c>
      <c r="B63" s="10" t="s">
        <v>85</v>
      </c>
      <c r="C63" s="10" t="s">
        <v>85</v>
      </c>
      <c r="F63" s="5" t="s">
        <v>133</v>
      </c>
      <c r="G63" s="10" t="s">
        <v>85</v>
      </c>
      <c r="H63" s="10" t="s">
        <v>85</v>
      </c>
      <c r="I63" s="10" t="s">
        <v>85</v>
      </c>
      <c r="J63" s="10" t="s">
        <v>85</v>
      </c>
      <c r="K63" s="10" t="s">
        <v>85</v>
      </c>
    </row>
    <row r="64" spans="1:11" ht="15" thickBot="1" x14ac:dyDescent="0.3">
      <c r="A64" s="58" t="s">
        <v>134</v>
      </c>
      <c r="B64" s="11" t="s">
        <v>85</v>
      </c>
      <c r="C64" s="11" t="s">
        <v>85</v>
      </c>
      <c r="F64" s="58" t="s">
        <v>134</v>
      </c>
      <c r="G64" s="11" t="s">
        <v>85</v>
      </c>
      <c r="H64" s="11" t="s">
        <v>85</v>
      </c>
      <c r="I64" s="11" t="s">
        <v>85</v>
      </c>
      <c r="J64" s="11" t="s">
        <v>85</v>
      </c>
      <c r="K64" s="11" t="s">
        <v>85</v>
      </c>
    </row>
  </sheetData>
  <mergeCells count="2">
    <mergeCell ref="A37:C37"/>
    <mergeCell ref="F37:K37"/>
  </mergeCells>
  <pageMargins left="0.7" right="0.7" top="0.75" bottom="0.75" header="0.3" footer="0.3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E1BF34-8E81-472D-8A71-AB4875B34041}">
  <sheetPr>
    <tabColor rgb="FF92D050"/>
  </sheetPr>
  <dimension ref="A1:W64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28515625" style="37" customWidth="1"/>
    <col min="2" max="23" width="17.7109375" style="1" customWidth="1"/>
    <col min="24" max="16384" width="10.85546875" style="1"/>
  </cols>
  <sheetData>
    <row r="1" spans="1:23" s="19" customFormat="1" ht="30" customHeight="1" x14ac:dyDescent="0.2">
      <c r="A1" s="35" t="s">
        <v>138</v>
      </c>
      <c r="B1" s="17"/>
      <c r="C1" s="17"/>
      <c r="D1" s="17"/>
      <c r="E1" s="17"/>
      <c r="F1" s="17"/>
      <c r="G1" s="17"/>
      <c r="H1" s="76"/>
      <c r="I1" s="76"/>
      <c r="J1" s="76"/>
    </row>
    <row r="3" spans="1:23" x14ac:dyDescent="0.25">
      <c r="A3" s="36" t="s">
        <v>82</v>
      </c>
    </row>
    <row r="4" spans="1:23" ht="48.6" customHeight="1" thickBot="1" x14ac:dyDescent="0.3">
      <c r="A4" s="57" t="s">
        <v>132</v>
      </c>
      <c r="B4" s="4">
        <v>2019</v>
      </c>
      <c r="C4" s="4">
        <v>2017</v>
      </c>
      <c r="D4" s="4">
        <v>2016</v>
      </c>
      <c r="E4" s="4">
        <v>2014</v>
      </c>
      <c r="F4" s="4">
        <v>2012</v>
      </c>
      <c r="G4" s="4">
        <v>2009</v>
      </c>
      <c r="H4" s="4">
        <v>2008</v>
      </c>
      <c r="I4" s="4">
        <v>2007</v>
      </c>
      <c r="J4" s="16">
        <v>2006</v>
      </c>
    </row>
    <row r="5" spans="1:23" ht="15" customHeight="1" x14ac:dyDescent="0.25">
      <c r="A5" s="5" t="s">
        <v>133</v>
      </c>
      <c r="B5" s="9">
        <v>0.23799999999999999</v>
      </c>
      <c r="C5" s="9">
        <v>0.26600000000000001</v>
      </c>
      <c r="D5" s="9">
        <v>0.25441400998586899</v>
      </c>
      <c r="E5" s="9">
        <v>0.19600000000000001</v>
      </c>
      <c r="F5" s="72">
        <v>7.7499999999999999E-2</v>
      </c>
      <c r="G5" s="9" t="s">
        <v>85</v>
      </c>
      <c r="H5" s="9" t="s">
        <v>85</v>
      </c>
      <c r="I5" s="9" t="s">
        <v>85</v>
      </c>
      <c r="J5" s="9" t="s">
        <v>85</v>
      </c>
    </row>
    <row r="6" spans="1:23" ht="15" customHeight="1" thickBot="1" x14ac:dyDescent="0.3">
      <c r="A6" s="58" t="s">
        <v>134</v>
      </c>
      <c r="B6" s="11">
        <v>0.76200000000000001</v>
      </c>
      <c r="C6" s="11">
        <v>0.73399999999999999</v>
      </c>
      <c r="D6" s="11">
        <v>0.74558599001413095</v>
      </c>
      <c r="E6" s="11">
        <v>0.80400000000000005</v>
      </c>
      <c r="F6" s="75">
        <v>0.92249999999999999</v>
      </c>
      <c r="G6" s="11" t="s">
        <v>85</v>
      </c>
      <c r="H6" s="11" t="s">
        <v>85</v>
      </c>
      <c r="I6" s="11" t="s">
        <v>85</v>
      </c>
      <c r="J6" s="11" t="s">
        <v>85</v>
      </c>
    </row>
    <row r="8" spans="1:23" ht="14.25" thickBot="1" x14ac:dyDescent="0.3"/>
    <row r="9" spans="1:23" s="33" customFormat="1" ht="28.5" x14ac:dyDescent="0.2">
      <c r="A9" s="39">
        <v>2019</v>
      </c>
      <c r="B9" s="31" t="s">
        <v>59</v>
      </c>
      <c r="C9" s="31" t="s">
        <v>56</v>
      </c>
      <c r="D9" s="31" t="s">
        <v>69</v>
      </c>
      <c r="E9" s="31" t="s">
        <v>70</v>
      </c>
      <c r="F9" s="31" t="s">
        <v>60</v>
      </c>
      <c r="G9" s="31" t="s">
        <v>72</v>
      </c>
      <c r="H9" s="31" t="s">
        <v>61</v>
      </c>
      <c r="I9" s="31" t="s">
        <v>103</v>
      </c>
      <c r="J9" s="31" t="s">
        <v>104</v>
      </c>
      <c r="K9" s="31" t="s">
        <v>65</v>
      </c>
      <c r="L9" s="31" t="s">
        <v>58</v>
      </c>
      <c r="M9" s="31" t="s">
        <v>73</v>
      </c>
      <c r="N9" s="31" t="s">
        <v>68</v>
      </c>
      <c r="O9" s="31" t="s">
        <v>67</v>
      </c>
      <c r="P9" s="31" t="s">
        <v>105</v>
      </c>
      <c r="Q9" s="31" t="s">
        <v>64</v>
      </c>
      <c r="R9" s="31" t="s">
        <v>76</v>
      </c>
      <c r="S9" s="31" t="s">
        <v>75</v>
      </c>
      <c r="T9" s="31" t="s">
        <v>74</v>
      </c>
      <c r="U9" s="31" t="s">
        <v>71</v>
      </c>
      <c r="V9" s="31" t="s">
        <v>57</v>
      </c>
      <c r="W9" s="32"/>
    </row>
    <row r="10" spans="1:23" ht="14.25" x14ac:dyDescent="0.25">
      <c r="A10" s="5" t="s">
        <v>133</v>
      </c>
      <c r="B10" s="10">
        <v>0.27466666666666667</v>
      </c>
      <c r="C10" s="10">
        <v>0.25879396984924624</v>
      </c>
      <c r="D10" s="10">
        <v>0.29339853300733498</v>
      </c>
      <c r="E10" s="10">
        <v>0.28342245989304815</v>
      </c>
      <c r="F10" s="10">
        <v>0.25125628140703515</v>
      </c>
      <c r="G10" s="10">
        <v>0.23798076923076925</v>
      </c>
      <c r="H10" s="10">
        <v>0.23943661971830985</v>
      </c>
      <c r="I10" s="10">
        <v>0.17985611510791366</v>
      </c>
      <c r="J10" s="10">
        <v>0.18615751789976134</v>
      </c>
      <c r="K10" s="10">
        <v>0.17061611374407584</v>
      </c>
      <c r="L10" s="10">
        <v>0.2205513784461153</v>
      </c>
      <c r="M10" s="10">
        <v>0.34</v>
      </c>
      <c r="N10" s="10">
        <v>0.2932330827067669</v>
      </c>
      <c r="O10" s="10">
        <v>0.24317617866004962</v>
      </c>
      <c r="P10" s="10">
        <v>0.1950617283950617</v>
      </c>
      <c r="Q10" s="10">
        <v>0.19</v>
      </c>
      <c r="R10" s="10">
        <v>0.21134020618556701</v>
      </c>
      <c r="S10" s="10">
        <v>0.30455635491606714</v>
      </c>
      <c r="T10" s="10">
        <v>0.15980629539951574</v>
      </c>
      <c r="U10" s="10">
        <v>0.30423940149625933</v>
      </c>
      <c r="V10" s="10">
        <v>0.26750000000000002</v>
      </c>
    </row>
    <row r="11" spans="1:23" ht="14.25" x14ac:dyDescent="0.25">
      <c r="A11" s="58" t="s">
        <v>134</v>
      </c>
      <c r="B11" s="10">
        <v>0.72533333333333327</v>
      </c>
      <c r="C11" s="10">
        <v>0.7412060301507537</v>
      </c>
      <c r="D11" s="10">
        <v>0.70660146699266502</v>
      </c>
      <c r="E11" s="10">
        <v>0.71657754010695185</v>
      </c>
      <c r="F11" s="10">
        <v>0.74874371859296485</v>
      </c>
      <c r="G11" s="10">
        <v>0.76201923076923062</v>
      </c>
      <c r="H11" s="10">
        <v>0.76056338028169013</v>
      </c>
      <c r="I11" s="10">
        <v>0.82014388489208623</v>
      </c>
      <c r="J11" s="10">
        <v>0.81384248210023868</v>
      </c>
      <c r="K11" s="10">
        <v>0.82938388625592419</v>
      </c>
      <c r="L11" s="10">
        <v>0.77944862155388472</v>
      </c>
      <c r="M11" s="10">
        <v>0.66</v>
      </c>
      <c r="N11" s="10">
        <v>0.70676691729323304</v>
      </c>
      <c r="O11" s="10">
        <v>0.7568238213399503</v>
      </c>
      <c r="P11" s="10">
        <v>0.80493827160493825</v>
      </c>
      <c r="Q11" s="10">
        <v>0.81</v>
      </c>
      <c r="R11" s="10">
        <v>0.78865979381443296</v>
      </c>
      <c r="S11" s="10">
        <v>0.69544364508393286</v>
      </c>
      <c r="T11" s="10">
        <v>0.84019370460048426</v>
      </c>
      <c r="U11" s="10">
        <v>0.69576059850374061</v>
      </c>
      <c r="V11" s="10">
        <v>0.73250000000000004</v>
      </c>
    </row>
    <row r="12" spans="1:23" ht="14.25" x14ac:dyDescent="0.25">
      <c r="A12" s="39">
        <v>2017</v>
      </c>
      <c r="B12" s="23" t="s">
        <v>59</v>
      </c>
      <c r="C12" s="23" t="s">
        <v>56</v>
      </c>
      <c r="D12" s="23" t="s">
        <v>69</v>
      </c>
      <c r="E12" s="23" t="s">
        <v>70</v>
      </c>
      <c r="F12" s="23" t="s">
        <v>60</v>
      </c>
      <c r="G12" s="23" t="s">
        <v>72</v>
      </c>
      <c r="H12" s="23" t="s">
        <v>61</v>
      </c>
      <c r="I12" s="23" t="s">
        <v>103</v>
      </c>
      <c r="J12" s="23" t="s">
        <v>104</v>
      </c>
      <c r="K12" s="23" t="s">
        <v>65</v>
      </c>
      <c r="L12" s="23" t="s">
        <v>58</v>
      </c>
      <c r="M12" s="23" t="s">
        <v>73</v>
      </c>
      <c r="N12" s="23" t="s">
        <v>68</v>
      </c>
      <c r="O12" s="23" t="s">
        <v>67</v>
      </c>
      <c r="P12" s="23" t="s">
        <v>105</v>
      </c>
      <c r="Q12" s="23" t="s">
        <v>64</v>
      </c>
      <c r="R12" s="23" t="s">
        <v>76</v>
      </c>
      <c r="S12" s="23" t="s">
        <v>75</v>
      </c>
      <c r="T12" s="23" t="s">
        <v>74</v>
      </c>
      <c r="U12" s="23" t="s">
        <v>71</v>
      </c>
      <c r="V12" s="23" t="s">
        <v>57</v>
      </c>
    </row>
    <row r="13" spans="1:23" ht="14.25" x14ac:dyDescent="0.25">
      <c r="A13" s="5" t="s">
        <v>133</v>
      </c>
      <c r="B13" s="10">
        <v>0.5864661654135338</v>
      </c>
      <c r="C13" s="10">
        <v>0.44360902255639095</v>
      </c>
      <c r="D13" s="10">
        <v>0.26760563380281688</v>
      </c>
      <c r="E13" s="10">
        <v>8.8888888888888892E-2</v>
      </c>
      <c r="F13" s="10">
        <v>0.16783216783216784</v>
      </c>
      <c r="G13" s="10">
        <v>0.25714285714285712</v>
      </c>
      <c r="H13" s="10">
        <v>0.22695035460992907</v>
      </c>
      <c r="I13" s="10">
        <v>0.12587412587412589</v>
      </c>
      <c r="J13" s="10">
        <v>0.23021582733812951</v>
      </c>
      <c r="K13" s="10">
        <v>0.51048951048951052</v>
      </c>
      <c r="L13" s="10">
        <v>0.43356643356643354</v>
      </c>
      <c r="M13" s="10">
        <v>0.16083916083916083</v>
      </c>
      <c r="N13" s="10">
        <v>0.13986013986013987</v>
      </c>
      <c r="O13" s="10">
        <v>0.11888111888111888</v>
      </c>
      <c r="P13" s="10">
        <v>0.20567375886524822</v>
      </c>
      <c r="Q13" s="10">
        <v>0.34265734265734266</v>
      </c>
      <c r="R13" s="10">
        <v>0.1773049645390071</v>
      </c>
      <c r="S13" s="10">
        <v>0.16783216783216784</v>
      </c>
      <c r="T13" s="10">
        <v>0.23076923076923075</v>
      </c>
      <c r="U13" s="10">
        <v>0.11888111888111888</v>
      </c>
      <c r="V13" s="10">
        <v>0.31468531468531469</v>
      </c>
    </row>
    <row r="14" spans="1:23" ht="14.25" x14ac:dyDescent="0.25">
      <c r="A14" s="58" t="s">
        <v>134</v>
      </c>
      <c r="B14" s="10">
        <v>0.41353383458646609</v>
      </c>
      <c r="C14" s="10">
        <v>0.55639097744360899</v>
      </c>
      <c r="D14" s="10">
        <v>0.73239436619718323</v>
      </c>
      <c r="E14" s="10">
        <v>0.91111111111111109</v>
      </c>
      <c r="F14" s="10">
        <v>0.83216783216783208</v>
      </c>
      <c r="G14" s="10">
        <v>0.74285714285714288</v>
      </c>
      <c r="H14" s="10">
        <v>0.77304964539007093</v>
      </c>
      <c r="I14" s="10">
        <v>0.87412587412587417</v>
      </c>
      <c r="J14" s="10">
        <v>0.76978417266187049</v>
      </c>
      <c r="K14" s="10">
        <v>0.48951048951048953</v>
      </c>
      <c r="L14" s="10">
        <v>0.56643356643356646</v>
      </c>
      <c r="M14" s="10">
        <v>0.83916083916083917</v>
      </c>
      <c r="N14" s="10">
        <v>0.8601398601398601</v>
      </c>
      <c r="O14" s="10">
        <v>0.88111888111888126</v>
      </c>
      <c r="P14" s="10">
        <v>0.79432624113475181</v>
      </c>
      <c r="Q14" s="10">
        <v>0.65734265734265729</v>
      </c>
      <c r="R14" s="10">
        <v>0.82269503546099287</v>
      </c>
      <c r="S14" s="10">
        <v>0.83216783216783208</v>
      </c>
      <c r="T14" s="10">
        <v>0.76923076923076938</v>
      </c>
      <c r="U14" s="10">
        <v>0.88111888111888126</v>
      </c>
      <c r="V14" s="10">
        <v>0.68531468531468531</v>
      </c>
    </row>
    <row r="15" spans="1:23" ht="14.25" x14ac:dyDescent="0.25">
      <c r="A15" s="39">
        <v>2016</v>
      </c>
      <c r="B15" s="23" t="s">
        <v>59</v>
      </c>
      <c r="C15" s="23" t="s">
        <v>56</v>
      </c>
      <c r="D15" s="23" t="s">
        <v>69</v>
      </c>
      <c r="E15" s="23" t="s">
        <v>70</v>
      </c>
      <c r="F15" s="23" t="s">
        <v>60</v>
      </c>
      <c r="G15" s="23" t="s">
        <v>72</v>
      </c>
      <c r="H15" s="23" t="s">
        <v>61</v>
      </c>
      <c r="I15" s="23" t="s">
        <v>103</v>
      </c>
      <c r="J15" s="23" t="s">
        <v>104</v>
      </c>
      <c r="K15" s="23" t="s">
        <v>65</v>
      </c>
      <c r="L15" s="23" t="s">
        <v>58</v>
      </c>
      <c r="M15" s="23" t="s">
        <v>73</v>
      </c>
      <c r="N15" s="23" t="s">
        <v>68</v>
      </c>
      <c r="O15" s="23" t="s">
        <v>67</v>
      </c>
      <c r="P15" s="23" t="s">
        <v>105</v>
      </c>
      <c r="Q15" s="23" t="s">
        <v>64</v>
      </c>
      <c r="R15" s="23" t="s">
        <v>76</v>
      </c>
      <c r="S15" s="23" t="s">
        <v>75</v>
      </c>
      <c r="T15" s="23" t="s">
        <v>74</v>
      </c>
      <c r="U15" s="23" t="s">
        <v>71</v>
      </c>
      <c r="V15" s="23" t="s">
        <v>57</v>
      </c>
    </row>
    <row r="16" spans="1:23" ht="14.25" x14ac:dyDescent="0.25">
      <c r="A16" s="5" t="s">
        <v>133</v>
      </c>
      <c r="B16" s="10">
        <v>0.24403183023872679</v>
      </c>
      <c r="C16" s="10">
        <v>0.21428571428571427</v>
      </c>
      <c r="D16" s="10">
        <v>0.25322997416020671</v>
      </c>
      <c r="E16" s="10">
        <v>0.2883116883116883</v>
      </c>
      <c r="F16" s="10">
        <v>0.2009685230024213</v>
      </c>
      <c r="G16" s="10">
        <v>0.20050125313283207</v>
      </c>
      <c r="H16" s="10">
        <v>0.2647814910025707</v>
      </c>
      <c r="I16" s="10">
        <v>0.27272727272727271</v>
      </c>
      <c r="J16" s="10">
        <v>0.14285714285714285</v>
      </c>
      <c r="K16" s="10">
        <v>0.28605769230769229</v>
      </c>
      <c r="L16" s="10">
        <v>0.28162291169451076</v>
      </c>
      <c r="M16" s="10">
        <v>0.22979797979797978</v>
      </c>
      <c r="N16" s="10">
        <v>0.31730769230769229</v>
      </c>
      <c r="O16" s="10">
        <v>0.20558375634517767</v>
      </c>
      <c r="P16" s="10">
        <v>0.22916666666666663</v>
      </c>
      <c r="Q16" s="10">
        <v>0.22836538461538461</v>
      </c>
      <c r="R16" s="10">
        <v>0.34422110552763818</v>
      </c>
      <c r="S16" s="10">
        <v>0.25125628140703515</v>
      </c>
      <c r="T16" s="10">
        <v>0.20558375634517767</v>
      </c>
      <c r="U16" s="10">
        <v>0.26700251889168763</v>
      </c>
      <c r="V16" s="10">
        <v>0.13098236775818639</v>
      </c>
    </row>
    <row r="17" spans="1:22" ht="14.25" x14ac:dyDescent="0.25">
      <c r="A17" s="58" t="s">
        <v>134</v>
      </c>
      <c r="B17" s="10">
        <v>0.75596816976127323</v>
      </c>
      <c r="C17" s="10">
        <v>0.7857142857142857</v>
      </c>
      <c r="D17" s="10">
        <v>0.74677002583979335</v>
      </c>
      <c r="E17" s="10">
        <v>0.7116883116883117</v>
      </c>
      <c r="F17" s="10">
        <v>0.7990314769975787</v>
      </c>
      <c r="G17" s="10">
        <v>0.79949874686716793</v>
      </c>
      <c r="H17" s="10">
        <v>0.73521850899742924</v>
      </c>
      <c r="I17" s="10">
        <v>0.72727272727272729</v>
      </c>
      <c r="J17" s="10">
        <v>0.8571428571428571</v>
      </c>
      <c r="K17" s="10">
        <v>0.71394230769230771</v>
      </c>
      <c r="L17" s="10">
        <v>0.7183770883054893</v>
      </c>
      <c r="M17" s="10">
        <v>0.77020202020202022</v>
      </c>
      <c r="N17" s="10">
        <v>0.68269230769230771</v>
      </c>
      <c r="O17" s="10">
        <v>0.79441624365482222</v>
      </c>
      <c r="P17" s="10">
        <v>0.77083333333333348</v>
      </c>
      <c r="Q17" s="10">
        <v>0.77163461538461542</v>
      </c>
      <c r="R17" s="10">
        <v>0.65577889447236193</v>
      </c>
      <c r="S17" s="10">
        <v>0.74874371859296485</v>
      </c>
      <c r="T17" s="10">
        <v>0.79441624365482222</v>
      </c>
      <c r="U17" s="10">
        <v>0.73299748110831231</v>
      </c>
      <c r="V17" s="10">
        <v>0.86901763224181361</v>
      </c>
    </row>
    <row r="18" spans="1:22" ht="14.25" x14ac:dyDescent="0.25">
      <c r="A18" s="39">
        <v>2014</v>
      </c>
      <c r="B18" s="23" t="s">
        <v>59</v>
      </c>
      <c r="C18" s="23" t="s">
        <v>56</v>
      </c>
      <c r="D18" s="23" t="s">
        <v>69</v>
      </c>
      <c r="E18" s="23" t="s">
        <v>70</v>
      </c>
      <c r="F18" s="23" t="s">
        <v>60</v>
      </c>
      <c r="G18" s="23" t="s">
        <v>72</v>
      </c>
      <c r="H18" s="23" t="s">
        <v>61</v>
      </c>
      <c r="I18" s="23" t="s">
        <v>103</v>
      </c>
      <c r="J18" s="23" t="s">
        <v>104</v>
      </c>
      <c r="K18" s="23" t="s">
        <v>65</v>
      </c>
      <c r="L18" s="23" t="s">
        <v>58</v>
      </c>
      <c r="M18" s="23" t="s">
        <v>73</v>
      </c>
      <c r="N18" s="23" t="s">
        <v>68</v>
      </c>
      <c r="O18" s="23" t="s">
        <v>67</v>
      </c>
      <c r="P18" s="23" t="s">
        <v>105</v>
      </c>
      <c r="Q18" s="23" t="s">
        <v>64</v>
      </c>
      <c r="R18" s="23" t="s">
        <v>76</v>
      </c>
      <c r="S18" s="23" t="s">
        <v>75</v>
      </c>
      <c r="T18" s="23" t="s">
        <v>74</v>
      </c>
      <c r="U18" s="23" t="s">
        <v>71</v>
      </c>
      <c r="V18" s="23" t="s">
        <v>57</v>
      </c>
    </row>
    <row r="19" spans="1:22" ht="14.25" x14ac:dyDescent="0.25">
      <c r="A19" s="5" t="s">
        <v>133</v>
      </c>
      <c r="B19" s="10">
        <v>0.25641025641025639</v>
      </c>
      <c r="C19" s="10">
        <v>0.16949152542372878</v>
      </c>
      <c r="D19" s="10">
        <v>0.18103448275862066</v>
      </c>
      <c r="E19" s="10">
        <v>0.19469026548672566</v>
      </c>
      <c r="F19" s="10">
        <v>0.12605042016806722</v>
      </c>
      <c r="G19" s="10">
        <v>0.18333333333333332</v>
      </c>
      <c r="H19" s="10">
        <v>0.15652173913043479</v>
      </c>
      <c r="I19" s="10">
        <v>0.23333333333333331</v>
      </c>
      <c r="J19" s="10">
        <v>0.15966386554621848</v>
      </c>
      <c r="K19" s="10">
        <v>0.17499999999999999</v>
      </c>
      <c r="L19" s="10">
        <v>0.2288135593220339</v>
      </c>
      <c r="M19" s="10">
        <v>0.21008403361344538</v>
      </c>
      <c r="N19" s="10">
        <v>0.26890756302521007</v>
      </c>
      <c r="O19" s="10">
        <v>0.13333333333333333</v>
      </c>
      <c r="P19" s="10">
        <v>0.10169491525423729</v>
      </c>
      <c r="Q19" s="10">
        <v>0.23529411764705879</v>
      </c>
      <c r="R19" s="10">
        <v>0.1</v>
      </c>
      <c r="S19" s="10">
        <v>0.25423728813559321</v>
      </c>
      <c r="T19" s="10">
        <v>0.27826086956521739</v>
      </c>
      <c r="U19" s="10">
        <v>0.24166666666666667</v>
      </c>
      <c r="V19" s="10">
        <v>0.15</v>
      </c>
    </row>
    <row r="20" spans="1:22" ht="14.25" x14ac:dyDescent="0.25">
      <c r="A20" s="58" t="s">
        <v>134</v>
      </c>
      <c r="B20" s="10">
        <v>0.74358974358974361</v>
      </c>
      <c r="C20" s="10">
        <v>0.83050847457627119</v>
      </c>
      <c r="D20" s="10">
        <v>0.81896551724137934</v>
      </c>
      <c r="E20" s="10">
        <v>0.80530973451327437</v>
      </c>
      <c r="F20" s="10">
        <v>0.87394957983193278</v>
      </c>
      <c r="G20" s="10">
        <v>0.81666666666666676</v>
      </c>
      <c r="H20" s="10">
        <v>0.84347826086956534</v>
      </c>
      <c r="I20" s="10">
        <v>0.76666666666666672</v>
      </c>
      <c r="J20" s="10">
        <v>0.84033613445378152</v>
      </c>
      <c r="K20" s="10">
        <v>0.82499999999999996</v>
      </c>
      <c r="L20" s="10">
        <v>0.77118644067796605</v>
      </c>
      <c r="M20" s="10">
        <v>0.7899159663865547</v>
      </c>
      <c r="N20" s="10">
        <v>0.73109243697478987</v>
      </c>
      <c r="O20" s="10">
        <v>0.8666666666666667</v>
      </c>
      <c r="P20" s="10">
        <v>0.89830508474576276</v>
      </c>
      <c r="Q20" s="10">
        <v>0.76470588235294112</v>
      </c>
      <c r="R20" s="10">
        <v>0.9</v>
      </c>
      <c r="S20" s="10">
        <v>0.74576271186440679</v>
      </c>
      <c r="T20" s="10">
        <v>0.72173913043478266</v>
      </c>
      <c r="U20" s="10">
        <v>0.7583333333333333</v>
      </c>
      <c r="V20" s="10">
        <v>0.85</v>
      </c>
    </row>
    <row r="21" spans="1:22" ht="14.25" x14ac:dyDescent="0.25">
      <c r="A21" s="39">
        <v>2012</v>
      </c>
      <c r="B21" s="23" t="s">
        <v>59</v>
      </c>
      <c r="C21" s="23" t="s">
        <v>56</v>
      </c>
      <c r="D21" s="23" t="s">
        <v>69</v>
      </c>
      <c r="E21" s="23" t="s">
        <v>70</v>
      </c>
      <c r="F21" s="23" t="s">
        <v>60</v>
      </c>
      <c r="G21" s="23" t="s">
        <v>72</v>
      </c>
      <c r="H21" s="23" t="s">
        <v>61</v>
      </c>
      <c r="I21" s="23" t="s">
        <v>103</v>
      </c>
      <c r="J21" s="23" t="s">
        <v>104</v>
      </c>
      <c r="K21" s="23" t="s">
        <v>65</v>
      </c>
      <c r="L21" s="23" t="s">
        <v>58</v>
      </c>
      <c r="M21" s="23" t="s">
        <v>73</v>
      </c>
      <c r="N21" s="23" t="s">
        <v>68</v>
      </c>
      <c r="O21" s="23" t="s">
        <v>67</v>
      </c>
      <c r="P21" s="23" t="s">
        <v>105</v>
      </c>
      <c r="Q21" s="23" t="s">
        <v>64</v>
      </c>
      <c r="R21" s="23" t="s">
        <v>76</v>
      </c>
      <c r="S21" s="23" t="s">
        <v>75</v>
      </c>
      <c r="T21" s="23" t="s">
        <v>74</v>
      </c>
      <c r="U21" s="23" t="s">
        <v>71</v>
      </c>
      <c r="V21" s="23" t="s">
        <v>57</v>
      </c>
    </row>
    <row r="22" spans="1:22" ht="14.25" x14ac:dyDescent="0.25">
      <c r="A22" s="5" t="s">
        <v>133</v>
      </c>
      <c r="B22" s="10">
        <v>5.9322033898305086E-2</v>
      </c>
      <c r="C22" s="10">
        <v>7.5630252100840331E-2</v>
      </c>
      <c r="D22" s="10">
        <v>6.6666666666666666E-2</v>
      </c>
      <c r="E22" s="10">
        <v>7.6271186440677971E-2</v>
      </c>
      <c r="F22" s="10">
        <v>6.6666666666666666E-2</v>
      </c>
      <c r="G22" s="10">
        <v>0.1</v>
      </c>
      <c r="H22" s="10">
        <v>6.6666666666666666E-2</v>
      </c>
      <c r="I22" s="10">
        <v>0.05</v>
      </c>
      <c r="J22" s="10">
        <v>0.15833333333333333</v>
      </c>
      <c r="K22" s="10">
        <v>0.11666666666666665</v>
      </c>
      <c r="L22" s="10">
        <v>2.5000000000000001E-2</v>
      </c>
      <c r="M22" s="10">
        <v>6.6666666666666666E-2</v>
      </c>
      <c r="N22" s="10">
        <v>0.16666666666666663</v>
      </c>
      <c r="O22" s="10">
        <v>7.4999999999999997E-2</v>
      </c>
      <c r="P22" s="10">
        <v>5.8333333333333327E-2</v>
      </c>
      <c r="Q22" s="10">
        <v>5.8333333333333327E-2</v>
      </c>
      <c r="R22" s="10">
        <v>6.7226890756302518E-2</v>
      </c>
      <c r="S22" s="10">
        <v>3.3333333333333333E-2</v>
      </c>
      <c r="T22" s="10">
        <v>5.8333333333333327E-2</v>
      </c>
      <c r="U22" s="10">
        <v>0.1</v>
      </c>
      <c r="V22" s="10">
        <v>5.0420168067226892E-2</v>
      </c>
    </row>
    <row r="23" spans="1:22" ht="15" thickBot="1" x14ac:dyDescent="0.3">
      <c r="A23" s="58" t="s">
        <v>134</v>
      </c>
      <c r="B23" s="10">
        <v>0.94067796610169496</v>
      </c>
      <c r="C23" s="10">
        <v>0.9243697478991596</v>
      </c>
      <c r="D23" s="10">
        <v>0.93333333333333324</v>
      </c>
      <c r="E23" s="10">
        <v>0.92372881355932213</v>
      </c>
      <c r="F23" s="10">
        <v>0.93333333333333324</v>
      </c>
      <c r="G23" s="10">
        <v>0.9</v>
      </c>
      <c r="H23" s="10">
        <v>0.93333333333333324</v>
      </c>
      <c r="I23" s="10">
        <v>0.95</v>
      </c>
      <c r="J23" s="10">
        <v>0.84166666666666667</v>
      </c>
      <c r="K23" s="10">
        <v>0.8833333333333333</v>
      </c>
      <c r="L23" s="10">
        <v>0.97499999999999998</v>
      </c>
      <c r="M23" s="10">
        <v>0.93333333333333324</v>
      </c>
      <c r="N23" s="10">
        <v>0.83333333333333348</v>
      </c>
      <c r="O23" s="10">
        <v>0.92500000000000004</v>
      </c>
      <c r="P23" s="10">
        <v>0.94166666666666676</v>
      </c>
      <c r="Q23" s="10">
        <v>0.94166666666666676</v>
      </c>
      <c r="R23" s="10">
        <v>0.93277310924369738</v>
      </c>
      <c r="S23" s="10">
        <v>0.96666666666666667</v>
      </c>
      <c r="T23" s="10">
        <v>0.94166666666666676</v>
      </c>
      <c r="U23" s="10">
        <v>0.9</v>
      </c>
      <c r="V23" s="10">
        <v>0.94957983193277296</v>
      </c>
    </row>
    <row r="24" spans="1:22" ht="15" thickBot="1" x14ac:dyDescent="0.3">
      <c r="A24" s="38">
        <v>2009</v>
      </c>
      <c r="B24" s="23" t="s">
        <v>59</v>
      </c>
      <c r="C24" s="23" t="s">
        <v>56</v>
      </c>
      <c r="D24" s="23" t="s">
        <v>69</v>
      </c>
      <c r="E24" s="23" t="s">
        <v>70</v>
      </c>
      <c r="F24" s="23" t="s">
        <v>60</v>
      </c>
      <c r="G24" s="23" t="s">
        <v>72</v>
      </c>
      <c r="H24" s="23" t="s">
        <v>61</v>
      </c>
      <c r="I24" s="23" t="s">
        <v>103</v>
      </c>
      <c r="J24" s="23" t="s">
        <v>104</v>
      </c>
      <c r="K24" s="23" t="s">
        <v>65</v>
      </c>
      <c r="L24" s="23" t="s">
        <v>58</v>
      </c>
      <c r="M24" s="23" t="s">
        <v>73</v>
      </c>
      <c r="N24" s="23" t="s">
        <v>68</v>
      </c>
      <c r="O24" s="23" t="s">
        <v>67</v>
      </c>
      <c r="P24" s="23" t="s">
        <v>105</v>
      </c>
      <c r="Q24" s="23" t="s">
        <v>64</v>
      </c>
      <c r="R24" s="23" t="s">
        <v>76</v>
      </c>
      <c r="S24" s="23" t="s">
        <v>75</v>
      </c>
      <c r="T24" s="23" t="s">
        <v>74</v>
      </c>
      <c r="U24" s="23" t="s">
        <v>71</v>
      </c>
      <c r="V24" s="23" t="s">
        <v>57</v>
      </c>
    </row>
    <row r="25" spans="1:22" ht="14.25" x14ac:dyDescent="0.25">
      <c r="A25" s="5" t="s">
        <v>133</v>
      </c>
      <c r="B25" s="10" t="s">
        <v>85</v>
      </c>
      <c r="C25" s="10" t="s">
        <v>85</v>
      </c>
      <c r="D25" s="10" t="s">
        <v>85</v>
      </c>
      <c r="E25" s="10" t="s">
        <v>85</v>
      </c>
      <c r="F25" s="10" t="s">
        <v>85</v>
      </c>
      <c r="G25" s="10" t="s">
        <v>85</v>
      </c>
      <c r="H25" s="10" t="s">
        <v>85</v>
      </c>
      <c r="I25" s="10" t="s">
        <v>85</v>
      </c>
      <c r="J25" s="10" t="s">
        <v>85</v>
      </c>
      <c r="K25" s="10" t="s">
        <v>85</v>
      </c>
      <c r="L25" s="10" t="s">
        <v>85</v>
      </c>
      <c r="M25" s="10" t="s">
        <v>85</v>
      </c>
      <c r="N25" s="10" t="s">
        <v>85</v>
      </c>
      <c r="O25" s="10" t="s">
        <v>85</v>
      </c>
      <c r="P25" s="10" t="s">
        <v>85</v>
      </c>
      <c r="Q25" s="10" t="s">
        <v>85</v>
      </c>
      <c r="R25" s="10" t="s">
        <v>85</v>
      </c>
      <c r="S25" s="10" t="s">
        <v>85</v>
      </c>
      <c r="T25" s="10" t="s">
        <v>85</v>
      </c>
      <c r="U25" s="10" t="s">
        <v>85</v>
      </c>
      <c r="V25" s="10" t="s">
        <v>85</v>
      </c>
    </row>
    <row r="26" spans="1:22" ht="15" thickBot="1" x14ac:dyDescent="0.3">
      <c r="A26" s="58" t="s">
        <v>134</v>
      </c>
      <c r="B26" s="10" t="s">
        <v>85</v>
      </c>
      <c r="C26" s="10" t="s">
        <v>85</v>
      </c>
      <c r="D26" s="10" t="s">
        <v>85</v>
      </c>
      <c r="E26" s="10" t="s">
        <v>85</v>
      </c>
      <c r="F26" s="10" t="s">
        <v>85</v>
      </c>
      <c r="G26" s="10" t="s">
        <v>85</v>
      </c>
      <c r="H26" s="10" t="s">
        <v>85</v>
      </c>
      <c r="I26" s="10" t="s">
        <v>85</v>
      </c>
      <c r="J26" s="10" t="s">
        <v>85</v>
      </c>
      <c r="K26" s="10" t="s">
        <v>85</v>
      </c>
      <c r="L26" s="10" t="s">
        <v>85</v>
      </c>
      <c r="M26" s="10" t="s">
        <v>85</v>
      </c>
      <c r="N26" s="10" t="s">
        <v>85</v>
      </c>
      <c r="O26" s="10" t="s">
        <v>85</v>
      </c>
      <c r="P26" s="10" t="s">
        <v>85</v>
      </c>
      <c r="Q26" s="10" t="s">
        <v>85</v>
      </c>
      <c r="R26" s="10" t="s">
        <v>85</v>
      </c>
      <c r="S26" s="10" t="s">
        <v>85</v>
      </c>
      <c r="T26" s="10" t="s">
        <v>85</v>
      </c>
      <c r="U26" s="10" t="s">
        <v>85</v>
      </c>
      <c r="V26" s="10" t="s">
        <v>85</v>
      </c>
    </row>
    <row r="27" spans="1:22" ht="15" thickBot="1" x14ac:dyDescent="0.3">
      <c r="A27" s="39">
        <v>2008</v>
      </c>
      <c r="B27" s="23" t="s">
        <v>59</v>
      </c>
      <c r="C27" s="23" t="s">
        <v>56</v>
      </c>
      <c r="D27" s="23" t="s">
        <v>69</v>
      </c>
      <c r="E27" s="23" t="s">
        <v>70</v>
      </c>
      <c r="F27" s="23" t="s">
        <v>60</v>
      </c>
      <c r="G27" s="23" t="s">
        <v>72</v>
      </c>
      <c r="H27" s="23" t="s">
        <v>61</v>
      </c>
      <c r="I27" s="23" t="s">
        <v>103</v>
      </c>
      <c r="J27" s="23" t="s">
        <v>104</v>
      </c>
      <c r="K27" s="23" t="s">
        <v>65</v>
      </c>
      <c r="L27" s="23" t="s">
        <v>58</v>
      </c>
      <c r="M27" s="23" t="s">
        <v>73</v>
      </c>
      <c r="N27" s="23" t="s">
        <v>68</v>
      </c>
      <c r="O27" s="23" t="s">
        <v>67</v>
      </c>
      <c r="P27" s="23" t="s">
        <v>105</v>
      </c>
      <c r="Q27" s="23" t="s">
        <v>64</v>
      </c>
      <c r="R27" s="23" t="s">
        <v>76</v>
      </c>
      <c r="S27" s="23" t="s">
        <v>75</v>
      </c>
      <c r="T27" s="23" t="s">
        <v>74</v>
      </c>
      <c r="U27" s="23" t="s">
        <v>71</v>
      </c>
      <c r="V27" s="23" t="s">
        <v>57</v>
      </c>
    </row>
    <row r="28" spans="1:22" ht="14.25" x14ac:dyDescent="0.25">
      <c r="A28" s="5" t="s">
        <v>133</v>
      </c>
      <c r="B28" s="10" t="s">
        <v>85</v>
      </c>
      <c r="C28" s="10" t="s">
        <v>85</v>
      </c>
      <c r="D28" s="10" t="s">
        <v>85</v>
      </c>
      <c r="E28" s="10" t="s">
        <v>85</v>
      </c>
      <c r="F28" s="10" t="s">
        <v>85</v>
      </c>
      <c r="G28" s="10" t="s">
        <v>85</v>
      </c>
      <c r="H28" s="10" t="s">
        <v>85</v>
      </c>
      <c r="I28" s="10" t="s">
        <v>85</v>
      </c>
      <c r="J28" s="10" t="s">
        <v>85</v>
      </c>
      <c r="K28" s="10" t="s">
        <v>85</v>
      </c>
      <c r="L28" s="10" t="s">
        <v>85</v>
      </c>
      <c r="M28" s="10" t="s">
        <v>85</v>
      </c>
      <c r="N28" s="10" t="s">
        <v>85</v>
      </c>
      <c r="O28" s="10" t="s">
        <v>85</v>
      </c>
      <c r="P28" s="10" t="s">
        <v>85</v>
      </c>
      <c r="Q28" s="10" t="s">
        <v>85</v>
      </c>
      <c r="R28" s="10" t="s">
        <v>85</v>
      </c>
      <c r="S28" s="10" t="s">
        <v>85</v>
      </c>
      <c r="T28" s="10" t="s">
        <v>85</v>
      </c>
      <c r="U28" s="10" t="s">
        <v>85</v>
      </c>
      <c r="V28" s="10" t="s">
        <v>85</v>
      </c>
    </row>
    <row r="29" spans="1:22" ht="15" thickBot="1" x14ac:dyDescent="0.3">
      <c r="A29" s="58" t="s">
        <v>134</v>
      </c>
      <c r="B29" s="10" t="s">
        <v>85</v>
      </c>
      <c r="C29" s="10" t="s">
        <v>85</v>
      </c>
      <c r="D29" s="10" t="s">
        <v>85</v>
      </c>
      <c r="E29" s="10" t="s">
        <v>85</v>
      </c>
      <c r="F29" s="10" t="s">
        <v>85</v>
      </c>
      <c r="G29" s="10" t="s">
        <v>85</v>
      </c>
      <c r="H29" s="10" t="s">
        <v>85</v>
      </c>
      <c r="I29" s="10" t="s">
        <v>85</v>
      </c>
      <c r="J29" s="10" t="s">
        <v>85</v>
      </c>
      <c r="K29" s="10" t="s">
        <v>85</v>
      </c>
      <c r="L29" s="10" t="s">
        <v>85</v>
      </c>
      <c r="M29" s="10" t="s">
        <v>85</v>
      </c>
      <c r="N29" s="10" t="s">
        <v>85</v>
      </c>
      <c r="O29" s="10" t="s">
        <v>85</v>
      </c>
      <c r="P29" s="10" t="s">
        <v>85</v>
      </c>
      <c r="Q29" s="10" t="s">
        <v>85</v>
      </c>
      <c r="R29" s="10" t="s">
        <v>85</v>
      </c>
      <c r="S29" s="10" t="s">
        <v>85</v>
      </c>
      <c r="T29" s="10" t="s">
        <v>85</v>
      </c>
      <c r="U29" s="10" t="s">
        <v>85</v>
      </c>
      <c r="V29" s="10" t="s">
        <v>85</v>
      </c>
    </row>
    <row r="30" spans="1:22" ht="15" thickBot="1" x14ac:dyDescent="0.3">
      <c r="A30" s="38">
        <v>2007</v>
      </c>
      <c r="B30" s="23" t="s">
        <v>59</v>
      </c>
      <c r="C30" s="23" t="s">
        <v>56</v>
      </c>
      <c r="D30" s="23" t="s">
        <v>69</v>
      </c>
      <c r="E30" s="23" t="s">
        <v>70</v>
      </c>
      <c r="F30" s="23" t="s">
        <v>60</v>
      </c>
      <c r="G30" s="23" t="s">
        <v>72</v>
      </c>
      <c r="H30" s="23" t="s">
        <v>61</v>
      </c>
      <c r="I30" s="23" t="s">
        <v>103</v>
      </c>
      <c r="J30" s="23" t="s">
        <v>104</v>
      </c>
      <c r="K30" s="23" t="s">
        <v>65</v>
      </c>
      <c r="L30" s="23" t="s">
        <v>58</v>
      </c>
      <c r="M30" s="23" t="s">
        <v>73</v>
      </c>
      <c r="N30" s="23" t="s">
        <v>68</v>
      </c>
      <c r="O30" s="23" t="s">
        <v>67</v>
      </c>
      <c r="P30" s="23" t="s">
        <v>105</v>
      </c>
      <c r="Q30" s="23" t="s">
        <v>64</v>
      </c>
      <c r="R30" s="23" t="s">
        <v>76</v>
      </c>
      <c r="S30" s="23" t="s">
        <v>75</v>
      </c>
      <c r="T30" s="23" t="s">
        <v>74</v>
      </c>
      <c r="U30" s="23" t="s">
        <v>71</v>
      </c>
      <c r="V30" s="23" t="s">
        <v>57</v>
      </c>
    </row>
    <row r="31" spans="1:22" ht="14.25" x14ac:dyDescent="0.25">
      <c r="A31" s="5" t="s">
        <v>133</v>
      </c>
      <c r="B31" s="10" t="s">
        <v>85</v>
      </c>
      <c r="C31" s="10" t="s">
        <v>85</v>
      </c>
      <c r="D31" s="10" t="s">
        <v>85</v>
      </c>
      <c r="E31" s="10" t="s">
        <v>85</v>
      </c>
      <c r="F31" s="10" t="s">
        <v>85</v>
      </c>
      <c r="G31" s="10" t="s">
        <v>85</v>
      </c>
      <c r="H31" s="10" t="s">
        <v>85</v>
      </c>
      <c r="I31" s="10" t="s">
        <v>85</v>
      </c>
      <c r="J31" s="10" t="s">
        <v>85</v>
      </c>
      <c r="K31" s="10" t="s">
        <v>85</v>
      </c>
      <c r="L31" s="10" t="s">
        <v>85</v>
      </c>
      <c r="M31" s="10" t="s">
        <v>85</v>
      </c>
      <c r="N31" s="10" t="s">
        <v>85</v>
      </c>
      <c r="O31" s="10" t="s">
        <v>85</v>
      </c>
      <c r="P31" s="10" t="s">
        <v>85</v>
      </c>
      <c r="Q31" s="10" t="s">
        <v>85</v>
      </c>
      <c r="R31" s="10" t="s">
        <v>85</v>
      </c>
      <c r="S31" s="10" t="s">
        <v>85</v>
      </c>
      <c r="T31" s="10" t="s">
        <v>85</v>
      </c>
      <c r="U31" s="10" t="s">
        <v>85</v>
      </c>
      <c r="V31" s="10" t="s">
        <v>85</v>
      </c>
    </row>
    <row r="32" spans="1:22" ht="15" thickBot="1" x14ac:dyDescent="0.3">
      <c r="A32" s="58" t="s">
        <v>134</v>
      </c>
      <c r="B32" s="10" t="s">
        <v>85</v>
      </c>
      <c r="C32" s="10" t="s">
        <v>85</v>
      </c>
      <c r="D32" s="10" t="s">
        <v>85</v>
      </c>
      <c r="E32" s="10" t="s">
        <v>85</v>
      </c>
      <c r="F32" s="10" t="s">
        <v>85</v>
      </c>
      <c r="G32" s="10" t="s">
        <v>85</v>
      </c>
      <c r="H32" s="10" t="s">
        <v>85</v>
      </c>
      <c r="I32" s="10" t="s">
        <v>85</v>
      </c>
      <c r="J32" s="10" t="s">
        <v>85</v>
      </c>
      <c r="K32" s="10" t="s">
        <v>85</v>
      </c>
      <c r="L32" s="10" t="s">
        <v>85</v>
      </c>
      <c r="M32" s="10" t="s">
        <v>85</v>
      </c>
      <c r="N32" s="10" t="s">
        <v>85</v>
      </c>
      <c r="O32" s="10" t="s">
        <v>85</v>
      </c>
      <c r="P32" s="10" t="s">
        <v>85</v>
      </c>
      <c r="Q32" s="10" t="s">
        <v>85</v>
      </c>
      <c r="R32" s="10" t="s">
        <v>85</v>
      </c>
      <c r="S32" s="10" t="s">
        <v>85</v>
      </c>
      <c r="T32" s="10" t="s">
        <v>85</v>
      </c>
      <c r="U32" s="10" t="s">
        <v>85</v>
      </c>
      <c r="V32" s="10" t="s">
        <v>85</v>
      </c>
    </row>
    <row r="33" spans="1:22" ht="15" thickBot="1" x14ac:dyDescent="0.3">
      <c r="A33" s="38">
        <v>2006</v>
      </c>
      <c r="B33" s="23" t="s">
        <v>59</v>
      </c>
      <c r="C33" s="23" t="s">
        <v>56</v>
      </c>
      <c r="D33" s="23" t="s">
        <v>69</v>
      </c>
      <c r="E33" s="23" t="s">
        <v>70</v>
      </c>
      <c r="F33" s="23" t="s">
        <v>60</v>
      </c>
      <c r="G33" s="23" t="s">
        <v>72</v>
      </c>
      <c r="H33" s="23" t="s">
        <v>61</v>
      </c>
      <c r="I33" s="23" t="s">
        <v>103</v>
      </c>
      <c r="J33" s="23" t="s">
        <v>104</v>
      </c>
      <c r="K33" s="23" t="s">
        <v>65</v>
      </c>
      <c r="L33" s="23" t="s">
        <v>58</v>
      </c>
      <c r="M33" s="23" t="s">
        <v>73</v>
      </c>
      <c r="N33" s="23" t="s">
        <v>68</v>
      </c>
      <c r="O33" s="23" t="s">
        <v>67</v>
      </c>
      <c r="P33" s="23" t="s">
        <v>105</v>
      </c>
      <c r="Q33" s="23" t="s">
        <v>64</v>
      </c>
      <c r="R33" s="23" t="s">
        <v>76</v>
      </c>
      <c r="S33" s="23" t="s">
        <v>75</v>
      </c>
      <c r="T33" s="23" t="s">
        <v>74</v>
      </c>
      <c r="U33" s="23" t="s">
        <v>71</v>
      </c>
      <c r="V33" s="23" t="s">
        <v>57</v>
      </c>
    </row>
    <row r="34" spans="1:22" ht="14.25" x14ac:dyDescent="0.25">
      <c r="A34" s="5" t="s">
        <v>133</v>
      </c>
      <c r="B34" s="10" t="s">
        <v>85</v>
      </c>
      <c r="C34" s="10" t="s">
        <v>85</v>
      </c>
      <c r="D34" s="10" t="s">
        <v>85</v>
      </c>
      <c r="E34" s="10" t="s">
        <v>85</v>
      </c>
      <c r="F34" s="10" t="s">
        <v>85</v>
      </c>
      <c r="G34" s="10" t="s">
        <v>85</v>
      </c>
      <c r="H34" s="10" t="s">
        <v>85</v>
      </c>
      <c r="I34" s="10" t="s">
        <v>85</v>
      </c>
      <c r="J34" s="10" t="s">
        <v>85</v>
      </c>
      <c r="K34" s="10" t="s">
        <v>85</v>
      </c>
      <c r="L34" s="10" t="s">
        <v>85</v>
      </c>
      <c r="M34" s="10" t="s">
        <v>85</v>
      </c>
      <c r="N34" s="10" t="s">
        <v>85</v>
      </c>
      <c r="O34" s="10" t="s">
        <v>85</v>
      </c>
      <c r="P34" s="10" t="s">
        <v>85</v>
      </c>
      <c r="Q34" s="10" t="s">
        <v>85</v>
      </c>
      <c r="R34" s="10" t="s">
        <v>85</v>
      </c>
      <c r="S34" s="10" t="s">
        <v>85</v>
      </c>
      <c r="T34" s="10" t="s">
        <v>85</v>
      </c>
      <c r="U34" s="10" t="s">
        <v>85</v>
      </c>
      <c r="V34" s="10" t="s">
        <v>85</v>
      </c>
    </row>
    <row r="35" spans="1:22" ht="15" thickBot="1" x14ac:dyDescent="0.3">
      <c r="A35" s="58" t="s">
        <v>134</v>
      </c>
      <c r="B35" s="10" t="s">
        <v>85</v>
      </c>
      <c r="C35" s="10" t="s">
        <v>85</v>
      </c>
      <c r="D35" s="10" t="s">
        <v>85</v>
      </c>
      <c r="E35" s="10" t="s">
        <v>85</v>
      </c>
      <c r="F35" s="10" t="s">
        <v>85</v>
      </c>
      <c r="G35" s="10" t="s">
        <v>85</v>
      </c>
      <c r="H35" s="10" t="s">
        <v>85</v>
      </c>
      <c r="I35" s="10" t="s">
        <v>85</v>
      </c>
      <c r="J35" s="10" t="s">
        <v>85</v>
      </c>
      <c r="K35" s="10" t="s">
        <v>85</v>
      </c>
      <c r="L35" s="10" t="s">
        <v>85</v>
      </c>
      <c r="M35" s="10" t="s">
        <v>85</v>
      </c>
      <c r="N35" s="10" t="s">
        <v>85</v>
      </c>
      <c r="O35" s="10" t="s">
        <v>85</v>
      </c>
      <c r="P35" s="10" t="s">
        <v>85</v>
      </c>
      <c r="Q35" s="10" t="s">
        <v>85</v>
      </c>
      <c r="R35" s="10" t="s">
        <v>85</v>
      </c>
      <c r="S35" s="10" t="s">
        <v>85</v>
      </c>
      <c r="T35" s="10" t="s">
        <v>85</v>
      </c>
      <c r="U35" s="10" t="s">
        <v>85</v>
      </c>
      <c r="V35" s="10" t="s">
        <v>85</v>
      </c>
    </row>
    <row r="37" spans="1:22" ht="14.25" thickBot="1" x14ac:dyDescent="0.3">
      <c r="A37" s="247" t="s">
        <v>114</v>
      </c>
      <c r="B37" s="247"/>
      <c r="C37" s="247"/>
      <c r="D37" s="49"/>
      <c r="F37" s="247" t="s">
        <v>115</v>
      </c>
      <c r="G37" s="247"/>
      <c r="H37" s="247"/>
      <c r="I37" s="247"/>
      <c r="J37" s="247"/>
      <c r="K37" s="247"/>
    </row>
    <row r="38" spans="1:22" ht="15" thickBot="1" x14ac:dyDescent="0.3">
      <c r="A38" s="22">
        <v>2019</v>
      </c>
      <c r="B38" s="23" t="s">
        <v>116</v>
      </c>
      <c r="C38" s="23" t="s">
        <v>117</v>
      </c>
      <c r="F38" s="22">
        <v>2019</v>
      </c>
      <c r="G38" s="42" t="s">
        <v>118</v>
      </c>
      <c r="H38" s="42" t="s">
        <v>119</v>
      </c>
      <c r="I38" s="42" t="s">
        <v>120</v>
      </c>
      <c r="J38" s="42" t="s">
        <v>121</v>
      </c>
      <c r="K38" s="42" t="s">
        <v>122</v>
      </c>
    </row>
    <row r="39" spans="1:22" ht="14.25" x14ac:dyDescent="0.25">
      <c r="A39" s="5" t="s">
        <v>133</v>
      </c>
      <c r="B39" s="10">
        <v>0.24267352185089977</v>
      </c>
      <c r="C39" s="10">
        <v>0.24236387782204516</v>
      </c>
      <c r="F39" s="5" t="s">
        <v>133</v>
      </c>
      <c r="G39" s="15">
        <v>0.19614147909967847</v>
      </c>
      <c r="H39" s="15">
        <v>0.20017406440382943</v>
      </c>
      <c r="I39" s="15">
        <v>0.25396825396825395</v>
      </c>
      <c r="J39" s="15">
        <v>0.2529365700861394</v>
      </c>
      <c r="K39" s="15">
        <v>0.30387288977159882</v>
      </c>
    </row>
    <row r="40" spans="1:22" ht="14.25" x14ac:dyDescent="0.25">
      <c r="A40" s="58" t="s">
        <v>134</v>
      </c>
      <c r="B40" s="10">
        <v>0.75732647814910026</v>
      </c>
      <c r="C40" s="10">
        <v>0.75763612217795484</v>
      </c>
      <c r="F40" s="58" t="s">
        <v>134</v>
      </c>
      <c r="G40" s="10">
        <v>0.8038585209003215</v>
      </c>
      <c r="H40" s="10">
        <v>0.79982593559617055</v>
      </c>
      <c r="I40" s="10">
        <v>0.74603174603174605</v>
      </c>
      <c r="J40" s="10">
        <v>0.74706342991386065</v>
      </c>
      <c r="K40" s="10">
        <v>0.69612711022840135</v>
      </c>
    </row>
    <row r="41" spans="1:22" ht="14.25" x14ac:dyDescent="0.25">
      <c r="A41" s="22">
        <v>2017</v>
      </c>
      <c r="B41" s="23" t="s">
        <v>116</v>
      </c>
      <c r="C41" s="23" t="s">
        <v>117</v>
      </c>
      <c r="F41" s="22">
        <v>2017</v>
      </c>
      <c r="G41" s="42" t="s">
        <v>118</v>
      </c>
      <c r="H41" s="42" t="s">
        <v>119</v>
      </c>
      <c r="I41" s="42" t="s">
        <v>120</v>
      </c>
      <c r="J41" s="42" t="s">
        <v>121</v>
      </c>
      <c r="K41" s="42" t="s">
        <v>122</v>
      </c>
    </row>
    <row r="42" spans="1:22" ht="14.25" x14ac:dyDescent="0.25">
      <c r="A42" s="5" t="s">
        <v>133</v>
      </c>
      <c r="B42" s="10">
        <v>0.2468864468864469</v>
      </c>
      <c r="C42" s="10">
        <v>0.25626566416040103</v>
      </c>
      <c r="F42" s="5" t="s">
        <v>133</v>
      </c>
      <c r="G42" s="15">
        <v>0.1761904761904762</v>
      </c>
      <c r="H42" s="15">
        <v>0.19413919413919417</v>
      </c>
      <c r="I42" s="15">
        <v>0.23287671232876711</v>
      </c>
      <c r="J42" s="15">
        <v>0.28506787330316741</v>
      </c>
      <c r="K42" s="15">
        <v>0.34850455136540964</v>
      </c>
    </row>
    <row r="43" spans="1:22" ht="14.25" x14ac:dyDescent="0.25">
      <c r="A43" s="58" t="s">
        <v>134</v>
      </c>
      <c r="B43" s="10">
        <v>0.7531135531135531</v>
      </c>
      <c r="C43" s="10">
        <v>0.74373433583959914</v>
      </c>
      <c r="F43" s="58" t="s">
        <v>134</v>
      </c>
      <c r="G43" s="10">
        <v>0.82380952380952377</v>
      </c>
      <c r="H43" s="10">
        <v>0.80586080586080588</v>
      </c>
      <c r="I43" s="10">
        <v>0.76712328767123283</v>
      </c>
      <c r="J43" s="10">
        <v>0.71493212669683259</v>
      </c>
      <c r="K43" s="10">
        <v>0.65149544863459041</v>
      </c>
    </row>
    <row r="44" spans="1:22" ht="14.25" x14ac:dyDescent="0.25">
      <c r="A44" s="22">
        <v>2016</v>
      </c>
      <c r="B44" s="23" t="s">
        <v>116</v>
      </c>
      <c r="C44" s="23" t="s">
        <v>117</v>
      </c>
      <c r="F44" s="22">
        <v>2016</v>
      </c>
      <c r="G44" s="42" t="s">
        <v>123</v>
      </c>
      <c r="H44" s="42" t="s">
        <v>119</v>
      </c>
      <c r="I44" s="42" t="s">
        <v>120</v>
      </c>
      <c r="J44" s="42" t="s">
        <v>121</v>
      </c>
      <c r="K44" s="42" t="s">
        <v>122</v>
      </c>
    </row>
    <row r="45" spans="1:22" ht="14.25" x14ac:dyDescent="0.25">
      <c r="A45" s="5" t="s">
        <v>133</v>
      </c>
      <c r="B45" s="10">
        <v>0.22829242544206918</v>
      </c>
      <c r="C45" s="10">
        <v>0.25191507988618955</v>
      </c>
      <c r="F45" s="5" t="s">
        <v>133</v>
      </c>
      <c r="G45" s="15">
        <v>0.2072892938496583</v>
      </c>
      <c r="H45" s="15">
        <v>0.18861364624076488</v>
      </c>
      <c r="I45" s="15">
        <v>0.26463104325699743</v>
      </c>
      <c r="J45" s="15">
        <v>0.27346570397111913</v>
      </c>
      <c r="K45" s="15">
        <v>0.28675400291120817</v>
      </c>
    </row>
    <row r="46" spans="1:22" ht="14.25" x14ac:dyDescent="0.25">
      <c r="A46" s="58" t="s">
        <v>134</v>
      </c>
      <c r="B46" s="10">
        <v>0.77170757455793082</v>
      </c>
      <c r="C46" s="10">
        <v>0.74808492011381045</v>
      </c>
      <c r="F46" s="58" t="s">
        <v>134</v>
      </c>
      <c r="G46" s="10">
        <v>0.79271070615034167</v>
      </c>
      <c r="H46" s="10">
        <v>0.81138635375923518</v>
      </c>
      <c r="I46" s="10">
        <v>0.73536895674300251</v>
      </c>
      <c r="J46" s="10">
        <v>0.72653429602888087</v>
      </c>
      <c r="K46" s="10">
        <v>0.71324599708879188</v>
      </c>
    </row>
    <row r="47" spans="1:22" ht="14.25" x14ac:dyDescent="0.25">
      <c r="A47" s="22">
        <v>2014</v>
      </c>
      <c r="B47" s="23" t="s">
        <v>116</v>
      </c>
      <c r="C47" s="23" t="s">
        <v>117</v>
      </c>
      <c r="F47" s="22">
        <v>2014</v>
      </c>
      <c r="G47" s="42" t="s">
        <v>123</v>
      </c>
      <c r="H47" s="42" t="s">
        <v>119</v>
      </c>
      <c r="I47" s="42" t="s">
        <v>120</v>
      </c>
      <c r="J47" s="42" t="s">
        <v>121</v>
      </c>
      <c r="K47" s="42" t="s">
        <v>122</v>
      </c>
    </row>
    <row r="48" spans="1:22" ht="14.25" x14ac:dyDescent="0.25">
      <c r="A48" s="5" t="s">
        <v>133</v>
      </c>
      <c r="B48" s="10">
        <v>0.1779513888888889</v>
      </c>
      <c r="C48" s="10">
        <v>0.20435762584522915</v>
      </c>
      <c r="F48" s="5" t="s">
        <v>133</v>
      </c>
      <c r="G48" s="15">
        <v>0.17194570135746606</v>
      </c>
      <c r="H48" s="15">
        <v>0.1753681392235609</v>
      </c>
      <c r="I48" s="15">
        <v>0.2155963302752294</v>
      </c>
      <c r="J48" s="15">
        <v>0.19303797468354433</v>
      </c>
      <c r="K48" s="15">
        <v>0.21217712177121772</v>
      </c>
    </row>
    <row r="49" spans="1:11" ht="14.25" x14ac:dyDescent="0.25">
      <c r="A49" s="58" t="s">
        <v>134</v>
      </c>
      <c r="B49" s="10">
        <v>0.82204861111111116</v>
      </c>
      <c r="C49" s="10">
        <v>0.7956423741547709</v>
      </c>
      <c r="F49" s="58" t="s">
        <v>134</v>
      </c>
      <c r="G49" s="10">
        <v>0.82805429864253388</v>
      </c>
      <c r="H49" s="10">
        <v>0.82463186077643913</v>
      </c>
      <c r="I49" s="10">
        <v>0.7844036697247706</v>
      </c>
      <c r="J49" s="10">
        <v>0.80696202531645567</v>
      </c>
      <c r="K49" s="10">
        <v>0.78782287822878228</v>
      </c>
    </row>
    <row r="50" spans="1:11" ht="14.25" x14ac:dyDescent="0.25">
      <c r="A50" s="22">
        <v>2012</v>
      </c>
      <c r="B50" s="23" t="s">
        <v>116</v>
      </c>
      <c r="C50" s="23" t="s">
        <v>117</v>
      </c>
      <c r="F50" s="22">
        <v>2012</v>
      </c>
      <c r="G50" s="42" t="s">
        <v>123</v>
      </c>
      <c r="H50" s="42" t="s">
        <v>119</v>
      </c>
      <c r="I50" s="42" t="s">
        <v>120</v>
      </c>
      <c r="J50" s="42" t="s">
        <v>121</v>
      </c>
      <c r="K50" s="42" t="s">
        <v>122</v>
      </c>
    </row>
    <row r="51" spans="1:11" ht="14.25" x14ac:dyDescent="0.25">
      <c r="A51" s="5" t="s">
        <v>133</v>
      </c>
      <c r="B51" s="10">
        <v>6.4102564102564097E-2</v>
      </c>
      <c r="C51" s="10">
        <v>8.6373790022338054E-2</v>
      </c>
      <c r="F51" s="5" t="s">
        <v>133</v>
      </c>
      <c r="G51" s="15">
        <v>7.415730337078652E-2</v>
      </c>
      <c r="H51" s="15">
        <v>6.4814814814814811E-2</v>
      </c>
      <c r="I51" s="15">
        <v>8.1395348837209308E-2</v>
      </c>
      <c r="J51" s="15">
        <v>6.9841269841269843E-2</v>
      </c>
      <c r="K51" s="15">
        <v>9.1710758377425025E-2</v>
      </c>
    </row>
    <row r="52" spans="1:11" ht="14.25" x14ac:dyDescent="0.25">
      <c r="A52" s="58" t="s">
        <v>134</v>
      </c>
      <c r="B52" s="10">
        <v>0.9358974358974359</v>
      </c>
      <c r="C52" s="10">
        <v>0.91362620997766197</v>
      </c>
      <c r="F52" s="58" t="s">
        <v>134</v>
      </c>
      <c r="G52" s="10">
        <v>0.92584269662921348</v>
      </c>
      <c r="H52" s="10">
        <v>0.93518518518518523</v>
      </c>
      <c r="I52" s="10">
        <v>0.91860465116279078</v>
      </c>
      <c r="J52" s="10">
        <v>0.93015873015873007</v>
      </c>
      <c r="K52" s="10">
        <v>0.90828924162257496</v>
      </c>
    </row>
    <row r="53" spans="1:11" ht="14.25" x14ac:dyDescent="0.25">
      <c r="A53" s="22">
        <v>2009</v>
      </c>
      <c r="B53" s="23" t="s">
        <v>116</v>
      </c>
      <c r="C53" s="23" t="s">
        <v>117</v>
      </c>
      <c r="F53" s="22">
        <v>2009</v>
      </c>
      <c r="G53" s="42" t="s">
        <v>123</v>
      </c>
      <c r="H53" s="42" t="s">
        <v>119</v>
      </c>
      <c r="I53" s="42" t="s">
        <v>120</v>
      </c>
      <c r="J53" s="42" t="s">
        <v>121</v>
      </c>
      <c r="K53" s="42" t="s">
        <v>122</v>
      </c>
    </row>
    <row r="54" spans="1:11" ht="14.25" x14ac:dyDescent="0.25">
      <c r="A54" s="5" t="s">
        <v>133</v>
      </c>
      <c r="B54" s="10" t="s">
        <v>85</v>
      </c>
      <c r="C54" s="10" t="s">
        <v>85</v>
      </c>
      <c r="F54" s="5" t="s">
        <v>133</v>
      </c>
      <c r="G54" s="10" t="s">
        <v>85</v>
      </c>
      <c r="H54" s="10" t="s">
        <v>85</v>
      </c>
      <c r="I54" s="10" t="s">
        <v>85</v>
      </c>
      <c r="J54" s="10" t="s">
        <v>85</v>
      </c>
      <c r="K54" s="10" t="s">
        <v>85</v>
      </c>
    </row>
    <row r="55" spans="1:11" ht="14.25" x14ac:dyDescent="0.25">
      <c r="A55" s="58" t="s">
        <v>134</v>
      </c>
      <c r="B55" s="10" t="s">
        <v>85</v>
      </c>
      <c r="C55" s="10" t="s">
        <v>85</v>
      </c>
      <c r="F55" s="58" t="s">
        <v>134</v>
      </c>
      <c r="G55" s="10" t="s">
        <v>85</v>
      </c>
      <c r="H55" s="10" t="s">
        <v>85</v>
      </c>
      <c r="I55" s="10" t="s">
        <v>85</v>
      </c>
      <c r="J55" s="10" t="s">
        <v>85</v>
      </c>
      <c r="K55" s="10" t="s">
        <v>85</v>
      </c>
    </row>
    <row r="56" spans="1:11" ht="14.25" x14ac:dyDescent="0.25">
      <c r="A56" s="22">
        <v>2008</v>
      </c>
      <c r="B56" s="23" t="s">
        <v>116</v>
      </c>
      <c r="C56" s="23" t="s">
        <v>117</v>
      </c>
      <c r="F56" s="22">
        <v>2008</v>
      </c>
      <c r="G56" s="42" t="s">
        <v>123</v>
      </c>
      <c r="H56" s="42" t="s">
        <v>119</v>
      </c>
      <c r="I56" s="42" t="s">
        <v>120</v>
      </c>
      <c r="J56" s="42" t="s">
        <v>121</v>
      </c>
      <c r="K56" s="42" t="s">
        <v>122</v>
      </c>
    </row>
    <row r="57" spans="1:11" ht="14.25" x14ac:dyDescent="0.25">
      <c r="A57" s="5" t="s">
        <v>133</v>
      </c>
      <c r="B57" s="10" t="s">
        <v>85</v>
      </c>
      <c r="C57" s="10" t="s">
        <v>85</v>
      </c>
      <c r="F57" s="5" t="s">
        <v>133</v>
      </c>
      <c r="G57" s="10" t="s">
        <v>85</v>
      </c>
      <c r="H57" s="10" t="s">
        <v>85</v>
      </c>
      <c r="I57" s="10" t="s">
        <v>85</v>
      </c>
      <c r="J57" s="10" t="s">
        <v>85</v>
      </c>
      <c r="K57" s="10" t="s">
        <v>85</v>
      </c>
    </row>
    <row r="58" spans="1:11" ht="14.25" x14ac:dyDescent="0.25">
      <c r="A58" s="58" t="s">
        <v>134</v>
      </c>
      <c r="B58" s="10" t="s">
        <v>85</v>
      </c>
      <c r="C58" s="10" t="s">
        <v>85</v>
      </c>
      <c r="F58" s="58" t="s">
        <v>134</v>
      </c>
      <c r="G58" s="10" t="s">
        <v>85</v>
      </c>
      <c r="H58" s="10" t="s">
        <v>85</v>
      </c>
      <c r="I58" s="10" t="s">
        <v>85</v>
      </c>
      <c r="J58" s="10" t="s">
        <v>85</v>
      </c>
      <c r="K58" s="10" t="s">
        <v>85</v>
      </c>
    </row>
    <row r="59" spans="1:11" ht="14.25" x14ac:dyDescent="0.25">
      <c r="A59" s="22">
        <v>2007</v>
      </c>
      <c r="B59" s="23" t="s">
        <v>116</v>
      </c>
      <c r="C59" s="23" t="s">
        <v>117</v>
      </c>
      <c r="F59" s="22">
        <v>2007</v>
      </c>
      <c r="G59" s="42" t="s">
        <v>118</v>
      </c>
      <c r="H59" s="42" t="s">
        <v>119</v>
      </c>
      <c r="I59" s="42" t="s">
        <v>120</v>
      </c>
      <c r="J59" s="42" t="s">
        <v>121</v>
      </c>
      <c r="K59" s="42" t="s">
        <v>122</v>
      </c>
    </row>
    <row r="60" spans="1:11" ht="14.25" x14ac:dyDescent="0.25">
      <c r="A60" s="5" t="s">
        <v>133</v>
      </c>
      <c r="B60" s="10" t="s">
        <v>85</v>
      </c>
      <c r="C60" s="10" t="s">
        <v>85</v>
      </c>
      <c r="F60" s="5" t="s">
        <v>133</v>
      </c>
      <c r="G60" s="10" t="s">
        <v>85</v>
      </c>
      <c r="H60" s="10" t="s">
        <v>85</v>
      </c>
      <c r="I60" s="10" t="s">
        <v>85</v>
      </c>
      <c r="J60" s="10" t="s">
        <v>85</v>
      </c>
      <c r="K60" s="10" t="s">
        <v>85</v>
      </c>
    </row>
    <row r="61" spans="1:11" ht="14.25" x14ac:dyDescent="0.25">
      <c r="A61" s="58" t="s">
        <v>134</v>
      </c>
      <c r="B61" s="10" t="s">
        <v>85</v>
      </c>
      <c r="C61" s="10" t="s">
        <v>85</v>
      </c>
      <c r="F61" s="58" t="s">
        <v>134</v>
      </c>
      <c r="G61" s="10" t="s">
        <v>85</v>
      </c>
      <c r="H61" s="10" t="s">
        <v>85</v>
      </c>
      <c r="I61" s="10" t="s">
        <v>85</v>
      </c>
      <c r="J61" s="10" t="s">
        <v>85</v>
      </c>
      <c r="K61" s="10" t="s">
        <v>85</v>
      </c>
    </row>
    <row r="62" spans="1:11" ht="14.25" x14ac:dyDescent="0.25">
      <c r="A62" s="52">
        <v>2006</v>
      </c>
      <c r="B62" s="50" t="s">
        <v>116</v>
      </c>
      <c r="C62" s="51" t="s">
        <v>117</v>
      </c>
      <c r="F62" s="52">
        <v>2006</v>
      </c>
      <c r="G62" s="42" t="s">
        <v>118</v>
      </c>
      <c r="H62" s="42" t="s">
        <v>119</v>
      </c>
      <c r="I62" s="42" t="s">
        <v>120</v>
      </c>
      <c r="J62" s="42" t="s">
        <v>121</v>
      </c>
      <c r="K62" s="42" t="s">
        <v>122</v>
      </c>
    </row>
    <row r="63" spans="1:11" ht="14.25" x14ac:dyDescent="0.25">
      <c r="A63" s="5" t="s">
        <v>133</v>
      </c>
      <c r="B63" s="10" t="s">
        <v>85</v>
      </c>
      <c r="C63" s="10" t="s">
        <v>85</v>
      </c>
      <c r="F63" s="5" t="s">
        <v>133</v>
      </c>
      <c r="G63" s="10" t="s">
        <v>85</v>
      </c>
      <c r="H63" s="10" t="s">
        <v>85</v>
      </c>
      <c r="I63" s="10" t="s">
        <v>85</v>
      </c>
      <c r="J63" s="10" t="s">
        <v>85</v>
      </c>
      <c r="K63" s="10" t="s">
        <v>85</v>
      </c>
    </row>
    <row r="64" spans="1:11" ht="14.25" x14ac:dyDescent="0.25">
      <c r="A64" s="58" t="s">
        <v>134</v>
      </c>
      <c r="B64" s="10" t="s">
        <v>85</v>
      </c>
      <c r="C64" s="10" t="s">
        <v>85</v>
      </c>
      <c r="F64" s="58" t="s">
        <v>134</v>
      </c>
      <c r="G64" s="10" t="s">
        <v>85</v>
      </c>
      <c r="H64" s="10" t="s">
        <v>85</v>
      </c>
      <c r="I64" s="10" t="s">
        <v>85</v>
      </c>
      <c r="J64" s="10" t="s">
        <v>85</v>
      </c>
      <c r="K64" s="10" t="s">
        <v>85</v>
      </c>
    </row>
  </sheetData>
  <mergeCells count="2">
    <mergeCell ref="A37:C37"/>
    <mergeCell ref="F37:K37"/>
  </mergeCells>
  <pageMargins left="0.7" right="0.7" top="0.75" bottom="0.75" header="0.3" footer="0.3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F61842-0E2A-4D5E-8AD8-959A0E192D89}">
  <sheetPr>
    <tabColor rgb="FF92D050"/>
  </sheetPr>
  <dimension ref="A1:AF115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28515625" style="1" customWidth="1"/>
    <col min="2" max="25" width="17.7109375" style="1" customWidth="1"/>
    <col min="26" max="16384" width="10.85546875" style="1"/>
  </cols>
  <sheetData>
    <row r="1" spans="1:10" s="19" customFormat="1" ht="30" customHeight="1" x14ac:dyDescent="0.2">
      <c r="A1" s="17" t="s">
        <v>177</v>
      </c>
      <c r="B1" s="17"/>
      <c r="C1" s="17"/>
      <c r="D1" s="17"/>
      <c r="E1" s="17"/>
      <c r="F1" s="17"/>
      <c r="G1" s="17"/>
      <c r="H1" s="76"/>
      <c r="I1" s="76"/>
      <c r="J1" s="76"/>
    </row>
    <row r="3" spans="1:10" x14ac:dyDescent="0.25">
      <c r="A3" s="2" t="s">
        <v>82</v>
      </c>
    </row>
    <row r="4" spans="1:10" ht="15" customHeight="1" thickBot="1" x14ac:dyDescent="0.3">
      <c r="A4" s="202" t="s">
        <v>176</v>
      </c>
      <c r="B4" s="173">
        <v>2019</v>
      </c>
      <c r="C4" s="173">
        <v>2017</v>
      </c>
      <c r="D4" s="173">
        <v>2016</v>
      </c>
      <c r="E4" s="173">
        <v>2014</v>
      </c>
      <c r="F4" s="173">
        <v>2012</v>
      </c>
      <c r="G4" s="173">
        <v>2009</v>
      </c>
      <c r="H4" s="203">
        <v>2008</v>
      </c>
      <c r="I4" s="204">
        <v>2007</v>
      </c>
      <c r="J4" s="205">
        <v>2006</v>
      </c>
    </row>
    <row r="5" spans="1:10" ht="15" customHeight="1" x14ac:dyDescent="0.25">
      <c r="A5" s="5" t="s">
        <v>139</v>
      </c>
      <c r="B5" s="9">
        <v>0.26800000000000002</v>
      </c>
      <c r="C5" s="9">
        <v>0.23599999999999999</v>
      </c>
      <c r="D5" s="9">
        <v>0.250194833475261</v>
      </c>
      <c r="E5" s="9">
        <v>0.128</v>
      </c>
      <c r="F5" s="9">
        <v>0.30299999999999999</v>
      </c>
      <c r="G5" s="9" t="s">
        <v>85</v>
      </c>
      <c r="H5" s="9" t="s">
        <v>85</v>
      </c>
      <c r="I5" s="9" t="s">
        <v>85</v>
      </c>
      <c r="J5" s="9" t="s">
        <v>85</v>
      </c>
    </row>
    <row r="6" spans="1:10" ht="15" customHeight="1" x14ac:dyDescent="0.25">
      <c r="A6" s="6" t="s">
        <v>140</v>
      </c>
      <c r="B6" s="10">
        <v>0.69599999999999995</v>
      </c>
      <c r="C6" s="10">
        <v>0.74099999999999999</v>
      </c>
      <c r="D6" s="10">
        <v>0.70795287299507503</v>
      </c>
      <c r="E6" s="10">
        <v>0.80300000000000005</v>
      </c>
      <c r="F6" s="10">
        <v>0.64400000000000002</v>
      </c>
      <c r="G6" s="10" t="s">
        <v>85</v>
      </c>
      <c r="H6" s="10" t="s">
        <v>85</v>
      </c>
      <c r="I6" s="10" t="s">
        <v>85</v>
      </c>
      <c r="J6" s="10" t="s">
        <v>85</v>
      </c>
    </row>
    <row r="7" spans="1:10" ht="15" customHeight="1" thickBot="1" x14ac:dyDescent="0.3">
      <c r="A7" s="7" t="s">
        <v>141</v>
      </c>
      <c r="B7" s="11">
        <v>3.5000000000000003E-2</v>
      </c>
      <c r="C7" s="11">
        <v>2.3E-2</v>
      </c>
      <c r="D7" s="11">
        <v>4.1852293529663701E-2</v>
      </c>
      <c r="E7" s="11">
        <v>6.9000000000000006E-2</v>
      </c>
      <c r="F7" s="11">
        <v>5.2999999999999999E-2</v>
      </c>
      <c r="G7" s="11" t="s">
        <v>85</v>
      </c>
      <c r="H7" s="11" t="s">
        <v>85</v>
      </c>
      <c r="I7" s="11" t="s">
        <v>85</v>
      </c>
      <c r="J7" s="11" t="s">
        <v>85</v>
      </c>
    </row>
    <row r="8" spans="1:10" ht="15" customHeight="1" x14ac:dyDescent="0.25"/>
    <row r="10" spans="1:10" x14ac:dyDescent="0.25">
      <c r="A10" s="2" t="s">
        <v>124</v>
      </c>
    </row>
    <row r="11" spans="1:10" ht="27" customHeight="1" x14ac:dyDescent="0.25">
      <c r="A11" s="206" t="s">
        <v>178</v>
      </c>
      <c r="B11" s="173">
        <v>2019</v>
      </c>
      <c r="C11" s="173">
        <v>2017</v>
      </c>
      <c r="D11" s="173">
        <v>2016</v>
      </c>
      <c r="E11" s="173">
        <v>2014</v>
      </c>
      <c r="F11" s="173">
        <v>2012</v>
      </c>
      <c r="G11" s="173">
        <v>2009</v>
      </c>
      <c r="H11" s="173">
        <v>2008</v>
      </c>
      <c r="I11" s="173">
        <v>2007</v>
      </c>
      <c r="J11" s="173">
        <v>2006</v>
      </c>
    </row>
    <row r="12" spans="1:10" ht="15" customHeight="1" x14ac:dyDescent="0.25">
      <c r="A12" s="8" t="s">
        <v>125</v>
      </c>
      <c r="B12" s="12">
        <f>100*B7+B6*50+B5*0</f>
        <v>38.299999999999997</v>
      </c>
      <c r="C12" s="41">
        <f t="shared" ref="C12:F12" si="0">100*C7+C6*50+C5*0</f>
        <v>39.349999999999994</v>
      </c>
      <c r="D12" s="12">
        <f t="shared" si="0"/>
        <v>39.58287300272012</v>
      </c>
      <c r="E12" s="12">
        <f t="shared" si="0"/>
        <v>47.050000000000004</v>
      </c>
      <c r="F12" s="12">
        <f t="shared" si="0"/>
        <v>37.5</v>
      </c>
      <c r="G12" s="12" t="s">
        <v>85</v>
      </c>
      <c r="H12" s="12" t="s">
        <v>85</v>
      </c>
      <c r="I12" s="12" t="s">
        <v>85</v>
      </c>
      <c r="J12" s="12" t="s">
        <v>85</v>
      </c>
    </row>
    <row r="14" spans="1:10" s="19" customFormat="1" ht="30" customHeight="1" x14ac:dyDescent="0.2">
      <c r="A14" s="17" t="s">
        <v>179</v>
      </c>
      <c r="B14" s="17"/>
      <c r="C14" s="17"/>
      <c r="D14" s="17"/>
      <c r="E14" s="17"/>
      <c r="F14" s="17"/>
      <c r="G14" s="17"/>
      <c r="H14" s="18"/>
      <c r="I14" s="18"/>
      <c r="J14" s="18"/>
    </row>
    <row r="16" spans="1:10" x14ac:dyDescent="0.25">
      <c r="A16" s="3" t="s">
        <v>142</v>
      </c>
    </row>
    <row r="18" spans="1:23" s="33" customFormat="1" ht="28.5" x14ac:dyDescent="0.2">
      <c r="A18" s="207" t="s">
        <v>178</v>
      </c>
      <c r="B18" s="171" t="s">
        <v>59</v>
      </c>
      <c r="C18" s="171" t="s">
        <v>56</v>
      </c>
      <c r="D18" s="171" t="s">
        <v>69</v>
      </c>
      <c r="E18" s="171" t="s">
        <v>70</v>
      </c>
      <c r="F18" s="171" t="s">
        <v>60</v>
      </c>
      <c r="G18" s="171" t="s">
        <v>72</v>
      </c>
      <c r="H18" s="171" t="s">
        <v>61</v>
      </c>
      <c r="I18" s="171" t="s">
        <v>63</v>
      </c>
      <c r="J18" s="171" t="s">
        <v>66</v>
      </c>
      <c r="K18" s="171" t="s">
        <v>65</v>
      </c>
      <c r="L18" s="171" t="s">
        <v>58</v>
      </c>
      <c r="M18" s="171" t="s">
        <v>73</v>
      </c>
      <c r="N18" s="171" t="s">
        <v>68</v>
      </c>
      <c r="O18" s="171" t="s">
        <v>67</v>
      </c>
      <c r="P18" s="171" t="s">
        <v>62</v>
      </c>
      <c r="Q18" s="171" t="s">
        <v>64</v>
      </c>
      <c r="R18" s="171" t="s">
        <v>76</v>
      </c>
      <c r="S18" s="171" t="s">
        <v>75</v>
      </c>
      <c r="T18" s="171" t="s">
        <v>74</v>
      </c>
      <c r="U18" s="171" t="s">
        <v>71</v>
      </c>
      <c r="V18" s="171" t="s">
        <v>57</v>
      </c>
      <c r="W18" s="211" t="s">
        <v>55</v>
      </c>
    </row>
    <row r="19" spans="1:23" ht="14.25" x14ac:dyDescent="0.25">
      <c r="A19" s="44">
        <v>2019</v>
      </c>
      <c r="B19" s="24">
        <f>100*B32+B31*50+B30*0</f>
        <v>43.343653250773997</v>
      </c>
      <c r="C19" s="24">
        <f t="shared" ref="C19:V19" si="1">100*C32+C31*50+C30*0</f>
        <v>40.298507462686565</v>
      </c>
      <c r="D19" s="24">
        <f t="shared" si="1"/>
        <v>36.505681818181813</v>
      </c>
      <c r="E19" s="24">
        <f t="shared" si="1"/>
        <v>39.189189189189193</v>
      </c>
      <c r="F19" s="24">
        <f t="shared" si="1"/>
        <v>38.601823708206688</v>
      </c>
      <c r="G19" s="24">
        <f t="shared" si="1"/>
        <v>34.748427672955977</v>
      </c>
      <c r="H19" s="24">
        <f t="shared" si="1"/>
        <v>39.502762430939228</v>
      </c>
      <c r="I19" s="24">
        <f t="shared" si="1"/>
        <v>42.278481012658233</v>
      </c>
      <c r="J19" s="24">
        <f t="shared" si="1"/>
        <v>38.402061855670098</v>
      </c>
      <c r="K19" s="24">
        <f t="shared" si="1"/>
        <v>40.67164179104477</v>
      </c>
      <c r="L19" s="24">
        <f t="shared" si="1"/>
        <v>39.763779527559052</v>
      </c>
      <c r="M19" s="24">
        <f t="shared" si="1"/>
        <v>35.788113695090438</v>
      </c>
      <c r="N19" s="24">
        <f t="shared" si="1"/>
        <v>36.025641025641022</v>
      </c>
      <c r="O19" s="24">
        <f t="shared" si="1"/>
        <v>36.42659279778394</v>
      </c>
      <c r="P19" s="24">
        <f t="shared" si="1"/>
        <v>35.732647814910024</v>
      </c>
      <c r="Q19" s="24">
        <f t="shared" si="1"/>
        <v>31.578947368421051</v>
      </c>
      <c r="R19" s="24">
        <f t="shared" si="1"/>
        <v>40.414507772020727</v>
      </c>
      <c r="S19" s="24">
        <f t="shared" si="1"/>
        <v>32.93333333333333</v>
      </c>
      <c r="T19" s="24">
        <f t="shared" si="1"/>
        <v>26.392572944297079</v>
      </c>
      <c r="U19" s="24">
        <f t="shared" si="1"/>
        <v>39.680232558139537</v>
      </c>
      <c r="V19" s="24">
        <f t="shared" si="1"/>
        <v>33.026315789473685</v>
      </c>
      <c r="W19" s="45">
        <f>B12</f>
        <v>38.299999999999997</v>
      </c>
    </row>
    <row r="20" spans="1:23" ht="14.25" x14ac:dyDescent="0.25">
      <c r="A20" s="44">
        <v>2017</v>
      </c>
      <c r="B20" s="24">
        <f>100*B36+B35*50+B34*0</f>
        <v>41.056910569105689</v>
      </c>
      <c r="C20" s="24">
        <f t="shared" ref="C20:V20" si="2">100*C36+C35*50+C34*0</f>
        <v>32.083333333333336</v>
      </c>
      <c r="D20" s="24">
        <f t="shared" si="2"/>
        <v>42.405063291139236</v>
      </c>
      <c r="E20" s="24">
        <f t="shared" si="2"/>
        <v>48.540145985401459</v>
      </c>
      <c r="F20" s="24">
        <f t="shared" si="2"/>
        <v>42.741935483870968</v>
      </c>
      <c r="G20" s="24">
        <f t="shared" si="2"/>
        <v>43.951612903225808</v>
      </c>
      <c r="H20" s="24">
        <f t="shared" si="2"/>
        <v>45.522388059701491</v>
      </c>
      <c r="I20" s="24">
        <f t="shared" si="2"/>
        <v>38.976377952755904</v>
      </c>
      <c r="J20" s="24">
        <f t="shared" si="2"/>
        <v>47.388059701492537</v>
      </c>
      <c r="K20" s="24">
        <f t="shared" si="2"/>
        <v>32.926829268292678</v>
      </c>
      <c r="L20" s="24">
        <f t="shared" si="2"/>
        <v>18.461538461538463</v>
      </c>
      <c r="M20" s="24">
        <f t="shared" si="2"/>
        <v>40.873015873015873</v>
      </c>
      <c r="N20" s="24">
        <f t="shared" si="2"/>
        <v>40.780141843971627</v>
      </c>
      <c r="O20" s="24">
        <f t="shared" si="2"/>
        <v>32.374100719424462</v>
      </c>
      <c r="P20" s="24">
        <f t="shared" si="2"/>
        <v>40.808823529411761</v>
      </c>
      <c r="Q20" s="24">
        <f t="shared" si="2"/>
        <v>44.160583941605843</v>
      </c>
      <c r="R20" s="24">
        <f t="shared" si="2"/>
        <v>35.661764705882355</v>
      </c>
      <c r="S20" s="24">
        <f t="shared" si="2"/>
        <v>41.549295774647888</v>
      </c>
      <c r="T20" s="24">
        <f t="shared" si="2"/>
        <v>45.104895104895107</v>
      </c>
      <c r="U20" s="24">
        <f t="shared" si="2"/>
        <v>46.808510638297875</v>
      </c>
      <c r="V20" s="24">
        <f t="shared" si="2"/>
        <v>47.202797202797207</v>
      </c>
      <c r="W20" s="46">
        <f>C12</f>
        <v>39.349999999999994</v>
      </c>
    </row>
    <row r="21" spans="1:23" ht="14.25" x14ac:dyDescent="0.25">
      <c r="A21" s="44">
        <v>2016</v>
      </c>
      <c r="B21" s="24">
        <f>100*B40+B39*50+B38*0</f>
        <v>44.072948328267479</v>
      </c>
      <c r="C21" s="24">
        <f t="shared" ref="C21:V21" si="3">100*C40+C39*50+C38*0</f>
        <v>44.630872483221474</v>
      </c>
      <c r="D21" s="24">
        <f t="shared" si="3"/>
        <v>40.067340067340069</v>
      </c>
      <c r="E21" s="24">
        <f t="shared" si="3"/>
        <v>35.498489425981873</v>
      </c>
      <c r="F21" s="24">
        <f t="shared" si="3"/>
        <v>42.606516290726816</v>
      </c>
      <c r="G21" s="24">
        <f t="shared" si="3"/>
        <v>38.513513513513516</v>
      </c>
      <c r="H21" s="24">
        <f t="shared" si="3"/>
        <v>33.80503144654088</v>
      </c>
      <c r="I21" s="24">
        <f t="shared" si="3"/>
        <v>30.895522388059703</v>
      </c>
      <c r="J21" s="24">
        <f t="shared" si="3"/>
        <v>43.093922651933703</v>
      </c>
      <c r="K21" s="24">
        <f t="shared" si="3"/>
        <v>42.658730158730158</v>
      </c>
      <c r="L21" s="24">
        <f t="shared" si="3"/>
        <v>41.731266149870805</v>
      </c>
      <c r="M21" s="24">
        <f t="shared" si="3"/>
        <v>36.546184738955823</v>
      </c>
      <c r="N21" s="24">
        <f t="shared" si="3"/>
        <v>42.592592592592595</v>
      </c>
      <c r="O21" s="24">
        <f t="shared" si="3"/>
        <v>35.674157303370784</v>
      </c>
      <c r="P21" s="24">
        <f t="shared" si="3"/>
        <v>45</v>
      </c>
      <c r="Q21" s="24">
        <f t="shared" si="3"/>
        <v>46.846846846846844</v>
      </c>
      <c r="R21" s="24">
        <f t="shared" si="3"/>
        <v>28.125</v>
      </c>
      <c r="S21" s="24">
        <f t="shared" si="3"/>
        <v>39.066666666666663</v>
      </c>
      <c r="T21" s="24">
        <f t="shared" si="3"/>
        <v>38.483146067415731</v>
      </c>
      <c r="U21" s="24">
        <f t="shared" si="3"/>
        <v>41.900311526479754</v>
      </c>
      <c r="V21" s="24">
        <f t="shared" si="3"/>
        <v>40.641025641025642</v>
      </c>
      <c r="W21" s="46">
        <f>D12</f>
        <v>39.58287300272012</v>
      </c>
    </row>
    <row r="22" spans="1:23" ht="14.25" x14ac:dyDescent="0.25">
      <c r="A22" s="44">
        <v>2014</v>
      </c>
      <c r="B22" s="24">
        <f>100*B44+B43*50+B42*0</f>
        <v>50.909090909090907</v>
      </c>
      <c r="C22" s="24">
        <f t="shared" ref="C22:V22" si="4">100*C44+C43*50+C42*0</f>
        <v>48.387096774193552</v>
      </c>
      <c r="D22" s="24">
        <f t="shared" si="4"/>
        <v>48.76543209876543</v>
      </c>
      <c r="E22" s="24">
        <f t="shared" si="4"/>
        <v>50.000000000000007</v>
      </c>
      <c r="F22" s="24">
        <f t="shared" si="4"/>
        <v>45.555555555555557</v>
      </c>
      <c r="G22" s="24">
        <f t="shared" si="4"/>
        <v>57.142857142857139</v>
      </c>
      <c r="H22" s="24">
        <f t="shared" si="4"/>
        <v>47.142857142857139</v>
      </c>
      <c r="I22" s="24">
        <f t="shared" si="4"/>
        <v>42.924528301886788</v>
      </c>
      <c r="J22" s="24">
        <f t="shared" si="4"/>
        <v>42.553191489361701</v>
      </c>
      <c r="K22" s="24">
        <f t="shared" si="4"/>
        <v>50.925925925925931</v>
      </c>
      <c r="L22" s="24">
        <f t="shared" si="4"/>
        <v>42.452830188679243</v>
      </c>
      <c r="M22" s="24">
        <f t="shared" si="4"/>
        <v>45.535714285714285</v>
      </c>
      <c r="N22" s="24">
        <f t="shared" si="4"/>
        <v>47.196261682242984</v>
      </c>
      <c r="O22" s="24">
        <f t="shared" si="4"/>
        <v>45.283018867924525</v>
      </c>
      <c r="P22" s="24">
        <f t="shared" si="4"/>
        <v>43.939393939393945</v>
      </c>
      <c r="Q22" s="24">
        <f t="shared" si="4"/>
        <v>47.706422018348626</v>
      </c>
      <c r="R22" s="24">
        <f t="shared" si="4"/>
        <v>45.416666666666664</v>
      </c>
      <c r="S22" s="24">
        <f t="shared" si="4"/>
        <v>41.414141414141419</v>
      </c>
      <c r="T22" s="24">
        <f t="shared" si="4"/>
        <v>48.35164835164835</v>
      </c>
      <c r="U22" s="24">
        <f t="shared" si="4"/>
        <v>48.148148148148145</v>
      </c>
      <c r="V22" s="24">
        <f t="shared" si="4"/>
        <v>51.694915254237287</v>
      </c>
      <c r="W22" s="46">
        <f>E12</f>
        <v>47.050000000000004</v>
      </c>
    </row>
    <row r="23" spans="1:23" ht="14.25" x14ac:dyDescent="0.25">
      <c r="A23" s="44">
        <v>2012</v>
      </c>
      <c r="B23" s="24">
        <f>100*B48+B47*50+B46*0</f>
        <v>32.203389830508478</v>
      </c>
      <c r="C23" s="24">
        <f t="shared" ref="C23:V23" si="5">100*C48+C47*50+C46*0</f>
        <v>39.743589743589745</v>
      </c>
      <c r="D23" s="24">
        <f t="shared" si="5"/>
        <v>41.17647058823529</v>
      </c>
      <c r="E23" s="24">
        <f t="shared" si="5"/>
        <v>42.372881355932208</v>
      </c>
      <c r="F23" s="24">
        <f t="shared" si="5"/>
        <v>44.444444444444443</v>
      </c>
      <c r="G23" s="24">
        <f t="shared" si="5"/>
        <v>43.27731092436975</v>
      </c>
      <c r="H23" s="24">
        <f t="shared" si="5"/>
        <v>45.762711864406782</v>
      </c>
      <c r="I23" s="24">
        <f t="shared" si="5"/>
        <v>30.932203389830509</v>
      </c>
      <c r="J23" s="24">
        <f t="shared" si="5"/>
        <v>36.554621848739494</v>
      </c>
      <c r="K23" s="24">
        <f t="shared" si="5"/>
        <v>39.166666666666664</v>
      </c>
      <c r="L23" s="24">
        <f t="shared" si="5"/>
        <v>34.188034188034187</v>
      </c>
      <c r="M23" s="24">
        <f t="shared" si="5"/>
        <v>40.336134453781511</v>
      </c>
      <c r="N23" s="24">
        <f t="shared" si="5"/>
        <v>33.050847457627121</v>
      </c>
      <c r="O23" s="24">
        <f t="shared" si="5"/>
        <v>30.416666666666664</v>
      </c>
      <c r="P23" s="24">
        <f t="shared" si="5"/>
        <v>35.593220338983052</v>
      </c>
      <c r="Q23" s="24">
        <f t="shared" si="5"/>
        <v>34.188034188034187</v>
      </c>
      <c r="R23" s="24">
        <f t="shared" si="5"/>
        <v>39.495798319327733</v>
      </c>
      <c r="S23" s="24">
        <f t="shared" si="5"/>
        <v>41.101694915254242</v>
      </c>
      <c r="T23" s="24">
        <f t="shared" si="5"/>
        <v>42.016806722689068</v>
      </c>
      <c r="U23" s="24">
        <f t="shared" si="5"/>
        <v>34.45378151260504</v>
      </c>
      <c r="V23" s="24">
        <f t="shared" si="5"/>
        <v>38.559322033898312</v>
      </c>
      <c r="W23" s="46">
        <f>F12</f>
        <v>37.5</v>
      </c>
    </row>
    <row r="24" spans="1:23" ht="14.25" x14ac:dyDescent="0.25">
      <c r="A24" s="44">
        <v>2009</v>
      </c>
      <c r="B24" s="24" t="s">
        <v>85</v>
      </c>
      <c r="C24" s="24" t="s">
        <v>85</v>
      </c>
      <c r="D24" s="24" t="s">
        <v>85</v>
      </c>
      <c r="E24" s="24" t="s">
        <v>85</v>
      </c>
      <c r="F24" s="24" t="s">
        <v>85</v>
      </c>
      <c r="G24" s="24" t="s">
        <v>85</v>
      </c>
      <c r="H24" s="24" t="s">
        <v>85</v>
      </c>
      <c r="I24" s="24" t="s">
        <v>85</v>
      </c>
      <c r="J24" s="24" t="s">
        <v>85</v>
      </c>
      <c r="K24" s="24" t="s">
        <v>85</v>
      </c>
      <c r="L24" s="24" t="s">
        <v>85</v>
      </c>
      <c r="M24" s="24" t="s">
        <v>85</v>
      </c>
      <c r="N24" s="24" t="s">
        <v>85</v>
      </c>
      <c r="O24" s="24" t="s">
        <v>85</v>
      </c>
      <c r="P24" s="24" t="s">
        <v>85</v>
      </c>
      <c r="Q24" s="24" t="s">
        <v>85</v>
      </c>
      <c r="R24" s="24" t="s">
        <v>85</v>
      </c>
      <c r="S24" s="24" t="s">
        <v>85</v>
      </c>
      <c r="T24" s="24" t="s">
        <v>85</v>
      </c>
      <c r="U24" s="24" t="s">
        <v>85</v>
      </c>
      <c r="V24" s="24" t="s">
        <v>85</v>
      </c>
      <c r="W24" s="46" t="str">
        <f>G12</f>
        <v>NA</v>
      </c>
    </row>
    <row r="25" spans="1:23" ht="14.25" x14ac:dyDescent="0.25">
      <c r="A25" s="44">
        <v>2008</v>
      </c>
      <c r="B25" s="24" t="s">
        <v>85</v>
      </c>
      <c r="C25" s="24" t="s">
        <v>85</v>
      </c>
      <c r="D25" s="24" t="s">
        <v>85</v>
      </c>
      <c r="E25" s="24" t="s">
        <v>85</v>
      </c>
      <c r="F25" s="24" t="s">
        <v>85</v>
      </c>
      <c r="G25" s="24" t="s">
        <v>85</v>
      </c>
      <c r="H25" s="24" t="s">
        <v>85</v>
      </c>
      <c r="I25" s="24" t="s">
        <v>85</v>
      </c>
      <c r="J25" s="24" t="s">
        <v>85</v>
      </c>
      <c r="K25" s="24" t="s">
        <v>85</v>
      </c>
      <c r="L25" s="24" t="s">
        <v>85</v>
      </c>
      <c r="M25" s="24" t="s">
        <v>85</v>
      </c>
      <c r="N25" s="24" t="s">
        <v>85</v>
      </c>
      <c r="O25" s="24" t="s">
        <v>85</v>
      </c>
      <c r="P25" s="24" t="s">
        <v>85</v>
      </c>
      <c r="Q25" s="24" t="s">
        <v>85</v>
      </c>
      <c r="R25" s="24" t="s">
        <v>85</v>
      </c>
      <c r="S25" s="24" t="s">
        <v>85</v>
      </c>
      <c r="T25" s="24" t="s">
        <v>85</v>
      </c>
      <c r="U25" s="24" t="s">
        <v>85</v>
      </c>
      <c r="V25" s="24" t="s">
        <v>85</v>
      </c>
      <c r="W25" s="46" t="str">
        <f>H12</f>
        <v>NA</v>
      </c>
    </row>
    <row r="26" spans="1:23" ht="14.25" x14ac:dyDescent="0.25">
      <c r="A26" s="44">
        <v>2007</v>
      </c>
      <c r="B26" s="24" t="s">
        <v>85</v>
      </c>
      <c r="C26" s="24" t="s">
        <v>85</v>
      </c>
      <c r="D26" s="24" t="s">
        <v>85</v>
      </c>
      <c r="E26" s="24" t="s">
        <v>85</v>
      </c>
      <c r="F26" s="24" t="s">
        <v>85</v>
      </c>
      <c r="G26" s="24" t="s">
        <v>85</v>
      </c>
      <c r="H26" s="24" t="s">
        <v>85</v>
      </c>
      <c r="I26" s="24" t="s">
        <v>85</v>
      </c>
      <c r="J26" s="24" t="s">
        <v>85</v>
      </c>
      <c r="K26" s="24" t="s">
        <v>85</v>
      </c>
      <c r="L26" s="24" t="s">
        <v>85</v>
      </c>
      <c r="M26" s="24" t="s">
        <v>85</v>
      </c>
      <c r="N26" s="24" t="s">
        <v>85</v>
      </c>
      <c r="O26" s="24" t="s">
        <v>85</v>
      </c>
      <c r="P26" s="24" t="s">
        <v>85</v>
      </c>
      <c r="Q26" s="24" t="s">
        <v>85</v>
      </c>
      <c r="R26" s="24" t="s">
        <v>85</v>
      </c>
      <c r="S26" s="24" t="s">
        <v>85</v>
      </c>
      <c r="T26" s="24" t="s">
        <v>85</v>
      </c>
      <c r="U26" s="24" t="s">
        <v>85</v>
      </c>
      <c r="V26" s="24" t="s">
        <v>85</v>
      </c>
      <c r="W26" s="46" t="str">
        <f>I12</f>
        <v>NA</v>
      </c>
    </row>
    <row r="27" spans="1:23" ht="15" thickBot="1" x14ac:dyDescent="0.3">
      <c r="A27" s="47">
        <v>2006</v>
      </c>
      <c r="B27" s="24" t="s">
        <v>85</v>
      </c>
      <c r="C27" s="24" t="s">
        <v>85</v>
      </c>
      <c r="D27" s="24" t="s">
        <v>85</v>
      </c>
      <c r="E27" s="24" t="s">
        <v>85</v>
      </c>
      <c r="F27" s="24" t="s">
        <v>85</v>
      </c>
      <c r="G27" s="24" t="s">
        <v>85</v>
      </c>
      <c r="H27" s="24" t="s">
        <v>85</v>
      </c>
      <c r="I27" s="24" t="s">
        <v>85</v>
      </c>
      <c r="J27" s="24" t="s">
        <v>85</v>
      </c>
      <c r="K27" s="24" t="s">
        <v>85</v>
      </c>
      <c r="L27" s="24" t="s">
        <v>85</v>
      </c>
      <c r="M27" s="24" t="s">
        <v>85</v>
      </c>
      <c r="N27" s="24" t="s">
        <v>85</v>
      </c>
      <c r="O27" s="24" t="s">
        <v>85</v>
      </c>
      <c r="P27" s="24" t="s">
        <v>85</v>
      </c>
      <c r="Q27" s="24" t="s">
        <v>85</v>
      </c>
      <c r="R27" s="24" t="s">
        <v>85</v>
      </c>
      <c r="S27" s="24" t="s">
        <v>85</v>
      </c>
      <c r="T27" s="24" t="s">
        <v>85</v>
      </c>
      <c r="U27" s="24" t="s">
        <v>85</v>
      </c>
      <c r="V27" s="24" t="s">
        <v>85</v>
      </c>
      <c r="W27" s="48" t="str">
        <f>J12</f>
        <v>NA</v>
      </c>
    </row>
    <row r="29" spans="1:23" ht="15" thickBot="1" x14ac:dyDescent="0.3">
      <c r="A29" s="181">
        <v>2019</v>
      </c>
      <c r="B29" s="178" t="s">
        <v>59</v>
      </c>
      <c r="C29" s="178" t="s">
        <v>56</v>
      </c>
      <c r="D29" s="178" t="s">
        <v>69</v>
      </c>
      <c r="E29" s="178" t="s">
        <v>70</v>
      </c>
      <c r="F29" s="178" t="s">
        <v>60</v>
      </c>
      <c r="G29" s="178" t="s">
        <v>72</v>
      </c>
      <c r="H29" s="178" t="s">
        <v>61</v>
      </c>
      <c r="I29" s="178" t="s">
        <v>103</v>
      </c>
      <c r="J29" s="178" t="s">
        <v>104</v>
      </c>
      <c r="K29" s="178" t="s">
        <v>65</v>
      </c>
      <c r="L29" s="178" t="s">
        <v>58</v>
      </c>
      <c r="M29" s="178" t="s">
        <v>73</v>
      </c>
      <c r="N29" s="178" t="s">
        <v>68</v>
      </c>
      <c r="O29" s="178" t="s">
        <v>67</v>
      </c>
      <c r="P29" s="178" t="s">
        <v>105</v>
      </c>
      <c r="Q29" s="178" t="s">
        <v>64</v>
      </c>
      <c r="R29" s="178" t="s">
        <v>76</v>
      </c>
      <c r="S29" s="178" t="s">
        <v>75</v>
      </c>
      <c r="T29" s="178" t="s">
        <v>74</v>
      </c>
      <c r="U29" s="178" t="s">
        <v>71</v>
      </c>
      <c r="V29" s="178" t="s">
        <v>57</v>
      </c>
    </row>
    <row r="30" spans="1:23" ht="14.25" x14ac:dyDescent="0.25">
      <c r="A30" s="5" t="s">
        <v>139</v>
      </c>
      <c r="B30" s="10">
        <v>0.21981424148606812</v>
      </c>
      <c r="C30" s="10">
        <v>0.22089552238805971</v>
      </c>
      <c r="D30" s="10">
        <v>0.28125</v>
      </c>
      <c r="E30" s="10">
        <v>0.23423423423423423</v>
      </c>
      <c r="F30" s="10">
        <v>0.26747720364741639</v>
      </c>
      <c r="G30" s="10">
        <v>0.3522012578616352</v>
      </c>
      <c r="H30" s="10">
        <v>0.24585635359116023</v>
      </c>
      <c r="I30" s="10">
        <v>0.1569620253164557</v>
      </c>
      <c r="J30" s="10">
        <v>0.25773195876288657</v>
      </c>
      <c r="K30" s="10">
        <v>0.20895522388059701</v>
      </c>
      <c r="L30" s="10">
        <v>0.23097112860892388</v>
      </c>
      <c r="M30" s="10">
        <v>0.30490956072351422</v>
      </c>
      <c r="N30" s="10">
        <v>0.39487179487179491</v>
      </c>
      <c r="O30" s="10">
        <v>0.31301939058171746</v>
      </c>
      <c r="P30" s="10">
        <v>0.29820051413881749</v>
      </c>
      <c r="Q30" s="10">
        <v>0.391812865497076</v>
      </c>
      <c r="R30" s="10">
        <v>0.21502590673575128</v>
      </c>
      <c r="S30" s="10">
        <v>0.39733333333333332</v>
      </c>
      <c r="T30" s="10">
        <v>0.49602122015915112</v>
      </c>
      <c r="U30" s="10">
        <v>0.23255813953488372</v>
      </c>
      <c r="V30" s="10">
        <v>0.35789473684210527</v>
      </c>
    </row>
    <row r="31" spans="1:23" ht="14.25" x14ac:dyDescent="0.25">
      <c r="A31" s="14" t="s">
        <v>140</v>
      </c>
      <c r="B31" s="10">
        <v>0.69349845201238391</v>
      </c>
      <c r="C31" s="10">
        <v>0.75223880597014925</v>
      </c>
      <c r="D31" s="10">
        <v>0.70738636363636365</v>
      </c>
      <c r="E31" s="10">
        <v>0.74774774774774788</v>
      </c>
      <c r="F31" s="10">
        <v>0.69300911854103342</v>
      </c>
      <c r="G31" s="10">
        <v>0.60062893081761004</v>
      </c>
      <c r="H31" s="10">
        <v>0.71823204419889508</v>
      </c>
      <c r="I31" s="10">
        <v>0.84050632911392409</v>
      </c>
      <c r="J31" s="10">
        <v>0.71649484536082464</v>
      </c>
      <c r="K31" s="10">
        <v>0.76865671641791034</v>
      </c>
      <c r="L31" s="10">
        <v>0.7427821522309711</v>
      </c>
      <c r="M31" s="10">
        <v>0.67441860465116277</v>
      </c>
      <c r="N31" s="10">
        <v>0.48974358974358972</v>
      </c>
      <c r="O31" s="10">
        <v>0.64542936288088659</v>
      </c>
      <c r="P31" s="10">
        <v>0.68894601542416456</v>
      </c>
      <c r="Q31" s="10">
        <v>0.58479532163742687</v>
      </c>
      <c r="R31" s="10">
        <v>0.76165803108808294</v>
      </c>
      <c r="S31" s="10">
        <v>0.54666666666666663</v>
      </c>
      <c r="T31" s="10">
        <v>0.48010610079575594</v>
      </c>
      <c r="U31" s="10">
        <v>0.74127906976744184</v>
      </c>
      <c r="V31" s="10">
        <v>0.62368421052631584</v>
      </c>
    </row>
    <row r="32" spans="1:23" ht="14.25" x14ac:dyDescent="0.25">
      <c r="A32" s="6" t="s">
        <v>141</v>
      </c>
      <c r="B32" s="10">
        <v>8.6687306501547989E-2</v>
      </c>
      <c r="C32" s="10">
        <v>2.6865671641791041E-2</v>
      </c>
      <c r="D32" s="10">
        <v>1.1363636363636364E-2</v>
      </c>
      <c r="E32" s="10">
        <v>1.8018018018018018E-2</v>
      </c>
      <c r="F32" s="10">
        <v>3.9513677811550151E-2</v>
      </c>
      <c r="G32" s="10">
        <v>4.716981132075472E-2</v>
      </c>
      <c r="H32" s="10">
        <v>3.591160220994475E-2</v>
      </c>
      <c r="I32" s="10">
        <v>2.5316455696202532E-3</v>
      </c>
      <c r="J32" s="10">
        <v>2.5773195876288658E-2</v>
      </c>
      <c r="K32" s="10">
        <v>2.2388059701492536E-2</v>
      </c>
      <c r="L32" s="10">
        <v>2.6246719160104987E-2</v>
      </c>
      <c r="M32" s="10">
        <v>2.0671834625323002E-2</v>
      </c>
      <c r="N32" s="10">
        <v>0.11538461538461538</v>
      </c>
      <c r="O32" s="10">
        <v>4.1551246537396128E-2</v>
      </c>
      <c r="P32" s="10">
        <v>1.2853470437017995E-2</v>
      </c>
      <c r="Q32" s="10">
        <v>2.3391812865497075E-2</v>
      </c>
      <c r="R32" s="10">
        <v>2.3316062176165803E-2</v>
      </c>
      <c r="S32" s="10">
        <v>5.6000000000000008E-2</v>
      </c>
      <c r="T32" s="10">
        <v>2.3872679045092837E-2</v>
      </c>
      <c r="U32" s="10">
        <v>2.616279069767442E-2</v>
      </c>
      <c r="V32" s="10">
        <v>1.8421052631578946E-2</v>
      </c>
    </row>
    <row r="33" spans="1:22" ht="14.25" x14ac:dyDescent="0.25">
      <c r="A33" s="181">
        <v>2017</v>
      </c>
      <c r="B33" s="181" t="s">
        <v>59</v>
      </c>
      <c r="C33" s="181" t="s">
        <v>56</v>
      </c>
      <c r="D33" s="181" t="s">
        <v>69</v>
      </c>
      <c r="E33" s="181" t="s">
        <v>70</v>
      </c>
      <c r="F33" s="181" t="s">
        <v>60</v>
      </c>
      <c r="G33" s="181" t="s">
        <v>72</v>
      </c>
      <c r="H33" s="181" t="s">
        <v>61</v>
      </c>
      <c r="I33" s="181" t="s">
        <v>103</v>
      </c>
      <c r="J33" s="181" t="s">
        <v>104</v>
      </c>
      <c r="K33" s="181" t="s">
        <v>65</v>
      </c>
      <c r="L33" s="181" t="s">
        <v>58</v>
      </c>
      <c r="M33" s="181" t="s">
        <v>73</v>
      </c>
      <c r="N33" s="181" t="s">
        <v>68</v>
      </c>
      <c r="O33" s="181" t="s">
        <v>67</v>
      </c>
      <c r="P33" s="181" t="s">
        <v>105</v>
      </c>
      <c r="Q33" s="181" t="s">
        <v>64</v>
      </c>
      <c r="R33" s="181" t="s">
        <v>76</v>
      </c>
      <c r="S33" s="181" t="s">
        <v>75</v>
      </c>
      <c r="T33" s="181" t="s">
        <v>74</v>
      </c>
      <c r="U33" s="181" t="s">
        <v>71</v>
      </c>
      <c r="V33" s="181" t="s">
        <v>57</v>
      </c>
    </row>
    <row r="34" spans="1:22" ht="14.25" x14ac:dyDescent="0.25">
      <c r="A34" s="5" t="s">
        <v>139</v>
      </c>
      <c r="B34" s="10">
        <v>0.21138211382113822</v>
      </c>
      <c r="C34" s="10">
        <v>0.41666666666666674</v>
      </c>
      <c r="D34" s="10">
        <v>0.20253164556962028</v>
      </c>
      <c r="E34" s="10">
        <v>2.9197080291970802E-2</v>
      </c>
      <c r="F34" s="10">
        <v>0.18548387096774191</v>
      </c>
      <c r="G34" s="10">
        <v>0.18548387096774191</v>
      </c>
      <c r="H34" s="10">
        <v>0.1044776119402985</v>
      </c>
      <c r="I34" s="10">
        <v>0.25984251968503935</v>
      </c>
      <c r="J34" s="10">
        <v>6.7164179104477612E-2</v>
      </c>
      <c r="K34" s="10">
        <v>0.35772357723577236</v>
      </c>
      <c r="L34" s="10">
        <v>0.63076923076923075</v>
      </c>
      <c r="M34" s="10">
        <v>0.19047619047619047</v>
      </c>
      <c r="N34" s="10">
        <v>0.18439716312056734</v>
      </c>
      <c r="O34" s="10">
        <v>0.35971223021582732</v>
      </c>
      <c r="P34" s="10">
        <v>0.19852941176470587</v>
      </c>
      <c r="Q34" s="10">
        <v>0.19708029197080293</v>
      </c>
      <c r="R34" s="10">
        <v>0.28676470588235292</v>
      </c>
      <c r="S34" s="10">
        <v>0.19014084507042253</v>
      </c>
      <c r="T34" s="10">
        <v>0.1048951048951049</v>
      </c>
      <c r="U34" s="10">
        <v>6.3829787234042548E-2</v>
      </c>
      <c r="V34" s="10">
        <v>7.6923076923076927E-2</v>
      </c>
    </row>
    <row r="35" spans="1:22" ht="14.25" x14ac:dyDescent="0.25">
      <c r="A35" s="14" t="s">
        <v>140</v>
      </c>
      <c r="B35" s="10">
        <v>0.75609756097560976</v>
      </c>
      <c r="C35" s="10">
        <v>0.52500000000000002</v>
      </c>
      <c r="D35" s="10">
        <v>0.74683544303797467</v>
      </c>
      <c r="E35" s="10">
        <v>0.97080291970802923</v>
      </c>
      <c r="F35" s="10">
        <v>0.77419354838709675</v>
      </c>
      <c r="G35" s="10">
        <v>0.75</v>
      </c>
      <c r="H35" s="10">
        <v>0.88059701492537312</v>
      </c>
      <c r="I35" s="10">
        <v>0.70078740157480313</v>
      </c>
      <c r="J35" s="10">
        <v>0.91791044776119401</v>
      </c>
      <c r="K35" s="10">
        <v>0.62601626016260159</v>
      </c>
      <c r="L35" s="10">
        <v>0.36923076923076925</v>
      </c>
      <c r="M35" s="10">
        <v>0.80158730158730163</v>
      </c>
      <c r="N35" s="10">
        <v>0.81560283687943258</v>
      </c>
      <c r="O35" s="10">
        <v>0.63309352517985606</v>
      </c>
      <c r="P35" s="10">
        <v>0.78676470588235292</v>
      </c>
      <c r="Q35" s="10">
        <v>0.72262773722627738</v>
      </c>
      <c r="R35" s="10">
        <v>0.71323529411764708</v>
      </c>
      <c r="S35" s="10">
        <v>0.78873239436619713</v>
      </c>
      <c r="T35" s="10">
        <v>0.88811188811188813</v>
      </c>
      <c r="U35" s="10">
        <v>0.93617021276595747</v>
      </c>
      <c r="V35" s="10">
        <v>0.90209790209790208</v>
      </c>
    </row>
    <row r="36" spans="1:22" ht="14.25" x14ac:dyDescent="0.25">
      <c r="A36" s="6" t="s">
        <v>141</v>
      </c>
      <c r="B36" s="10">
        <v>3.2520325203252036E-2</v>
      </c>
      <c r="C36" s="10">
        <v>5.8333333333333327E-2</v>
      </c>
      <c r="D36" s="10">
        <v>5.0632911392405069E-2</v>
      </c>
      <c r="E36" s="10"/>
      <c r="F36" s="10">
        <v>4.0322580645161289E-2</v>
      </c>
      <c r="G36" s="10">
        <v>6.4516129032258063E-2</v>
      </c>
      <c r="H36" s="10">
        <v>1.4925373134328356E-2</v>
      </c>
      <c r="I36" s="10">
        <v>3.937007874015748E-2</v>
      </c>
      <c r="J36" s="10">
        <v>1.4925373134328356E-2</v>
      </c>
      <c r="K36" s="10">
        <v>1.6260162601626018E-2</v>
      </c>
      <c r="L36" s="10"/>
      <c r="M36" s="10">
        <v>7.9365079365079361E-3</v>
      </c>
      <c r="N36" s="10"/>
      <c r="O36" s="10">
        <v>7.1942446043165471E-3</v>
      </c>
      <c r="P36" s="10">
        <v>1.4705882352941175E-2</v>
      </c>
      <c r="Q36" s="10">
        <v>8.0291970802919707E-2</v>
      </c>
      <c r="R36" s="10"/>
      <c r="S36" s="10">
        <v>2.1126760563380281E-2</v>
      </c>
      <c r="T36" s="10">
        <v>6.993006993006993E-3</v>
      </c>
      <c r="U36" s="10"/>
      <c r="V36" s="10">
        <v>2.097902097902098E-2</v>
      </c>
    </row>
    <row r="37" spans="1:22" ht="15" thickBot="1" x14ac:dyDescent="0.3">
      <c r="A37" s="181">
        <v>2016</v>
      </c>
      <c r="B37" s="178" t="s">
        <v>59</v>
      </c>
      <c r="C37" s="178" t="s">
        <v>56</v>
      </c>
      <c r="D37" s="178" t="s">
        <v>69</v>
      </c>
      <c r="E37" s="178" t="s">
        <v>70</v>
      </c>
      <c r="F37" s="178" t="s">
        <v>60</v>
      </c>
      <c r="G37" s="178" t="s">
        <v>72</v>
      </c>
      <c r="H37" s="178" t="s">
        <v>61</v>
      </c>
      <c r="I37" s="178" t="s">
        <v>103</v>
      </c>
      <c r="J37" s="178" t="s">
        <v>104</v>
      </c>
      <c r="K37" s="178" t="s">
        <v>65</v>
      </c>
      <c r="L37" s="178" t="s">
        <v>58</v>
      </c>
      <c r="M37" s="178" t="s">
        <v>73</v>
      </c>
      <c r="N37" s="178" t="s">
        <v>68</v>
      </c>
      <c r="O37" s="178" t="s">
        <v>67</v>
      </c>
      <c r="P37" s="178" t="s">
        <v>105</v>
      </c>
      <c r="Q37" s="178" t="s">
        <v>64</v>
      </c>
      <c r="R37" s="178" t="s">
        <v>76</v>
      </c>
      <c r="S37" s="178" t="s">
        <v>75</v>
      </c>
      <c r="T37" s="178" t="s">
        <v>74</v>
      </c>
      <c r="U37" s="178" t="s">
        <v>71</v>
      </c>
      <c r="V37" s="178" t="s">
        <v>57</v>
      </c>
    </row>
    <row r="38" spans="1:22" ht="14.25" x14ac:dyDescent="0.25">
      <c r="A38" s="5" t="s">
        <v>139</v>
      </c>
      <c r="B38" s="10">
        <v>0.19756838905775076</v>
      </c>
      <c r="C38" s="10">
        <v>0.12751677852348994</v>
      </c>
      <c r="D38" s="10">
        <v>0.26262626262626265</v>
      </c>
      <c r="E38" s="10">
        <v>0.31419939577039274</v>
      </c>
      <c r="F38" s="10">
        <v>0.18546365914786966</v>
      </c>
      <c r="G38" s="10">
        <v>0.25675675675675674</v>
      </c>
      <c r="H38" s="10">
        <v>0.38364779874213839</v>
      </c>
      <c r="I38" s="10">
        <v>0.40895522388059702</v>
      </c>
      <c r="J38" s="10">
        <v>0.16022099447513813</v>
      </c>
      <c r="K38" s="10">
        <v>0.25793650793650796</v>
      </c>
      <c r="L38" s="10">
        <v>0.21963824289405681</v>
      </c>
      <c r="M38" s="10">
        <v>0.28514056224899598</v>
      </c>
      <c r="N38" s="10">
        <v>0.21652421652421652</v>
      </c>
      <c r="O38" s="10">
        <v>0.32303370786516861</v>
      </c>
      <c r="P38" s="10">
        <v>0.14285714285714285</v>
      </c>
      <c r="Q38" s="10">
        <v>8.7087087087087067E-2</v>
      </c>
      <c r="R38" s="10">
        <v>0.45572916666666674</v>
      </c>
      <c r="S38" s="10">
        <v>0.24266666666666667</v>
      </c>
      <c r="T38" s="10">
        <v>0.24719101123595505</v>
      </c>
      <c r="U38" s="10">
        <v>0.17757009345794392</v>
      </c>
      <c r="V38" s="10">
        <v>0.2076923076923077</v>
      </c>
    </row>
    <row r="39" spans="1:22" ht="14.25" x14ac:dyDescent="0.25">
      <c r="A39" s="14" t="s">
        <v>140</v>
      </c>
      <c r="B39" s="10">
        <v>0.72340425531914898</v>
      </c>
      <c r="C39" s="10">
        <v>0.8523489932885906</v>
      </c>
      <c r="D39" s="10">
        <v>0.67340067340067344</v>
      </c>
      <c r="E39" s="10">
        <v>0.66163141993957708</v>
      </c>
      <c r="F39" s="10">
        <v>0.77694235588972438</v>
      </c>
      <c r="G39" s="10">
        <v>0.71621621621621623</v>
      </c>
      <c r="H39" s="10">
        <v>0.55660377358490565</v>
      </c>
      <c r="I39" s="10">
        <v>0.56417910447761199</v>
      </c>
      <c r="J39" s="10">
        <v>0.81767955801104975</v>
      </c>
      <c r="K39" s="10">
        <v>0.63095238095238093</v>
      </c>
      <c r="L39" s="10">
        <v>0.72609819121447028</v>
      </c>
      <c r="M39" s="10">
        <v>0.6987951807228916</v>
      </c>
      <c r="N39" s="10">
        <v>0.71509971509971526</v>
      </c>
      <c r="O39" s="10">
        <v>0.6404494382022472</v>
      </c>
      <c r="P39" s="10">
        <v>0.81428571428571428</v>
      </c>
      <c r="Q39" s="10">
        <v>0.88888888888888884</v>
      </c>
      <c r="R39" s="10">
        <v>0.52604166666666663</v>
      </c>
      <c r="S39" s="10">
        <v>0.73333333333333328</v>
      </c>
      <c r="T39" s="10">
        <v>0.73595505617977541</v>
      </c>
      <c r="U39" s="10">
        <v>0.80685358255451722</v>
      </c>
      <c r="V39" s="10">
        <v>0.77179487179487183</v>
      </c>
    </row>
    <row r="40" spans="1:22" ht="15" thickBot="1" x14ac:dyDescent="0.3">
      <c r="A40" s="6" t="s">
        <v>141</v>
      </c>
      <c r="B40" s="10">
        <v>7.9027355623100301E-2</v>
      </c>
      <c r="C40" s="10">
        <v>2.0134228187919462E-2</v>
      </c>
      <c r="D40" s="10">
        <v>6.3973063973063973E-2</v>
      </c>
      <c r="E40" s="10">
        <v>2.4169184290030211E-2</v>
      </c>
      <c r="F40" s="10">
        <v>3.7593984962406013E-2</v>
      </c>
      <c r="G40" s="10">
        <v>2.7027027027027025E-2</v>
      </c>
      <c r="H40" s="10">
        <v>5.9748427672955975E-2</v>
      </c>
      <c r="I40" s="10">
        <v>2.6865671641791041E-2</v>
      </c>
      <c r="J40" s="10">
        <v>2.209944751381215E-2</v>
      </c>
      <c r="K40" s="10">
        <v>0.1111111111111111</v>
      </c>
      <c r="L40" s="10">
        <v>5.4263565891472867E-2</v>
      </c>
      <c r="M40" s="10">
        <v>1.6064257028112448E-2</v>
      </c>
      <c r="N40" s="10">
        <v>6.8376068376068383E-2</v>
      </c>
      <c r="O40" s="10">
        <v>3.6516853932584269E-2</v>
      </c>
      <c r="P40" s="10">
        <v>4.2857142857142858E-2</v>
      </c>
      <c r="Q40" s="10">
        <v>2.4024024024024024E-2</v>
      </c>
      <c r="R40" s="10">
        <v>1.8229166666666668E-2</v>
      </c>
      <c r="S40" s="10">
        <v>2.4E-2</v>
      </c>
      <c r="T40" s="10">
        <v>1.6853932584269662E-2</v>
      </c>
      <c r="U40" s="10">
        <v>1.5576323987538941E-2</v>
      </c>
      <c r="V40" s="10">
        <v>2.0512820512820509E-2</v>
      </c>
    </row>
    <row r="41" spans="1:22" ht="15" thickBot="1" x14ac:dyDescent="0.3">
      <c r="A41" s="181">
        <v>2014</v>
      </c>
      <c r="B41" s="181" t="s">
        <v>59</v>
      </c>
      <c r="C41" s="181" t="s">
        <v>56</v>
      </c>
      <c r="D41" s="181" t="s">
        <v>69</v>
      </c>
      <c r="E41" s="181" t="s">
        <v>70</v>
      </c>
      <c r="F41" s="181" t="s">
        <v>60</v>
      </c>
      <c r="G41" s="181" t="s">
        <v>72</v>
      </c>
      <c r="H41" s="181" t="s">
        <v>61</v>
      </c>
      <c r="I41" s="181" t="s">
        <v>103</v>
      </c>
      <c r="J41" s="181" t="s">
        <v>104</v>
      </c>
      <c r="K41" s="181" t="s">
        <v>65</v>
      </c>
      <c r="L41" s="181" t="s">
        <v>58</v>
      </c>
      <c r="M41" s="181" t="s">
        <v>73</v>
      </c>
      <c r="N41" s="181" t="s">
        <v>68</v>
      </c>
      <c r="O41" s="181" t="s">
        <v>67</v>
      </c>
      <c r="P41" s="181" t="s">
        <v>105</v>
      </c>
      <c r="Q41" s="181" t="s">
        <v>64</v>
      </c>
      <c r="R41" s="181" t="s">
        <v>76</v>
      </c>
      <c r="S41" s="181" t="s">
        <v>75</v>
      </c>
      <c r="T41" s="181" t="s">
        <v>74</v>
      </c>
      <c r="U41" s="181" t="s">
        <v>71</v>
      </c>
      <c r="V41" s="181" t="s">
        <v>57</v>
      </c>
    </row>
    <row r="42" spans="1:22" ht="14.25" x14ac:dyDescent="0.25">
      <c r="A42" s="5" t="s">
        <v>139</v>
      </c>
      <c r="B42" s="10">
        <v>0.18181818181818182</v>
      </c>
      <c r="C42" s="10">
        <v>9.6774193548387094E-2</v>
      </c>
      <c r="D42" s="10">
        <v>4.9382716049382713E-2</v>
      </c>
      <c r="E42" s="10">
        <v>6.3829787234042548E-2</v>
      </c>
      <c r="F42" s="10">
        <v>0.12222222222222222</v>
      </c>
      <c r="G42" s="10">
        <v>8.4033613445378148E-3</v>
      </c>
      <c r="H42" s="10">
        <v>0.10476190476190476</v>
      </c>
      <c r="I42" s="10">
        <v>0.1981132075471698</v>
      </c>
      <c r="J42" s="10">
        <v>0.15957446808510639</v>
      </c>
      <c r="K42" s="10">
        <v>0.10185185185185185</v>
      </c>
      <c r="L42" s="10">
        <v>0.17924528301886791</v>
      </c>
      <c r="M42" s="10">
        <v>0.13392857142857142</v>
      </c>
      <c r="N42" s="10">
        <v>0.15887850467289719</v>
      </c>
      <c r="O42" s="10">
        <v>0.15094339622641509</v>
      </c>
      <c r="P42" s="10">
        <v>0.15151515151515152</v>
      </c>
      <c r="Q42" s="10">
        <v>7.3394495412844041E-2</v>
      </c>
      <c r="R42" s="10">
        <v>0.11666666666666665</v>
      </c>
      <c r="S42" s="10">
        <v>0.22222222222222221</v>
      </c>
      <c r="T42" s="10">
        <v>5.4945054945054944E-2</v>
      </c>
      <c r="U42" s="10">
        <v>0.1728395061728395</v>
      </c>
      <c r="V42" s="10">
        <v>0.11016949152542371</v>
      </c>
    </row>
    <row r="43" spans="1:22" ht="14.25" x14ac:dyDescent="0.25">
      <c r="A43" s="14" t="s">
        <v>140</v>
      </c>
      <c r="B43" s="10">
        <v>0.61818181818181817</v>
      </c>
      <c r="C43" s="10">
        <v>0.83870967741935487</v>
      </c>
      <c r="D43" s="10">
        <v>0.92592592592592593</v>
      </c>
      <c r="E43" s="10">
        <v>0.87234042553191504</v>
      </c>
      <c r="F43" s="10">
        <v>0.84444444444444444</v>
      </c>
      <c r="G43" s="10">
        <v>0.84033613445378152</v>
      </c>
      <c r="H43" s="10">
        <v>0.84761904761904761</v>
      </c>
      <c r="I43" s="10">
        <v>0.74528301886792447</v>
      </c>
      <c r="J43" s="10">
        <v>0.82978723404255317</v>
      </c>
      <c r="K43" s="10">
        <v>0.7777777777777779</v>
      </c>
      <c r="L43" s="10">
        <v>0.79245283018867918</v>
      </c>
      <c r="M43" s="10">
        <v>0.8214285714285714</v>
      </c>
      <c r="N43" s="10">
        <v>0.73831775700934577</v>
      </c>
      <c r="O43" s="10">
        <v>0.79245283018867918</v>
      </c>
      <c r="P43" s="10">
        <v>0.81818181818181823</v>
      </c>
      <c r="Q43" s="10">
        <v>0.89908256880733939</v>
      </c>
      <c r="R43" s="10">
        <v>0.85833333333333328</v>
      </c>
      <c r="S43" s="10">
        <v>0.72727272727272729</v>
      </c>
      <c r="T43" s="10">
        <v>0.92307692307692302</v>
      </c>
      <c r="U43" s="10">
        <v>0.69135802469135799</v>
      </c>
      <c r="V43" s="10">
        <v>0.74576271186440679</v>
      </c>
    </row>
    <row r="44" spans="1:22" ht="15" thickBot="1" x14ac:dyDescent="0.3">
      <c r="A44" s="6" t="s">
        <v>141</v>
      </c>
      <c r="B44" s="10">
        <v>0.2</v>
      </c>
      <c r="C44" s="10">
        <v>6.4516129032258063E-2</v>
      </c>
      <c r="D44" s="10">
        <v>2.4691358024691357E-2</v>
      </c>
      <c r="E44" s="10">
        <v>6.3829787234042548E-2</v>
      </c>
      <c r="F44" s="10">
        <v>3.3333333333333333E-2</v>
      </c>
      <c r="G44" s="10">
        <v>0.15126050420168066</v>
      </c>
      <c r="H44" s="10">
        <v>4.7619047619047616E-2</v>
      </c>
      <c r="I44" s="10">
        <v>5.6603773584905669E-2</v>
      </c>
      <c r="J44" s="10">
        <v>1.0638297872340425E-2</v>
      </c>
      <c r="K44" s="10">
        <v>0.12037037037037036</v>
      </c>
      <c r="L44" s="10">
        <v>2.8301886792452834E-2</v>
      </c>
      <c r="M44" s="10">
        <v>4.4642857142857144E-2</v>
      </c>
      <c r="N44" s="10">
        <v>0.10280373831775699</v>
      </c>
      <c r="O44" s="10">
        <v>5.6603773584905669E-2</v>
      </c>
      <c r="P44" s="10">
        <v>3.0303030303030304E-2</v>
      </c>
      <c r="Q44" s="10">
        <v>2.7522935779816519E-2</v>
      </c>
      <c r="R44" s="10">
        <v>2.5000000000000001E-2</v>
      </c>
      <c r="S44" s="10">
        <v>5.0505050505050504E-2</v>
      </c>
      <c r="T44" s="10">
        <v>2.197802197802198E-2</v>
      </c>
      <c r="U44" s="10">
        <v>0.13580246913580246</v>
      </c>
      <c r="V44" s="10">
        <v>0.1440677966101695</v>
      </c>
    </row>
    <row r="45" spans="1:22" ht="15" thickBot="1" x14ac:dyDescent="0.3">
      <c r="A45" s="181">
        <v>2012</v>
      </c>
      <c r="B45" s="178" t="s">
        <v>59</v>
      </c>
      <c r="C45" s="178" t="s">
        <v>56</v>
      </c>
      <c r="D45" s="178" t="s">
        <v>69</v>
      </c>
      <c r="E45" s="178" t="s">
        <v>70</v>
      </c>
      <c r="F45" s="178" t="s">
        <v>60</v>
      </c>
      <c r="G45" s="178" t="s">
        <v>72</v>
      </c>
      <c r="H45" s="178" t="s">
        <v>61</v>
      </c>
      <c r="I45" s="178" t="s">
        <v>103</v>
      </c>
      <c r="J45" s="178" t="s">
        <v>104</v>
      </c>
      <c r="K45" s="178" t="s">
        <v>65</v>
      </c>
      <c r="L45" s="178" t="s">
        <v>58</v>
      </c>
      <c r="M45" s="178" t="s">
        <v>73</v>
      </c>
      <c r="N45" s="178" t="s">
        <v>68</v>
      </c>
      <c r="O45" s="178" t="s">
        <v>67</v>
      </c>
      <c r="P45" s="178" t="s">
        <v>105</v>
      </c>
      <c r="Q45" s="178" t="s">
        <v>64</v>
      </c>
      <c r="R45" s="178" t="s">
        <v>76</v>
      </c>
      <c r="S45" s="178" t="s">
        <v>75</v>
      </c>
      <c r="T45" s="178" t="s">
        <v>74</v>
      </c>
      <c r="U45" s="178" t="s">
        <v>71</v>
      </c>
      <c r="V45" s="178" t="s">
        <v>57</v>
      </c>
    </row>
    <row r="46" spans="1:22" ht="14.25" x14ac:dyDescent="0.25">
      <c r="A46" s="5" t="s">
        <v>139</v>
      </c>
      <c r="B46" s="10">
        <v>0.3728813559322034</v>
      </c>
      <c r="C46" s="10">
        <v>0.23931623931623933</v>
      </c>
      <c r="D46" s="10">
        <v>0.27731092436974791</v>
      </c>
      <c r="E46" s="10">
        <v>0.24576271186440679</v>
      </c>
      <c r="F46" s="10">
        <v>0.25641025641025639</v>
      </c>
      <c r="G46" s="10">
        <v>0.16806722689075632</v>
      </c>
      <c r="H46" s="10">
        <v>0.19491525423728814</v>
      </c>
      <c r="I46" s="10">
        <v>0.38135593220338981</v>
      </c>
      <c r="J46" s="10">
        <v>0.33613445378151263</v>
      </c>
      <c r="K46" s="10">
        <v>0.29166666666666669</v>
      </c>
      <c r="L46" s="10">
        <v>0.34188034188034189</v>
      </c>
      <c r="M46" s="10">
        <v>0.26050420168067229</v>
      </c>
      <c r="N46" s="10">
        <v>0.40677966101694918</v>
      </c>
      <c r="O46" s="10">
        <v>0.39166666666666666</v>
      </c>
      <c r="P46" s="10">
        <v>0.33050847457627119</v>
      </c>
      <c r="Q46" s="10">
        <v>0.31623931623931623</v>
      </c>
      <c r="R46" s="10">
        <v>0.22689075630252101</v>
      </c>
      <c r="S46" s="10">
        <v>0.32203389830508472</v>
      </c>
      <c r="T46" s="10">
        <v>0.16806722689075632</v>
      </c>
      <c r="U46" s="10">
        <v>0.31932773109243695</v>
      </c>
      <c r="V46" s="10">
        <v>0.27966101694915252</v>
      </c>
    </row>
    <row r="47" spans="1:22" ht="14.25" x14ac:dyDescent="0.25">
      <c r="A47" s="14" t="s">
        <v>140</v>
      </c>
      <c r="B47" s="10">
        <v>0.61016949152542377</v>
      </c>
      <c r="C47" s="10">
        <v>0.72649572649572647</v>
      </c>
      <c r="D47" s="10">
        <v>0.62184873949579833</v>
      </c>
      <c r="E47" s="10">
        <v>0.66101694915254239</v>
      </c>
      <c r="F47" s="10">
        <v>0.59829059829059827</v>
      </c>
      <c r="G47" s="10">
        <v>0.79831932773109249</v>
      </c>
      <c r="H47" s="10">
        <v>0.69491525423728817</v>
      </c>
      <c r="I47" s="10">
        <v>0.61864406779661019</v>
      </c>
      <c r="J47" s="10">
        <v>0.59663865546218486</v>
      </c>
      <c r="K47" s="10">
        <v>0.6333333333333333</v>
      </c>
      <c r="L47" s="10">
        <v>0.63247863247863245</v>
      </c>
      <c r="M47" s="10">
        <v>0.67226890756302526</v>
      </c>
      <c r="N47" s="10">
        <v>0.52542372881355937</v>
      </c>
      <c r="O47" s="10">
        <v>0.60833333333333328</v>
      </c>
      <c r="P47" s="10">
        <v>0.6271186440677966</v>
      </c>
      <c r="Q47" s="10">
        <v>0.68376068376068377</v>
      </c>
      <c r="R47" s="10">
        <v>0.75630252100840334</v>
      </c>
      <c r="S47" s="10">
        <v>0.53389830508474578</v>
      </c>
      <c r="T47" s="10">
        <v>0.82352941176470584</v>
      </c>
      <c r="U47" s="10">
        <v>0.67226890756302526</v>
      </c>
      <c r="V47" s="10">
        <v>0.66949152542372881</v>
      </c>
    </row>
    <row r="48" spans="1:22" ht="15" thickBot="1" x14ac:dyDescent="0.3">
      <c r="A48" s="6" t="s">
        <v>141</v>
      </c>
      <c r="B48" s="10">
        <v>1.6949152542372881E-2</v>
      </c>
      <c r="C48" s="10">
        <v>3.4188034188034191E-2</v>
      </c>
      <c r="D48" s="10">
        <v>0.10084033613445378</v>
      </c>
      <c r="E48" s="10">
        <v>9.3220338983050849E-2</v>
      </c>
      <c r="F48" s="10">
        <v>0.14529914529914531</v>
      </c>
      <c r="G48" s="10">
        <v>3.3613445378151259E-2</v>
      </c>
      <c r="H48" s="10">
        <v>0.11016949152542371</v>
      </c>
      <c r="I48" s="10"/>
      <c r="J48" s="10">
        <v>6.7226890756302518E-2</v>
      </c>
      <c r="K48" s="10">
        <v>7.4999999999999997E-2</v>
      </c>
      <c r="L48" s="10">
        <v>2.564102564102564E-2</v>
      </c>
      <c r="M48" s="10">
        <v>6.7226890756302518E-2</v>
      </c>
      <c r="N48" s="10">
        <v>6.7796610169491525E-2</v>
      </c>
      <c r="O48" s="10"/>
      <c r="P48" s="10">
        <v>4.2372881355932195E-2</v>
      </c>
      <c r="Q48" s="10"/>
      <c r="R48" s="10">
        <v>1.680672268907563E-2</v>
      </c>
      <c r="S48" s="10">
        <v>0.1440677966101695</v>
      </c>
      <c r="T48" s="10">
        <v>8.4033613445378148E-3</v>
      </c>
      <c r="U48" s="10">
        <v>8.4033613445378148E-3</v>
      </c>
      <c r="V48" s="10">
        <v>5.0847457627118647E-2</v>
      </c>
    </row>
    <row r="49" spans="1:22" ht="15" thickBot="1" x14ac:dyDescent="0.3">
      <c r="A49" s="181">
        <v>2009</v>
      </c>
      <c r="B49" s="181" t="s">
        <v>59</v>
      </c>
      <c r="C49" s="181" t="s">
        <v>56</v>
      </c>
      <c r="D49" s="181" t="s">
        <v>69</v>
      </c>
      <c r="E49" s="181" t="s">
        <v>70</v>
      </c>
      <c r="F49" s="181" t="s">
        <v>60</v>
      </c>
      <c r="G49" s="181" t="s">
        <v>72</v>
      </c>
      <c r="H49" s="181" t="s">
        <v>61</v>
      </c>
      <c r="I49" s="181" t="s">
        <v>103</v>
      </c>
      <c r="J49" s="181" t="s">
        <v>104</v>
      </c>
      <c r="K49" s="181" t="s">
        <v>65</v>
      </c>
      <c r="L49" s="181" t="s">
        <v>58</v>
      </c>
      <c r="M49" s="181" t="s">
        <v>73</v>
      </c>
      <c r="N49" s="181" t="s">
        <v>68</v>
      </c>
      <c r="O49" s="181" t="s">
        <v>67</v>
      </c>
      <c r="P49" s="181" t="s">
        <v>105</v>
      </c>
      <c r="Q49" s="181" t="s">
        <v>64</v>
      </c>
      <c r="R49" s="181" t="s">
        <v>76</v>
      </c>
      <c r="S49" s="181" t="s">
        <v>75</v>
      </c>
      <c r="T49" s="181" t="s">
        <v>74</v>
      </c>
      <c r="U49" s="181" t="s">
        <v>71</v>
      </c>
      <c r="V49" s="181" t="s">
        <v>57</v>
      </c>
    </row>
    <row r="50" spans="1:22" ht="14.25" x14ac:dyDescent="0.25">
      <c r="A50" s="5" t="s">
        <v>139</v>
      </c>
      <c r="B50" s="10" t="s">
        <v>85</v>
      </c>
      <c r="C50" s="10" t="s">
        <v>85</v>
      </c>
      <c r="D50" s="10" t="s">
        <v>85</v>
      </c>
      <c r="E50" s="10" t="s">
        <v>85</v>
      </c>
      <c r="F50" s="10" t="s">
        <v>85</v>
      </c>
      <c r="G50" s="10" t="s">
        <v>85</v>
      </c>
      <c r="H50" s="10" t="s">
        <v>85</v>
      </c>
      <c r="I50" s="10" t="s">
        <v>85</v>
      </c>
      <c r="J50" s="10" t="s">
        <v>85</v>
      </c>
      <c r="K50" s="10" t="s">
        <v>85</v>
      </c>
      <c r="L50" s="10" t="s">
        <v>85</v>
      </c>
      <c r="M50" s="10" t="s">
        <v>85</v>
      </c>
      <c r="N50" s="10" t="s">
        <v>85</v>
      </c>
      <c r="O50" s="10" t="s">
        <v>85</v>
      </c>
      <c r="P50" s="10" t="s">
        <v>85</v>
      </c>
      <c r="Q50" s="10" t="s">
        <v>85</v>
      </c>
      <c r="R50" s="10" t="s">
        <v>85</v>
      </c>
      <c r="S50" s="10" t="s">
        <v>85</v>
      </c>
      <c r="T50" s="10" t="s">
        <v>85</v>
      </c>
      <c r="U50" s="10" t="s">
        <v>85</v>
      </c>
      <c r="V50" s="10" t="s">
        <v>85</v>
      </c>
    </row>
    <row r="51" spans="1:22" ht="14.25" x14ac:dyDescent="0.25">
      <c r="A51" s="14" t="s">
        <v>140</v>
      </c>
      <c r="B51" s="10" t="s">
        <v>85</v>
      </c>
      <c r="C51" s="10" t="s">
        <v>85</v>
      </c>
      <c r="D51" s="10" t="s">
        <v>85</v>
      </c>
      <c r="E51" s="10" t="s">
        <v>85</v>
      </c>
      <c r="F51" s="10" t="s">
        <v>85</v>
      </c>
      <c r="G51" s="10" t="s">
        <v>85</v>
      </c>
      <c r="H51" s="10" t="s">
        <v>85</v>
      </c>
      <c r="I51" s="10" t="s">
        <v>85</v>
      </c>
      <c r="J51" s="10" t="s">
        <v>85</v>
      </c>
      <c r="K51" s="10" t="s">
        <v>85</v>
      </c>
      <c r="L51" s="10" t="s">
        <v>85</v>
      </c>
      <c r="M51" s="10" t="s">
        <v>85</v>
      </c>
      <c r="N51" s="10" t="s">
        <v>85</v>
      </c>
      <c r="O51" s="10" t="s">
        <v>85</v>
      </c>
      <c r="P51" s="10" t="s">
        <v>85</v>
      </c>
      <c r="Q51" s="10" t="s">
        <v>85</v>
      </c>
      <c r="R51" s="10" t="s">
        <v>85</v>
      </c>
      <c r="S51" s="10" t="s">
        <v>85</v>
      </c>
      <c r="T51" s="10" t="s">
        <v>85</v>
      </c>
      <c r="U51" s="10" t="s">
        <v>85</v>
      </c>
      <c r="V51" s="10" t="s">
        <v>85</v>
      </c>
    </row>
    <row r="52" spans="1:22" ht="15" thickBot="1" x14ac:dyDescent="0.3">
      <c r="A52" s="6" t="s">
        <v>141</v>
      </c>
      <c r="B52" s="10" t="s">
        <v>85</v>
      </c>
      <c r="C52" s="10" t="s">
        <v>85</v>
      </c>
      <c r="D52" s="10" t="s">
        <v>85</v>
      </c>
      <c r="E52" s="10" t="s">
        <v>85</v>
      </c>
      <c r="F52" s="10" t="s">
        <v>85</v>
      </c>
      <c r="G52" s="10" t="s">
        <v>85</v>
      </c>
      <c r="H52" s="10" t="s">
        <v>85</v>
      </c>
      <c r="I52" s="10" t="s">
        <v>85</v>
      </c>
      <c r="J52" s="10" t="s">
        <v>85</v>
      </c>
      <c r="K52" s="10" t="s">
        <v>85</v>
      </c>
      <c r="L52" s="10" t="s">
        <v>85</v>
      </c>
      <c r="M52" s="10" t="s">
        <v>85</v>
      </c>
      <c r="N52" s="10" t="s">
        <v>85</v>
      </c>
      <c r="O52" s="10" t="s">
        <v>85</v>
      </c>
      <c r="P52" s="10" t="s">
        <v>85</v>
      </c>
      <c r="Q52" s="10" t="s">
        <v>85</v>
      </c>
      <c r="R52" s="10" t="s">
        <v>85</v>
      </c>
      <c r="S52" s="10" t="s">
        <v>85</v>
      </c>
      <c r="T52" s="10" t="s">
        <v>85</v>
      </c>
      <c r="U52" s="10" t="s">
        <v>85</v>
      </c>
      <c r="V52" s="10" t="s">
        <v>85</v>
      </c>
    </row>
    <row r="53" spans="1:22" ht="15" thickBot="1" x14ac:dyDescent="0.3">
      <c r="A53" s="181">
        <v>2008</v>
      </c>
      <c r="B53" s="178" t="s">
        <v>59</v>
      </c>
      <c r="C53" s="178" t="s">
        <v>56</v>
      </c>
      <c r="D53" s="178" t="s">
        <v>69</v>
      </c>
      <c r="E53" s="178" t="s">
        <v>70</v>
      </c>
      <c r="F53" s="178" t="s">
        <v>60</v>
      </c>
      <c r="G53" s="178" t="s">
        <v>72</v>
      </c>
      <c r="H53" s="178" t="s">
        <v>61</v>
      </c>
      <c r="I53" s="178" t="s">
        <v>103</v>
      </c>
      <c r="J53" s="178" t="s">
        <v>104</v>
      </c>
      <c r="K53" s="178" t="s">
        <v>65</v>
      </c>
      <c r="L53" s="178" t="s">
        <v>58</v>
      </c>
      <c r="M53" s="178" t="s">
        <v>73</v>
      </c>
      <c r="N53" s="178" t="s">
        <v>68</v>
      </c>
      <c r="O53" s="178" t="s">
        <v>67</v>
      </c>
      <c r="P53" s="178" t="s">
        <v>105</v>
      </c>
      <c r="Q53" s="178" t="s">
        <v>64</v>
      </c>
      <c r="R53" s="178" t="s">
        <v>76</v>
      </c>
      <c r="S53" s="178" t="s">
        <v>75</v>
      </c>
      <c r="T53" s="178" t="s">
        <v>74</v>
      </c>
      <c r="U53" s="178" t="s">
        <v>71</v>
      </c>
      <c r="V53" s="178" t="s">
        <v>57</v>
      </c>
    </row>
    <row r="54" spans="1:22" ht="14.25" x14ac:dyDescent="0.25">
      <c r="A54" s="5" t="s">
        <v>139</v>
      </c>
      <c r="B54" s="10" t="s">
        <v>85</v>
      </c>
      <c r="C54" s="10" t="s">
        <v>85</v>
      </c>
      <c r="D54" s="10" t="s">
        <v>85</v>
      </c>
      <c r="E54" s="10" t="s">
        <v>85</v>
      </c>
      <c r="F54" s="10" t="s">
        <v>85</v>
      </c>
      <c r="G54" s="10" t="s">
        <v>85</v>
      </c>
      <c r="H54" s="10" t="s">
        <v>85</v>
      </c>
      <c r="I54" s="10" t="s">
        <v>85</v>
      </c>
      <c r="J54" s="10" t="s">
        <v>85</v>
      </c>
      <c r="K54" s="10" t="s">
        <v>85</v>
      </c>
      <c r="L54" s="10" t="s">
        <v>85</v>
      </c>
      <c r="M54" s="10" t="s">
        <v>85</v>
      </c>
      <c r="N54" s="10" t="s">
        <v>85</v>
      </c>
      <c r="O54" s="10" t="s">
        <v>85</v>
      </c>
      <c r="P54" s="10" t="s">
        <v>85</v>
      </c>
      <c r="Q54" s="10" t="s">
        <v>85</v>
      </c>
      <c r="R54" s="10" t="s">
        <v>85</v>
      </c>
      <c r="S54" s="10" t="s">
        <v>85</v>
      </c>
      <c r="T54" s="10" t="s">
        <v>85</v>
      </c>
      <c r="U54" s="10" t="s">
        <v>85</v>
      </c>
      <c r="V54" s="10" t="s">
        <v>85</v>
      </c>
    </row>
    <row r="55" spans="1:22" ht="14.25" x14ac:dyDescent="0.25">
      <c r="A55" s="14" t="s">
        <v>140</v>
      </c>
      <c r="B55" s="10" t="s">
        <v>85</v>
      </c>
      <c r="C55" s="10" t="s">
        <v>85</v>
      </c>
      <c r="D55" s="10" t="s">
        <v>85</v>
      </c>
      <c r="E55" s="10" t="s">
        <v>85</v>
      </c>
      <c r="F55" s="10" t="s">
        <v>85</v>
      </c>
      <c r="G55" s="10" t="s">
        <v>85</v>
      </c>
      <c r="H55" s="10" t="s">
        <v>85</v>
      </c>
      <c r="I55" s="10" t="s">
        <v>85</v>
      </c>
      <c r="J55" s="10" t="s">
        <v>85</v>
      </c>
      <c r="K55" s="10" t="s">
        <v>85</v>
      </c>
      <c r="L55" s="10" t="s">
        <v>85</v>
      </c>
      <c r="M55" s="10" t="s">
        <v>85</v>
      </c>
      <c r="N55" s="10" t="s">
        <v>85</v>
      </c>
      <c r="O55" s="10" t="s">
        <v>85</v>
      </c>
      <c r="P55" s="10" t="s">
        <v>85</v>
      </c>
      <c r="Q55" s="10" t="s">
        <v>85</v>
      </c>
      <c r="R55" s="10" t="s">
        <v>85</v>
      </c>
      <c r="S55" s="10" t="s">
        <v>85</v>
      </c>
      <c r="T55" s="10" t="s">
        <v>85</v>
      </c>
      <c r="U55" s="10" t="s">
        <v>85</v>
      </c>
      <c r="V55" s="10" t="s">
        <v>85</v>
      </c>
    </row>
    <row r="56" spans="1:22" ht="15" thickBot="1" x14ac:dyDescent="0.3">
      <c r="A56" s="6" t="s">
        <v>141</v>
      </c>
      <c r="B56" s="10" t="s">
        <v>85</v>
      </c>
      <c r="C56" s="10" t="s">
        <v>85</v>
      </c>
      <c r="D56" s="10" t="s">
        <v>85</v>
      </c>
      <c r="E56" s="10" t="s">
        <v>85</v>
      </c>
      <c r="F56" s="10" t="s">
        <v>85</v>
      </c>
      <c r="G56" s="10" t="s">
        <v>85</v>
      </c>
      <c r="H56" s="10" t="s">
        <v>85</v>
      </c>
      <c r="I56" s="10" t="s">
        <v>85</v>
      </c>
      <c r="J56" s="10" t="s">
        <v>85</v>
      </c>
      <c r="K56" s="10" t="s">
        <v>85</v>
      </c>
      <c r="L56" s="10" t="s">
        <v>85</v>
      </c>
      <c r="M56" s="10" t="s">
        <v>85</v>
      </c>
      <c r="N56" s="10" t="s">
        <v>85</v>
      </c>
      <c r="O56" s="10" t="s">
        <v>85</v>
      </c>
      <c r="P56" s="10" t="s">
        <v>85</v>
      </c>
      <c r="Q56" s="10" t="s">
        <v>85</v>
      </c>
      <c r="R56" s="10" t="s">
        <v>85</v>
      </c>
      <c r="S56" s="10" t="s">
        <v>85</v>
      </c>
      <c r="T56" s="10" t="s">
        <v>85</v>
      </c>
      <c r="U56" s="10" t="s">
        <v>85</v>
      </c>
      <c r="V56" s="10" t="s">
        <v>85</v>
      </c>
    </row>
    <row r="57" spans="1:22" ht="15" thickBot="1" x14ac:dyDescent="0.3">
      <c r="A57" s="181">
        <v>2007</v>
      </c>
      <c r="B57" s="181" t="s">
        <v>59</v>
      </c>
      <c r="C57" s="181" t="s">
        <v>56</v>
      </c>
      <c r="D57" s="181" t="s">
        <v>69</v>
      </c>
      <c r="E57" s="181" t="s">
        <v>70</v>
      </c>
      <c r="F57" s="181" t="s">
        <v>60</v>
      </c>
      <c r="G57" s="181" t="s">
        <v>72</v>
      </c>
      <c r="H57" s="181" t="s">
        <v>61</v>
      </c>
      <c r="I57" s="181" t="s">
        <v>103</v>
      </c>
      <c r="J57" s="181" t="s">
        <v>104</v>
      </c>
      <c r="K57" s="181" t="s">
        <v>65</v>
      </c>
      <c r="L57" s="181" t="s">
        <v>58</v>
      </c>
      <c r="M57" s="181" t="s">
        <v>73</v>
      </c>
      <c r="N57" s="181" t="s">
        <v>68</v>
      </c>
      <c r="O57" s="181" t="s">
        <v>67</v>
      </c>
      <c r="P57" s="181" t="s">
        <v>105</v>
      </c>
      <c r="Q57" s="181" t="s">
        <v>64</v>
      </c>
      <c r="R57" s="181" t="s">
        <v>76</v>
      </c>
      <c r="S57" s="181" t="s">
        <v>75</v>
      </c>
      <c r="T57" s="181" t="s">
        <v>74</v>
      </c>
      <c r="U57" s="181" t="s">
        <v>71</v>
      </c>
      <c r="V57" s="181" t="s">
        <v>57</v>
      </c>
    </row>
    <row r="58" spans="1:22" ht="14.25" x14ac:dyDescent="0.25">
      <c r="A58" s="5" t="s">
        <v>139</v>
      </c>
      <c r="B58" s="10" t="s">
        <v>85</v>
      </c>
      <c r="C58" s="10" t="s">
        <v>85</v>
      </c>
      <c r="D58" s="10" t="s">
        <v>85</v>
      </c>
      <c r="E58" s="10" t="s">
        <v>85</v>
      </c>
      <c r="F58" s="10" t="s">
        <v>85</v>
      </c>
      <c r="G58" s="10" t="s">
        <v>85</v>
      </c>
      <c r="H58" s="10" t="s">
        <v>85</v>
      </c>
      <c r="I58" s="10" t="s">
        <v>85</v>
      </c>
      <c r="J58" s="10" t="s">
        <v>85</v>
      </c>
      <c r="K58" s="10" t="s">
        <v>85</v>
      </c>
      <c r="L58" s="10" t="s">
        <v>85</v>
      </c>
      <c r="M58" s="10" t="s">
        <v>85</v>
      </c>
      <c r="N58" s="10" t="s">
        <v>85</v>
      </c>
      <c r="O58" s="10" t="s">
        <v>85</v>
      </c>
      <c r="P58" s="10" t="s">
        <v>85</v>
      </c>
      <c r="Q58" s="10" t="s">
        <v>85</v>
      </c>
      <c r="R58" s="10" t="s">
        <v>85</v>
      </c>
      <c r="S58" s="10" t="s">
        <v>85</v>
      </c>
      <c r="T58" s="10" t="s">
        <v>85</v>
      </c>
      <c r="U58" s="10" t="s">
        <v>85</v>
      </c>
      <c r="V58" s="10" t="s">
        <v>85</v>
      </c>
    </row>
    <row r="59" spans="1:22" ht="14.25" x14ac:dyDescent="0.25">
      <c r="A59" s="14" t="s">
        <v>140</v>
      </c>
      <c r="B59" s="10" t="s">
        <v>85</v>
      </c>
      <c r="C59" s="10" t="s">
        <v>85</v>
      </c>
      <c r="D59" s="10" t="s">
        <v>85</v>
      </c>
      <c r="E59" s="10" t="s">
        <v>85</v>
      </c>
      <c r="F59" s="10" t="s">
        <v>85</v>
      </c>
      <c r="G59" s="10" t="s">
        <v>85</v>
      </c>
      <c r="H59" s="10" t="s">
        <v>85</v>
      </c>
      <c r="I59" s="10" t="s">
        <v>85</v>
      </c>
      <c r="J59" s="10" t="s">
        <v>85</v>
      </c>
      <c r="K59" s="10" t="s">
        <v>85</v>
      </c>
      <c r="L59" s="10" t="s">
        <v>85</v>
      </c>
      <c r="M59" s="10" t="s">
        <v>85</v>
      </c>
      <c r="N59" s="10" t="s">
        <v>85</v>
      </c>
      <c r="O59" s="10" t="s">
        <v>85</v>
      </c>
      <c r="P59" s="10" t="s">
        <v>85</v>
      </c>
      <c r="Q59" s="10" t="s">
        <v>85</v>
      </c>
      <c r="R59" s="10" t="s">
        <v>85</v>
      </c>
      <c r="S59" s="10" t="s">
        <v>85</v>
      </c>
      <c r="T59" s="10" t="s">
        <v>85</v>
      </c>
      <c r="U59" s="10" t="s">
        <v>85</v>
      </c>
      <c r="V59" s="10" t="s">
        <v>85</v>
      </c>
    </row>
    <row r="60" spans="1:22" ht="15" thickBot="1" x14ac:dyDescent="0.3">
      <c r="A60" s="6" t="s">
        <v>141</v>
      </c>
      <c r="B60" s="10" t="s">
        <v>85</v>
      </c>
      <c r="C60" s="10" t="s">
        <v>85</v>
      </c>
      <c r="D60" s="10" t="s">
        <v>85</v>
      </c>
      <c r="E60" s="10" t="s">
        <v>85</v>
      </c>
      <c r="F60" s="10" t="s">
        <v>85</v>
      </c>
      <c r="G60" s="10" t="s">
        <v>85</v>
      </c>
      <c r="H60" s="10" t="s">
        <v>85</v>
      </c>
      <c r="I60" s="10" t="s">
        <v>85</v>
      </c>
      <c r="J60" s="10" t="s">
        <v>85</v>
      </c>
      <c r="K60" s="10" t="s">
        <v>85</v>
      </c>
      <c r="L60" s="10" t="s">
        <v>85</v>
      </c>
      <c r="M60" s="10" t="s">
        <v>85</v>
      </c>
      <c r="N60" s="10" t="s">
        <v>85</v>
      </c>
      <c r="O60" s="10" t="s">
        <v>85</v>
      </c>
      <c r="P60" s="10" t="s">
        <v>85</v>
      </c>
      <c r="Q60" s="10" t="s">
        <v>85</v>
      </c>
      <c r="R60" s="10" t="s">
        <v>85</v>
      </c>
      <c r="S60" s="10" t="s">
        <v>85</v>
      </c>
      <c r="T60" s="10" t="s">
        <v>85</v>
      </c>
      <c r="U60" s="10" t="s">
        <v>85</v>
      </c>
      <c r="V60" s="10" t="s">
        <v>85</v>
      </c>
    </row>
    <row r="61" spans="1:22" ht="15" thickBot="1" x14ac:dyDescent="0.3">
      <c r="A61" s="181">
        <v>2006</v>
      </c>
      <c r="B61" s="184" t="s">
        <v>59</v>
      </c>
      <c r="C61" s="208" t="s">
        <v>56</v>
      </c>
      <c r="D61" s="209" t="s">
        <v>69</v>
      </c>
      <c r="E61" s="208" t="s">
        <v>70</v>
      </c>
      <c r="F61" s="209" t="s">
        <v>60</v>
      </c>
      <c r="G61" s="205" t="s">
        <v>72</v>
      </c>
      <c r="H61" s="209" t="s">
        <v>61</v>
      </c>
      <c r="I61" s="208" t="s">
        <v>103</v>
      </c>
      <c r="J61" s="209" t="s">
        <v>104</v>
      </c>
      <c r="K61" s="208" t="s">
        <v>65</v>
      </c>
      <c r="L61" s="209" t="s">
        <v>58</v>
      </c>
      <c r="M61" s="208" t="s">
        <v>73</v>
      </c>
      <c r="N61" s="209" t="s">
        <v>68</v>
      </c>
      <c r="O61" s="208" t="s">
        <v>67</v>
      </c>
      <c r="P61" s="209" t="s">
        <v>105</v>
      </c>
      <c r="Q61" s="208" t="s">
        <v>64</v>
      </c>
      <c r="R61" s="209" t="s">
        <v>76</v>
      </c>
      <c r="S61" s="208" t="s">
        <v>75</v>
      </c>
      <c r="T61" s="209" t="s">
        <v>74</v>
      </c>
      <c r="U61" s="208" t="s">
        <v>71</v>
      </c>
      <c r="V61" s="210" t="s">
        <v>57</v>
      </c>
    </row>
    <row r="62" spans="1:22" ht="14.25" x14ac:dyDescent="0.25">
      <c r="A62" s="5" t="s">
        <v>139</v>
      </c>
      <c r="B62" s="10" t="s">
        <v>85</v>
      </c>
      <c r="C62" s="10" t="s">
        <v>85</v>
      </c>
      <c r="D62" s="10" t="s">
        <v>85</v>
      </c>
      <c r="E62" s="10" t="s">
        <v>85</v>
      </c>
      <c r="F62" s="10" t="s">
        <v>85</v>
      </c>
      <c r="G62" s="10" t="s">
        <v>85</v>
      </c>
      <c r="H62" s="10" t="s">
        <v>85</v>
      </c>
      <c r="I62" s="10" t="s">
        <v>85</v>
      </c>
      <c r="J62" s="10" t="s">
        <v>85</v>
      </c>
      <c r="K62" s="10" t="s">
        <v>85</v>
      </c>
      <c r="L62" s="10" t="s">
        <v>85</v>
      </c>
      <c r="M62" s="10" t="s">
        <v>85</v>
      </c>
      <c r="N62" s="10" t="s">
        <v>85</v>
      </c>
      <c r="O62" s="10" t="s">
        <v>85</v>
      </c>
      <c r="P62" s="10" t="s">
        <v>85</v>
      </c>
      <c r="Q62" s="10" t="s">
        <v>85</v>
      </c>
      <c r="R62" s="10" t="s">
        <v>85</v>
      </c>
      <c r="S62" s="10" t="s">
        <v>85</v>
      </c>
      <c r="T62" s="10" t="s">
        <v>85</v>
      </c>
      <c r="U62" s="10" t="s">
        <v>85</v>
      </c>
      <c r="V62" s="10" t="s">
        <v>85</v>
      </c>
    </row>
    <row r="63" spans="1:22" ht="14.25" x14ac:dyDescent="0.25">
      <c r="A63" s="14" t="s">
        <v>140</v>
      </c>
      <c r="B63" s="10" t="s">
        <v>85</v>
      </c>
      <c r="C63" s="10" t="s">
        <v>85</v>
      </c>
      <c r="D63" s="10" t="s">
        <v>85</v>
      </c>
      <c r="E63" s="10" t="s">
        <v>85</v>
      </c>
      <c r="F63" s="10" t="s">
        <v>85</v>
      </c>
      <c r="G63" s="10" t="s">
        <v>85</v>
      </c>
      <c r="H63" s="10" t="s">
        <v>85</v>
      </c>
      <c r="I63" s="10" t="s">
        <v>85</v>
      </c>
      <c r="J63" s="10" t="s">
        <v>85</v>
      </c>
      <c r="K63" s="10" t="s">
        <v>85</v>
      </c>
      <c r="L63" s="10" t="s">
        <v>85</v>
      </c>
      <c r="M63" s="10" t="s">
        <v>85</v>
      </c>
      <c r="N63" s="10" t="s">
        <v>85</v>
      </c>
      <c r="O63" s="10" t="s">
        <v>85</v>
      </c>
      <c r="P63" s="10" t="s">
        <v>85</v>
      </c>
      <c r="Q63" s="10" t="s">
        <v>85</v>
      </c>
      <c r="R63" s="10" t="s">
        <v>85</v>
      </c>
      <c r="S63" s="10" t="s">
        <v>85</v>
      </c>
      <c r="T63" s="10" t="s">
        <v>85</v>
      </c>
      <c r="U63" s="10" t="s">
        <v>85</v>
      </c>
      <c r="V63" s="10" t="s">
        <v>85</v>
      </c>
    </row>
    <row r="64" spans="1:22" ht="14.25" x14ac:dyDescent="0.25">
      <c r="A64" s="6" t="s">
        <v>141</v>
      </c>
      <c r="B64" s="10" t="s">
        <v>85</v>
      </c>
      <c r="C64" s="10" t="s">
        <v>85</v>
      </c>
      <c r="D64" s="10" t="s">
        <v>85</v>
      </c>
      <c r="E64" s="10" t="s">
        <v>85</v>
      </c>
      <c r="F64" s="10" t="s">
        <v>85</v>
      </c>
      <c r="G64" s="10" t="s">
        <v>85</v>
      </c>
      <c r="H64" s="10" t="s">
        <v>85</v>
      </c>
      <c r="I64" s="10" t="s">
        <v>85</v>
      </c>
      <c r="J64" s="10" t="s">
        <v>85</v>
      </c>
      <c r="K64" s="10" t="s">
        <v>85</v>
      </c>
      <c r="L64" s="10" t="s">
        <v>85</v>
      </c>
      <c r="M64" s="10" t="s">
        <v>85</v>
      </c>
      <c r="N64" s="10" t="s">
        <v>85</v>
      </c>
      <c r="O64" s="10" t="s">
        <v>85</v>
      </c>
      <c r="P64" s="10" t="s">
        <v>85</v>
      </c>
      <c r="Q64" s="10" t="s">
        <v>85</v>
      </c>
      <c r="R64" s="10" t="s">
        <v>85</v>
      </c>
      <c r="S64" s="10" t="s">
        <v>85</v>
      </c>
      <c r="T64" s="10" t="s">
        <v>85</v>
      </c>
      <c r="U64" s="10" t="s">
        <v>85</v>
      </c>
      <c r="V64" s="10" t="s">
        <v>85</v>
      </c>
    </row>
    <row r="66" spans="1:32" x14ac:dyDescent="0.25">
      <c r="A66" s="3" t="s">
        <v>126</v>
      </c>
    </row>
    <row r="67" spans="1:32" x14ac:dyDescent="0.25">
      <c r="F67" s="3"/>
    </row>
    <row r="68" spans="1:32" s="33" customFormat="1" ht="42.75" customHeight="1" x14ac:dyDescent="0.25">
      <c r="A68" s="175" t="s">
        <v>176</v>
      </c>
      <c r="B68" s="176" t="s">
        <v>116</v>
      </c>
      <c r="C68" s="176" t="s">
        <v>117</v>
      </c>
      <c r="D68" s="1"/>
      <c r="E68" s="1"/>
      <c r="F68" s="175" t="s">
        <v>176</v>
      </c>
      <c r="G68" s="185" t="s">
        <v>127</v>
      </c>
      <c r="H68" s="185" t="s">
        <v>119</v>
      </c>
      <c r="I68" s="185" t="s">
        <v>120</v>
      </c>
      <c r="J68" s="185" t="s">
        <v>121</v>
      </c>
      <c r="K68" s="186" t="s">
        <v>122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</row>
    <row r="69" spans="1:32" ht="13.5" customHeight="1" x14ac:dyDescent="0.25">
      <c r="A69" s="20">
        <v>2019</v>
      </c>
      <c r="B69" s="24">
        <f>100*B83+B82*50+B81*0</f>
        <v>38.316441441441441</v>
      </c>
      <c r="C69" s="24">
        <f>100*C83+C82*50+C81*0</f>
        <v>36.197217476202098</v>
      </c>
      <c r="F69" s="44">
        <v>2019</v>
      </c>
      <c r="G69" s="24">
        <f>100*G83+G82*50+G81*0</f>
        <v>43.04952215464813</v>
      </c>
      <c r="H69" s="24">
        <f>100*H83+H82*50+H81*0</f>
        <v>37.410244135950215</v>
      </c>
      <c r="I69" s="24">
        <f t="shared" ref="I69:K69" si="6">100*I83+I82*50+I81*0</f>
        <v>35.738950276243095</v>
      </c>
      <c r="J69" s="24">
        <f t="shared" si="6"/>
        <v>34.680851063829785</v>
      </c>
      <c r="K69" s="24">
        <f t="shared" si="6"/>
        <v>35.946248600223967</v>
      </c>
    </row>
    <row r="70" spans="1:32" ht="13.5" customHeight="1" x14ac:dyDescent="0.25">
      <c r="A70" s="20">
        <v>2017</v>
      </c>
      <c r="B70" s="24">
        <f>100*B87+B86*50+B85*0</f>
        <v>41.34840218238503</v>
      </c>
      <c r="C70" s="24">
        <f>100*C87+C86*50+C85*0</f>
        <v>39.835164835164839</v>
      </c>
      <c r="F70" s="44">
        <v>2017</v>
      </c>
      <c r="G70" s="24">
        <f>100*G87+G86*50+G85*0</f>
        <v>44.041450777202073</v>
      </c>
      <c r="H70" s="24">
        <f>100*H87+H86*50+H85*0</f>
        <v>41.264667535853981</v>
      </c>
      <c r="I70" s="24">
        <f t="shared" ref="I70:K70" si="7">100*I87+I86*50+I85*0</f>
        <v>40.566037735849065</v>
      </c>
      <c r="J70" s="24">
        <f t="shared" si="7"/>
        <v>39.659367396593673</v>
      </c>
      <c r="K70" s="24">
        <f t="shared" si="7"/>
        <v>38.323782234957022</v>
      </c>
    </row>
    <row r="71" spans="1:32" ht="13.5" customHeight="1" x14ac:dyDescent="0.25">
      <c r="A71" s="20">
        <v>2016</v>
      </c>
      <c r="B71" s="24">
        <f>100*B91+B90*50+B89*0</f>
        <v>41.095890410958901</v>
      </c>
      <c r="C71" s="24">
        <f>100*C91+C90*50+C89*0</f>
        <v>38.319937775473164</v>
      </c>
      <c r="F71" s="44">
        <v>2016</v>
      </c>
      <c r="G71" s="24">
        <f>100*G91+G90*50+G89*0</f>
        <v>45.938864628820959</v>
      </c>
      <c r="H71" s="24">
        <f>100*H91+H90*50+H89*0</f>
        <v>41.368897835933566</v>
      </c>
      <c r="I71" s="24">
        <f t="shared" ref="I71:K71" si="8">100*I91+I90*50+I89*0</f>
        <v>37.833935018050539</v>
      </c>
      <c r="J71" s="24">
        <f t="shared" si="8"/>
        <v>36.299892125134846</v>
      </c>
      <c r="K71" s="24">
        <f t="shared" si="8"/>
        <v>36.492054149499708</v>
      </c>
    </row>
    <row r="72" spans="1:32" ht="13.5" customHeight="1" x14ac:dyDescent="0.25">
      <c r="A72" s="20">
        <v>2014</v>
      </c>
      <c r="B72" s="24">
        <f>100*B95+B94*50+B93*0</f>
        <v>49.157581764122895</v>
      </c>
      <c r="C72" s="24">
        <f>100*C95+C94*50+C93*0</f>
        <v>45.705244122965645</v>
      </c>
      <c r="F72" s="44">
        <v>2014</v>
      </c>
      <c r="G72" s="24">
        <f>100*G95+G94*50+G93*0</f>
        <v>51.03092783505155</v>
      </c>
      <c r="H72" s="24">
        <f>100*H95+H94*50+H93*0</f>
        <v>49.050632911392405</v>
      </c>
      <c r="I72" s="24">
        <f t="shared" ref="I72:K72" si="9">100*I95+I94*50+I93*0</f>
        <v>45.225464190981434</v>
      </c>
      <c r="J72" s="24">
        <f t="shared" si="9"/>
        <v>45.054945054945051</v>
      </c>
      <c r="K72" s="24">
        <f t="shared" si="9"/>
        <v>44.943820224719104</v>
      </c>
    </row>
    <row r="73" spans="1:32" ht="13.5" customHeight="1" x14ac:dyDescent="0.25">
      <c r="A73" s="20">
        <v>2012</v>
      </c>
      <c r="B73" s="24">
        <f>100*B99+B98*50+B97*0</f>
        <v>39.699570815450642</v>
      </c>
      <c r="C73" s="24">
        <f>100*C99+C98*50+C97*0</f>
        <v>36.590909090909093</v>
      </c>
      <c r="F73" s="44">
        <v>2012</v>
      </c>
      <c r="G73" s="24">
        <f>100*G99+G98*50+G97*0</f>
        <v>40.8675799086758</v>
      </c>
      <c r="H73" s="24">
        <f>100*H99+H98*50+H97*0</f>
        <v>38.985313751668897</v>
      </c>
      <c r="I73" s="24">
        <f t="shared" ref="I73:K73" si="10">100*I99+I98*50+I97*0</f>
        <v>35.314685314685313</v>
      </c>
      <c r="J73" s="24">
        <f t="shared" si="10"/>
        <v>35.922330097087375</v>
      </c>
      <c r="K73" s="24">
        <f t="shared" si="10"/>
        <v>37.857142857142861</v>
      </c>
    </row>
    <row r="74" spans="1:32" ht="13.5" customHeight="1" x14ac:dyDescent="0.25">
      <c r="A74" s="20">
        <v>2009</v>
      </c>
      <c r="B74" s="24" t="s">
        <v>85</v>
      </c>
      <c r="C74" s="24" t="s">
        <v>85</v>
      </c>
      <c r="F74" s="44">
        <v>2009</v>
      </c>
      <c r="G74" s="24" t="s">
        <v>85</v>
      </c>
      <c r="H74" s="24" t="s">
        <v>85</v>
      </c>
      <c r="I74" s="24" t="s">
        <v>85</v>
      </c>
      <c r="J74" s="24" t="s">
        <v>85</v>
      </c>
      <c r="K74" s="24" t="s">
        <v>85</v>
      </c>
    </row>
    <row r="75" spans="1:32" ht="13.5" customHeight="1" x14ac:dyDescent="0.25">
      <c r="A75" s="20">
        <v>2008</v>
      </c>
      <c r="B75" s="24" t="s">
        <v>85</v>
      </c>
      <c r="C75" s="24" t="s">
        <v>85</v>
      </c>
      <c r="F75" s="44">
        <v>2008</v>
      </c>
      <c r="G75" s="24" t="s">
        <v>85</v>
      </c>
      <c r="H75" s="24" t="s">
        <v>85</v>
      </c>
      <c r="I75" s="24" t="s">
        <v>85</v>
      </c>
      <c r="J75" s="24" t="s">
        <v>85</v>
      </c>
      <c r="K75" s="24" t="s">
        <v>85</v>
      </c>
    </row>
    <row r="76" spans="1:32" ht="13.5" customHeight="1" x14ac:dyDescent="0.25">
      <c r="A76" s="20">
        <v>2007</v>
      </c>
      <c r="B76" s="24" t="s">
        <v>85</v>
      </c>
      <c r="C76" s="24" t="s">
        <v>85</v>
      </c>
      <c r="F76" s="44">
        <v>2007</v>
      </c>
      <c r="G76" s="24" t="s">
        <v>85</v>
      </c>
      <c r="H76" s="24" t="s">
        <v>85</v>
      </c>
      <c r="I76" s="24" t="s">
        <v>85</v>
      </c>
      <c r="J76" s="24" t="s">
        <v>85</v>
      </c>
      <c r="K76" s="24" t="s">
        <v>85</v>
      </c>
    </row>
    <row r="77" spans="1:32" ht="13.5" customHeight="1" x14ac:dyDescent="0.25">
      <c r="A77" s="21">
        <v>2006</v>
      </c>
      <c r="B77" s="56" t="s">
        <v>85</v>
      </c>
      <c r="C77" s="56" t="s">
        <v>85</v>
      </c>
      <c r="F77" s="47">
        <v>2006</v>
      </c>
      <c r="G77" s="56" t="s">
        <v>85</v>
      </c>
      <c r="H77" s="56" t="s">
        <v>85</v>
      </c>
      <c r="I77" s="56" t="s">
        <v>85</v>
      </c>
      <c r="J77" s="56" t="s">
        <v>85</v>
      </c>
      <c r="K77" s="56" t="s">
        <v>85</v>
      </c>
    </row>
    <row r="78" spans="1:32" x14ac:dyDescent="0.25">
      <c r="F78" s="3"/>
    </row>
    <row r="79" spans="1:32" ht="14.25" thickBot="1" x14ac:dyDescent="0.3">
      <c r="A79" s="247" t="s">
        <v>114</v>
      </c>
      <c r="B79" s="247"/>
      <c r="C79" s="247"/>
      <c r="D79" s="49"/>
      <c r="F79" s="247" t="s">
        <v>115</v>
      </c>
      <c r="G79" s="247"/>
      <c r="H79" s="247"/>
      <c r="I79" s="247"/>
      <c r="J79" s="247"/>
      <c r="K79" s="247"/>
    </row>
    <row r="80" spans="1:32" ht="15" thickBot="1" x14ac:dyDescent="0.3">
      <c r="A80" s="181">
        <v>2019</v>
      </c>
      <c r="B80" s="178" t="s">
        <v>116</v>
      </c>
      <c r="C80" s="178" t="s">
        <v>117</v>
      </c>
      <c r="F80" s="178">
        <v>2019</v>
      </c>
      <c r="G80" s="188" t="s">
        <v>118</v>
      </c>
      <c r="H80" s="188" t="s">
        <v>119</v>
      </c>
      <c r="I80" s="188" t="s">
        <v>120</v>
      </c>
      <c r="J80" s="188" t="s">
        <v>121</v>
      </c>
      <c r="K80" s="188" t="s">
        <v>122</v>
      </c>
    </row>
    <row r="81" spans="1:11" ht="14.25" x14ac:dyDescent="0.25">
      <c r="A81" s="5" t="s">
        <v>139</v>
      </c>
      <c r="B81" s="10">
        <v>0.27702702702702703</v>
      </c>
      <c r="C81" s="10">
        <v>0.3004637539663168</v>
      </c>
      <c r="F81" s="5" t="s">
        <v>139</v>
      </c>
      <c r="G81" s="15">
        <v>0.20590790616854909</v>
      </c>
      <c r="H81" s="15">
        <v>0.28626136907611299</v>
      </c>
      <c r="I81" s="15">
        <v>0.31422651933701656</v>
      </c>
      <c r="J81" s="15">
        <v>0.33787234042553194</v>
      </c>
      <c r="K81" s="15">
        <v>0.29563269876819709</v>
      </c>
    </row>
    <row r="82" spans="1:11" ht="14.25" x14ac:dyDescent="0.25">
      <c r="A82" s="14" t="s">
        <v>140</v>
      </c>
      <c r="B82" s="10">
        <v>0.67961711711711714</v>
      </c>
      <c r="C82" s="10">
        <v>0.67512814254332443</v>
      </c>
      <c r="F82" s="14" t="s">
        <v>140</v>
      </c>
      <c r="G82" s="15">
        <v>0.72719374456993924</v>
      </c>
      <c r="H82" s="15">
        <v>0.67927237912876981</v>
      </c>
      <c r="I82" s="15">
        <v>0.65676795580110492</v>
      </c>
      <c r="J82" s="15">
        <v>0.63063829787234038</v>
      </c>
      <c r="K82" s="15">
        <v>0.68980963045912658</v>
      </c>
    </row>
    <row r="83" spans="1:11" ht="14.25" x14ac:dyDescent="0.25">
      <c r="A83" s="6" t="s">
        <v>141</v>
      </c>
      <c r="B83" s="10">
        <v>4.3355855855855857E-2</v>
      </c>
      <c r="C83" s="10">
        <v>2.4408103490358803E-2</v>
      </c>
      <c r="F83" s="6" t="s">
        <v>141</v>
      </c>
      <c r="G83" s="15">
        <v>6.6898349261511725E-2</v>
      </c>
      <c r="H83" s="15">
        <v>3.4466251795117281E-2</v>
      </c>
      <c r="I83" s="15">
        <v>2.9005524861878452E-2</v>
      </c>
      <c r="J83" s="15">
        <v>3.1489361702127662E-2</v>
      </c>
      <c r="K83" s="15">
        <v>1.4557670772676373E-2</v>
      </c>
    </row>
    <row r="84" spans="1:11" ht="14.25" x14ac:dyDescent="0.25">
      <c r="A84" s="181">
        <v>2017</v>
      </c>
      <c r="B84" s="178" t="s">
        <v>116</v>
      </c>
      <c r="C84" s="178" t="s">
        <v>117</v>
      </c>
      <c r="F84" s="178">
        <v>2017</v>
      </c>
      <c r="G84" s="188" t="s">
        <v>118</v>
      </c>
      <c r="H84" s="188" t="s">
        <v>119</v>
      </c>
      <c r="I84" s="188" t="s">
        <v>120</v>
      </c>
      <c r="J84" s="188" t="s">
        <v>121</v>
      </c>
      <c r="K84" s="188" t="s">
        <v>122</v>
      </c>
    </row>
    <row r="85" spans="1:11" ht="14.25" x14ac:dyDescent="0.25">
      <c r="A85" s="5" t="s">
        <v>139</v>
      </c>
      <c r="B85" s="10">
        <v>0.20498830865159781</v>
      </c>
      <c r="C85" s="10">
        <v>0.21703296703296704</v>
      </c>
      <c r="F85" s="5" t="s">
        <v>139</v>
      </c>
      <c r="G85" s="15">
        <v>0.1606217616580311</v>
      </c>
      <c r="H85" s="15">
        <v>0.20208604954367665</v>
      </c>
      <c r="I85" s="15">
        <v>0.21383647798742139</v>
      </c>
      <c r="J85" s="15">
        <v>0.22627737226277372</v>
      </c>
      <c r="K85" s="15">
        <v>0.23925501432664756</v>
      </c>
    </row>
    <row r="86" spans="1:11" ht="14.25" x14ac:dyDescent="0.25">
      <c r="A86" s="14" t="s">
        <v>140</v>
      </c>
      <c r="B86" s="10">
        <v>0.76305533904910361</v>
      </c>
      <c r="C86" s="10">
        <v>0.76923076923076938</v>
      </c>
      <c r="F86" s="14" t="s">
        <v>140</v>
      </c>
      <c r="G86" s="15">
        <v>0.79792746113989632</v>
      </c>
      <c r="H86" s="15">
        <v>0.77053455019556727</v>
      </c>
      <c r="I86" s="15">
        <v>0.76100628930817615</v>
      </c>
      <c r="J86" s="15">
        <v>0.75425790754257904</v>
      </c>
      <c r="K86" s="15">
        <v>0.75501432664756452</v>
      </c>
    </row>
    <row r="87" spans="1:11" ht="14.25" x14ac:dyDescent="0.25">
      <c r="A87" s="6" t="s">
        <v>141</v>
      </c>
      <c r="B87" s="10">
        <v>3.1956352299298517E-2</v>
      </c>
      <c r="C87" s="10">
        <v>1.3736263736263736E-2</v>
      </c>
      <c r="F87" s="6" t="s">
        <v>141</v>
      </c>
      <c r="G87" s="15">
        <v>4.1450777202072547E-2</v>
      </c>
      <c r="H87" s="15">
        <v>2.7379400260756189E-2</v>
      </c>
      <c r="I87" s="15">
        <v>2.5157232704402521E-2</v>
      </c>
      <c r="J87" s="15">
        <v>1.9464720194647202E-2</v>
      </c>
      <c r="K87" s="15">
        <v>5.7306590257879654E-3</v>
      </c>
    </row>
    <row r="88" spans="1:11" ht="14.25" x14ac:dyDescent="0.25">
      <c r="A88" s="181">
        <v>2016</v>
      </c>
      <c r="B88" s="178" t="s">
        <v>116</v>
      </c>
      <c r="C88" s="178" t="s">
        <v>117</v>
      </c>
      <c r="F88" s="181">
        <v>2016</v>
      </c>
      <c r="G88" s="188" t="s">
        <v>123</v>
      </c>
      <c r="H88" s="188" t="s">
        <v>119</v>
      </c>
      <c r="I88" s="188" t="s">
        <v>120</v>
      </c>
      <c r="J88" s="188" t="s">
        <v>121</v>
      </c>
      <c r="K88" s="188" t="s">
        <v>122</v>
      </c>
    </row>
    <row r="89" spans="1:11" ht="14.25" x14ac:dyDescent="0.25">
      <c r="A89" s="5" t="s">
        <v>139</v>
      </c>
      <c r="B89" s="10">
        <v>0.23044140030441401</v>
      </c>
      <c r="C89" s="10">
        <v>0.25849105522426757</v>
      </c>
      <c r="F89" s="5" t="s">
        <v>139</v>
      </c>
      <c r="G89" s="15">
        <v>0.15895196506550219</v>
      </c>
      <c r="H89" s="15">
        <v>0.21942627075993962</v>
      </c>
      <c r="I89" s="15">
        <v>0.27653429602888085</v>
      </c>
      <c r="J89" s="15">
        <v>0.29234088457389429</v>
      </c>
      <c r="K89" s="15">
        <v>0.2836962919364332</v>
      </c>
    </row>
    <row r="90" spans="1:11" ht="14.25" x14ac:dyDescent="0.25">
      <c r="A90" s="14" t="s">
        <v>140</v>
      </c>
      <c r="B90" s="10">
        <v>0.71719939117199383</v>
      </c>
      <c r="C90" s="10">
        <v>0.7166191340420015</v>
      </c>
      <c r="F90" s="14" t="s">
        <v>140</v>
      </c>
      <c r="G90" s="15">
        <v>0.76331877729257647</v>
      </c>
      <c r="H90" s="15">
        <v>0.73376950176144939</v>
      </c>
      <c r="I90" s="15">
        <v>0.69025270758122748</v>
      </c>
      <c r="J90" s="15">
        <v>0.68932038834951459</v>
      </c>
      <c r="K90" s="15">
        <v>0.70276633313713954</v>
      </c>
    </row>
    <row r="91" spans="1:11" ht="14.25" x14ac:dyDescent="0.25">
      <c r="A91" s="6" t="s">
        <v>141</v>
      </c>
      <c r="B91" s="10">
        <v>5.2359208523592084E-2</v>
      </c>
      <c r="C91" s="10">
        <v>2.488981073373088E-2</v>
      </c>
      <c r="F91" s="6" t="s">
        <v>141</v>
      </c>
      <c r="G91" s="15">
        <v>7.7729257641921401E-2</v>
      </c>
      <c r="H91" s="15">
        <v>4.6804227478610974E-2</v>
      </c>
      <c r="I91" s="15">
        <v>3.3212996389891697E-2</v>
      </c>
      <c r="J91" s="15">
        <v>1.8338727076591153E-2</v>
      </c>
      <c r="K91" s="15">
        <v>1.3537374926427309E-2</v>
      </c>
    </row>
    <row r="92" spans="1:11" ht="14.25" x14ac:dyDescent="0.25">
      <c r="A92" s="181">
        <v>2014</v>
      </c>
      <c r="B92" s="178" t="s">
        <v>116</v>
      </c>
      <c r="C92" s="178" t="s">
        <v>117</v>
      </c>
      <c r="F92" s="181">
        <v>2014</v>
      </c>
      <c r="G92" s="188" t="s">
        <v>123</v>
      </c>
      <c r="H92" s="188" t="s">
        <v>119</v>
      </c>
      <c r="I92" s="188" t="s">
        <v>120</v>
      </c>
      <c r="J92" s="188" t="s">
        <v>121</v>
      </c>
      <c r="K92" s="188" t="s">
        <v>122</v>
      </c>
    </row>
    <row r="93" spans="1:11" ht="14.25" x14ac:dyDescent="0.25">
      <c r="A93" s="5" t="s">
        <v>139</v>
      </c>
      <c r="B93" s="10">
        <v>0.11000991080277503</v>
      </c>
      <c r="C93" s="10">
        <v>0.13652802893309224</v>
      </c>
      <c r="F93" s="5" t="s">
        <v>139</v>
      </c>
      <c r="G93" s="15">
        <v>9.793814432989692E-2</v>
      </c>
      <c r="H93" s="15">
        <v>0.10443037974683544</v>
      </c>
      <c r="I93" s="15">
        <v>0.16710875331564984</v>
      </c>
      <c r="J93" s="15">
        <v>0.14285714285714285</v>
      </c>
      <c r="K93" s="15">
        <v>0.12584269662921349</v>
      </c>
    </row>
    <row r="94" spans="1:11" ht="14.25" x14ac:dyDescent="0.25">
      <c r="A94" s="14" t="s">
        <v>140</v>
      </c>
      <c r="B94" s="10">
        <v>0.79682854311199203</v>
      </c>
      <c r="C94" s="10">
        <v>0.81283905967450276</v>
      </c>
      <c r="F94" s="14" t="s">
        <v>140</v>
      </c>
      <c r="G94" s="15">
        <v>0.78350515463917536</v>
      </c>
      <c r="H94" s="15">
        <v>0.81012658227848111</v>
      </c>
      <c r="I94" s="15">
        <v>0.76127320954907163</v>
      </c>
      <c r="J94" s="15">
        <v>0.81318681318681318</v>
      </c>
      <c r="K94" s="15">
        <v>0.84943820224719102</v>
      </c>
    </row>
    <row r="95" spans="1:11" ht="14.25" x14ac:dyDescent="0.25">
      <c r="A95" s="6" t="s">
        <v>141</v>
      </c>
      <c r="B95" s="10">
        <v>9.3161546085232902E-2</v>
      </c>
      <c r="C95" s="10">
        <v>5.0632911392405069E-2</v>
      </c>
      <c r="F95" s="6" t="s">
        <v>141</v>
      </c>
      <c r="G95" s="15">
        <v>0.11855670103092782</v>
      </c>
      <c r="H95" s="15">
        <v>8.5443037974683542E-2</v>
      </c>
      <c r="I95" s="15">
        <v>7.161803713527852E-2</v>
      </c>
      <c r="J95" s="15">
        <v>4.3956043956043959E-2</v>
      </c>
      <c r="K95" s="15">
        <v>2.4719101123595502E-2</v>
      </c>
    </row>
    <row r="96" spans="1:11" ht="14.25" x14ac:dyDescent="0.25">
      <c r="A96" s="181">
        <v>2012</v>
      </c>
      <c r="B96" s="178" t="s">
        <v>116</v>
      </c>
      <c r="C96" s="178" t="s">
        <v>117</v>
      </c>
      <c r="F96" s="181">
        <v>2012</v>
      </c>
      <c r="G96" s="188" t="s">
        <v>123</v>
      </c>
      <c r="H96" s="188" t="s">
        <v>119</v>
      </c>
      <c r="I96" s="188" t="s">
        <v>120</v>
      </c>
      <c r="J96" s="188" t="s">
        <v>121</v>
      </c>
      <c r="K96" s="188" t="s">
        <v>122</v>
      </c>
    </row>
    <row r="97" spans="1:11" ht="14.25" x14ac:dyDescent="0.25">
      <c r="A97" s="5" t="s">
        <v>139</v>
      </c>
      <c r="B97" s="10">
        <v>0.27381974248927038</v>
      </c>
      <c r="C97" s="10">
        <v>0.30757575757575756</v>
      </c>
      <c r="F97" s="5" t="s">
        <v>139</v>
      </c>
      <c r="G97" s="15">
        <v>0.26027397260273971</v>
      </c>
      <c r="H97" s="15">
        <v>0.29906542056074764</v>
      </c>
      <c r="I97" s="15">
        <v>0.33100233100233095</v>
      </c>
      <c r="J97" s="15">
        <v>0.31715210355987056</v>
      </c>
      <c r="K97" s="15">
        <v>0.26250000000000001</v>
      </c>
    </row>
    <row r="98" spans="1:11" ht="14.25" x14ac:dyDescent="0.25">
      <c r="A98" s="14" t="s">
        <v>140</v>
      </c>
      <c r="B98" s="10">
        <v>0.65836909871244631</v>
      </c>
      <c r="C98" s="10">
        <v>0.65303030303030307</v>
      </c>
      <c r="F98" s="14" t="s">
        <v>140</v>
      </c>
      <c r="G98" s="15">
        <v>0.66210045662100458</v>
      </c>
      <c r="H98" s="15">
        <v>0.62216288384512686</v>
      </c>
      <c r="I98" s="15">
        <v>0.63170163170163174</v>
      </c>
      <c r="J98" s="15">
        <v>0.6472491909385113</v>
      </c>
      <c r="K98" s="15">
        <v>0.71785714285714297</v>
      </c>
    </row>
    <row r="99" spans="1:11" ht="15" thickBot="1" x14ac:dyDescent="0.3">
      <c r="A99" s="6" t="s">
        <v>141</v>
      </c>
      <c r="B99" s="10">
        <v>6.7811158798283255E-2</v>
      </c>
      <c r="C99" s="10">
        <v>3.9393939393939391E-2</v>
      </c>
      <c r="F99" s="6" t="s">
        <v>141</v>
      </c>
      <c r="G99" s="15">
        <v>7.7625570776255703E-2</v>
      </c>
      <c r="H99" s="15">
        <v>7.8771695594125501E-2</v>
      </c>
      <c r="I99" s="15">
        <v>3.7296037296037296E-2</v>
      </c>
      <c r="J99" s="15">
        <v>3.5598705501618123E-2</v>
      </c>
      <c r="K99" s="15">
        <v>1.9642857142857142E-2</v>
      </c>
    </row>
    <row r="100" spans="1:11" ht="15" thickBot="1" x14ac:dyDescent="0.3">
      <c r="A100" s="181">
        <v>2009</v>
      </c>
      <c r="B100" s="178" t="s">
        <v>116</v>
      </c>
      <c r="C100" s="178" t="s">
        <v>117</v>
      </c>
      <c r="F100" s="178">
        <v>2009</v>
      </c>
      <c r="G100" s="188" t="s">
        <v>123</v>
      </c>
      <c r="H100" s="188" t="s">
        <v>119</v>
      </c>
      <c r="I100" s="188" t="s">
        <v>120</v>
      </c>
      <c r="J100" s="188" t="s">
        <v>121</v>
      </c>
      <c r="K100" s="188" t="s">
        <v>122</v>
      </c>
    </row>
    <row r="101" spans="1:11" ht="14.25" x14ac:dyDescent="0.25">
      <c r="A101" s="5" t="s">
        <v>139</v>
      </c>
      <c r="B101" s="10" t="s">
        <v>85</v>
      </c>
      <c r="C101" s="10" t="s">
        <v>85</v>
      </c>
      <c r="F101" s="5" t="s">
        <v>139</v>
      </c>
      <c r="G101" s="10" t="s">
        <v>85</v>
      </c>
      <c r="H101" s="10" t="s">
        <v>85</v>
      </c>
      <c r="I101" s="10" t="s">
        <v>85</v>
      </c>
      <c r="J101" s="10" t="s">
        <v>85</v>
      </c>
      <c r="K101" s="10" t="s">
        <v>85</v>
      </c>
    </row>
    <row r="102" spans="1:11" ht="14.25" x14ac:dyDescent="0.25">
      <c r="A102" s="14" t="s">
        <v>140</v>
      </c>
      <c r="B102" s="10" t="s">
        <v>85</v>
      </c>
      <c r="C102" s="10" t="s">
        <v>85</v>
      </c>
      <c r="F102" s="14" t="s">
        <v>140</v>
      </c>
      <c r="G102" s="10" t="s">
        <v>85</v>
      </c>
      <c r="H102" s="10" t="s">
        <v>85</v>
      </c>
      <c r="I102" s="10" t="s">
        <v>85</v>
      </c>
      <c r="J102" s="10" t="s">
        <v>85</v>
      </c>
      <c r="K102" s="10" t="s">
        <v>85</v>
      </c>
    </row>
    <row r="103" spans="1:11" ht="15" thickBot="1" x14ac:dyDescent="0.3">
      <c r="A103" s="6" t="s">
        <v>141</v>
      </c>
      <c r="B103" s="10" t="s">
        <v>85</v>
      </c>
      <c r="C103" s="10" t="s">
        <v>85</v>
      </c>
      <c r="F103" s="6" t="s">
        <v>141</v>
      </c>
      <c r="G103" s="10" t="s">
        <v>85</v>
      </c>
      <c r="H103" s="10" t="s">
        <v>85</v>
      </c>
      <c r="I103" s="10" t="s">
        <v>85</v>
      </c>
      <c r="J103" s="10" t="s">
        <v>85</v>
      </c>
      <c r="K103" s="10" t="s">
        <v>85</v>
      </c>
    </row>
    <row r="104" spans="1:11" ht="15" thickBot="1" x14ac:dyDescent="0.3">
      <c r="A104" s="181">
        <v>2008</v>
      </c>
      <c r="B104" s="178" t="s">
        <v>116</v>
      </c>
      <c r="C104" s="178" t="s">
        <v>117</v>
      </c>
      <c r="F104" s="178">
        <v>2008</v>
      </c>
      <c r="G104" s="188" t="s">
        <v>123</v>
      </c>
      <c r="H104" s="188" t="s">
        <v>119</v>
      </c>
      <c r="I104" s="188" t="s">
        <v>120</v>
      </c>
      <c r="J104" s="188" t="s">
        <v>121</v>
      </c>
      <c r="K104" s="188" t="s">
        <v>122</v>
      </c>
    </row>
    <row r="105" spans="1:11" ht="14.25" x14ac:dyDescent="0.25">
      <c r="A105" s="5" t="s">
        <v>139</v>
      </c>
      <c r="B105" s="10" t="s">
        <v>85</v>
      </c>
      <c r="C105" s="10" t="s">
        <v>85</v>
      </c>
      <c r="F105" s="5" t="s">
        <v>139</v>
      </c>
      <c r="G105" s="10" t="s">
        <v>85</v>
      </c>
      <c r="H105" s="10" t="s">
        <v>85</v>
      </c>
      <c r="I105" s="10" t="s">
        <v>85</v>
      </c>
      <c r="J105" s="10" t="s">
        <v>85</v>
      </c>
      <c r="K105" s="10" t="s">
        <v>85</v>
      </c>
    </row>
    <row r="106" spans="1:11" ht="14.25" x14ac:dyDescent="0.25">
      <c r="A106" s="14" t="s">
        <v>140</v>
      </c>
      <c r="B106" s="10" t="s">
        <v>85</v>
      </c>
      <c r="C106" s="10" t="s">
        <v>85</v>
      </c>
      <c r="F106" s="14" t="s">
        <v>140</v>
      </c>
      <c r="G106" s="10" t="s">
        <v>85</v>
      </c>
      <c r="H106" s="10" t="s">
        <v>85</v>
      </c>
      <c r="I106" s="10" t="s">
        <v>85</v>
      </c>
      <c r="J106" s="10" t="s">
        <v>85</v>
      </c>
      <c r="K106" s="10" t="s">
        <v>85</v>
      </c>
    </row>
    <row r="107" spans="1:11" ht="15" thickBot="1" x14ac:dyDescent="0.3">
      <c r="A107" s="6" t="s">
        <v>141</v>
      </c>
      <c r="B107" s="10" t="s">
        <v>85</v>
      </c>
      <c r="C107" s="10" t="s">
        <v>85</v>
      </c>
      <c r="F107" s="6" t="s">
        <v>141</v>
      </c>
      <c r="G107" s="10" t="s">
        <v>85</v>
      </c>
      <c r="H107" s="10" t="s">
        <v>85</v>
      </c>
      <c r="I107" s="10" t="s">
        <v>85</v>
      </c>
      <c r="J107" s="10" t="s">
        <v>85</v>
      </c>
      <c r="K107" s="10" t="s">
        <v>85</v>
      </c>
    </row>
    <row r="108" spans="1:11" ht="15" thickBot="1" x14ac:dyDescent="0.3">
      <c r="A108" s="181">
        <v>2007</v>
      </c>
      <c r="B108" s="178" t="s">
        <v>116</v>
      </c>
      <c r="C108" s="178" t="s">
        <v>117</v>
      </c>
      <c r="F108" s="178">
        <v>2007</v>
      </c>
      <c r="G108" s="188" t="s">
        <v>118</v>
      </c>
      <c r="H108" s="188" t="s">
        <v>119</v>
      </c>
      <c r="I108" s="188" t="s">
        <v>120</v>
      </c>
      <c r="J108" s="188" t="s">
        <v>121</v>
      </c>
      <c r="K108" s="188" t="s">
        <v>122</v>
      </c>
    </row>
    <row r="109" spans="1:11" ht="14.25" x14ac:dyDescent="0.25">
      <c r="A109" s="5" t="s">
        <v>139</v>
      </c>
      <c r="B109" s="10" t="s">
        <v>85</v>
      </c>
      <c r="C109" s="10" t="s">
        <v>85</v>
      </c>
      <c r="F109" s="5" t="s">
        <v>139</v>
      </c>
      <c r="G109" s="10" t="s">
        <v>85</v>
      </c>
      <c r="H109" s="10" t="s">
        <v>85</v>
      </c>
      <c r="I109" s="10" t="s">
        <v>85</v>
      </c>
      <c r="J109" s="10" t="s">
        <v>85</v>
      </c>
      <c r="K109" s="10" t="s">
        <v>85</v>
      </c>
    </row>
    <row r="110" spans="1:11" ht="14.25" x14ac:dyDescent="0.25">
      <c r="A110" s="14" t="s">
        <v>140</v>
      </c>
      <c r="B110" s="10" t="s">
        <v>85</v>
      </c>
      <c r="C110" s="10" t="s">
        <v>85</v>
      </c>
      <c r="F110" s="14" t="s">
        <v>140</v>
      </c>
      <c r="G110" s="10" t="s">
        <v>85</v>
      </c>
      <c r="H110" s="10" t="s">
        <v>85</v>
      </c>
      <c r="I110" s="10" t="s">
        <v>85</v>
      </c>
      <c r="J110" s="10" t="s">
        <v>85</v>
      </c>
      <c r="K110" s="10" t="s">
        <v>85</v>
      </c>
    </row>
    <row r="111" spans="1:11" ht="15" thickBot="1" x14ac:dyDescent="0.3">
      <c r="A111" s="6" t="s">
        <v>141</v>
      </c>
      <c r="B111" s="10" t="s">
        <v>85</v>
      </c>
      <c r="C111" s="10" t="s">
        <v>85</v>
      </c>
      <c r="F111" s="6" t="s">
        <v>141</v>
      </c>
      <c r="G111" s="10" t="s">
        <v>85</v>
      </c>
      <c r="H111" s="10" t="s">
        <v>85</v>
      </c>
      <c r="I111" s="10" t="s">
        <v>85</v>
      </c>
      <c r="J111" s="10" t="s">
        <v>85</v>
      </c>
      <c r="K111" s="10" t="s">
        <v>85</v>
      </c>
    </row>
    <row r="112" spans="1:11" ht="15" thickBot="1" x14ac:dyDescent="0.3">
      <c r="A112" s="184">
        <v>2006</v>
      </c>
      <c r="B112" s="185" t="s">
        <v>116</v>
      </c>
      <c r="C112" s="186" t="s">
        <v>117</v>
      </c>
      <c r="F112" s="184">
        <v>2006</v>
      </c>
      <c r="G112" s="185" t="s">
        <v>118</v>
      </c>
      <c r="H112" s="186" t="s">
        <v>119</v>
      </c>
      <c r="I112" s="185" t="s">
        <v>120</v>
      </c>
      <c r="J112" s="186" t="s">
        <v>121</v>
      </c>
      <c r="K112" s="185" t="s">
        <v>122</v>
      </c>
    </row>
    <row r="113" spans="1:11" ht="14.25" x14ac:dyDescent="0.25">
      <c r="A113" s="5" t="s">
        <v>139</v>
      </c>
      <c r="B113" s="10" t="s">
        <v>85</v>
      </c>
      <c r="C113" s="10" t="s">
        <v>85</v>
      </c>
      <c r="F113" s="5" t="s">
        <v>139</v>
      </c>
      <c r="G113" s="10" t="s">
        <v>85</v>
      </c>
      <c r="H113" s="10" t="s">
        <v>85</v>
      </c>
      <c r="I113" s="10" t="s">
        <v>85</v>
      </c>
      <c r="J113" s="10" t="s">
        <v>85</v>
      </c>
      <c r="K113" s="10" t="s">
        <v>85</v>
      </c>
    </row>
    <row r="114" spans="1:11" ht="14.25" x14ac:dyDescent="0.25">
      <c r="A114" s="14" t="s">
        <v>140</v>
      </c>
      <c r="B114" s="10" t="s">
        <v>85</v>
      </c>
      <c r="C114" s="10" t="s">
        <v>85</v>
      </c>
      <c r="F114" s="14" t="s">
        <v>140</v>
      </c>
      <c r="G114" s="10" t="s">
        <v>85</v>
      </c>
      <c r="H114" s="10" t="s">
        <v>85</v>
      </c>
      <c r="I114" s="10" t="s">
        <v>85</v>
      </c>
      <c r="J114" s="10" t="s">
        <v>85</v>
      </c>
      <c r="K114" s="10" t="s">
        <v>85</v>
      </c>
    </row>
    <row r="115" spans="1:11" ht="14.25" x14ac:dyDescent="0.25">
      <c r="A115" s="6" t="s">
        <v>141</v>
      </c>
      <c r="B115" s="10" t="s">
        <v>85</v>
      </c>
      <c r="C115" s="10" t="s">
        <v>85</v>
      </c>
      <c r="F115" s="6" t="s">
        <v>141</v>
      </c>
      <c r="G115" s="10" t="s">
        <v>85</v>
      </c>
      <c r="H115" s="10" t="s">
        <v>85</v>
      </c>
      <c r="I115" s="10" t="s">
        <v>85</v>
      </c>
      <c r="J115" s="10" t="s">
        <v>85</v>
      </c>
      <c r="K115" s="10" t="s">
        <v>85</v>
      </c>
    </row>
  </sheetData>
  <mergeCells count="2">
    <mergeCell ref="A79:C79"/>
    <mergeCell ref="F79:K79"/>
  </mergeCells>
  <pageMargins left="0.7" right="0.7" top="0.75" bottom="0.75" header="0.3" footer="0.3"/>
  <pageSetup paperSize="9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B18409-C1E1-4E9E-9849-6728560ECA68}">
  <sheetPr>
    <tabColor rgb="FF92D050"/>
  </sheetPr>
  <dimension ref="A1:AF115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28515625" style="1" customWidth="1"/>
    <col min="2" max="25" width="17.7109375" style="1" customWidth="1"/>
    <col min="26" max="16384" width="10.85546875" style="1"/>
  </cols>
  <sheetData>
    <row r="1" spans="1:10" s="19" customFormat="1" ht="30" customHeight="1" x14ac:dyDescent="0.2">
      <c r="A1" s="17" t="s">
        <v>143</v>
      </c>
      <c r="B1" s="17"/>
      <c r="C1" s="17"/>
      <c r="D1" s="17"/>
      <c r="E1" s="17"/>
      <c r="F1" s="17"/>
      <c r="G1" s="17"/>
      <c r="H1" s="76"/>
      <c r="I1" s="76"/>
      <c r="J1" s="76"/>
    </row>
    <row r="3" spans="1:10" x14ac:dyDescent="0.25">
      <c r="A3" s="2" t="s">
        <v>82</v>
      </c>
    </row>
    <row r="4" spans="1:10" ht="15" customHeight="1" thickBot="1" x14ac:dyDescent="0.3">
      <c r="A4" s="202" t="s">
        <v>144</v>
      </c>
      <c r="B4" s="173">
        <v>2019</v>
      </c>
      <c r="C4" s="173">
        <v>2017</v>
      </c>
      <c r="D4" s="173">
        <v>2016</v>
      </c>
      <c r="E4" s="173">
        <v>2014</v>
      </c>
      <c r="F4" s="173">
        <v>2012</v>
      </c>
      <c r="G4" s="173">
        <v>2009</v>
      </c>
      <c r="H4" s="203">
        <v>2008</v>
      </c>
      <c r="I4" s="204">
        <v>2007</v>
      </c>
      <c r="J4" s="205">
        <v>2006</v>
      </c>
    </row>
    <row r="5" spans="1:10" ht="15" customHeight="1" x14ac:dyDescent="0.25">
      <c r="A5" s="5" t="s">
        <v>139</v>
      </c>
      <c r="B5" s="9">
        <v>0.25900000000000001</v>
      </c>
      <c r="C5" s="9">
        <v>0.14399999999999999</v>
      </c>
      <c r="D5" s="9">
        <v>0.21053648307137299</v>
      </c>
      <c r="E5" s="9">
        <v>0.14000000000000001</v>
      </c>
      <c r="F5" s="9" t="s">
        <v>85</v>
      </c>
      <c r="G5" s="9" t="s">
        <v>85</v>
      </c>
      <c r="H5" s="9" t="s">
        <v>85</v>
      </c>
      <c r="I5" s="9" t="s">
        <v>85</v>
      </c>
      <c r="J5" s="9" t="s">
        <v>85</v>
      </c>
    </row>
    <row r="6" spans="1:10" ht="15" customHeight="1" x14ac:dyDescent="0.25">
      <c r="A6" s="6" t="s">
        <v>140</v>
      </c>
      <c r="B6" s="10">
        <v>0.74</v>
      </c>
      <c r="C6" s="10">
        <v>0.85599999999999998</v>
      </c>
      <c r="D6" s="10">
        <v>0.78838294631960404</v>
      </c>
      <c r="E6" s="10">
        <v>0.85199999999999998</v>
      </c>
      <c r="F6" s="10" t="s">
        <v>85</v>
      </c>
      <c r="G6" s="10" t="s">
        <v>85</v>
      </c>
      <c r="H6" s="10" t="s">
        <v>85</v>
      </c>
      <c r="I6" s="10" t="s">
        <v>85</v>
      </c>
      <c r="J6" s="10" t="s">
        <v>85</v>
      </c>
    </row>
    <row r="7" spans="1:10" ht="15" customHeight="1" thickBot="1" x14ac:dyDescent="0.3">
      <c r="A7" s="7" t="s">
        <v>141</v>
      </c>
      <c r="B7" s="11">
        <v>2E-3</v>
      </c>
      <c r="C7" s="11">
        <v>0</v>
      </c>
      <c r="D7" s="11">
        <v>1.0805706090236699E-3</v>
      </c>
      <c r="E7" s="11">
        <v>7.0000000000000001E-3</v>
      </c>
      <c r="F7" s="11" t="s">
        <v>85</v>
      </c>
      <c r="G7" s="11" t="s">
        <v>85</v>
      </c>
      <c r="H7" s="11" t="s">
        <v>85</v>
      </c>
      <c r="I7" s="11" t="s">
        <v>85</v>
      </c>
      <c r="J7" s="11" t="s">
        <v>85</v>
      </c>
    </row>
    <row r="8" spans="1:10" ht="15" customHeight="1" x14ac:dyDescent="0.25"/>
    <row r="10" spans="1:10" x14ac:dyDescent="0.25">
      <c r="A10" s="2" t="s">
        <v>124</v>
      </c>
    </row>
    <row r="11" spans="1:10" ht="15" customHeight="1" x14ac:dyDescent="0.25">
      <c r="A11" s="206" t="s">
        <v>144</v>
      </c>
      <c r="B11" s="173">
        <v>2019</v>
      </c>
      <c r="C11" s="173">
        <v>2017</v>
      </c>
      <c r="D11" s="173">
        <v>2016</v>
      </c>
      <c r="E11" s="173">
        <v>2014</v>
      </c>
      <c r="F11" s="173">
        <v>2012</v>
      </c>
      <c r="G11" s="173">
        <v>2009</v>
      </c>
      <c r="H11" s="173">
        <v>2008</v>
      </c>
      <c r="I11" s="173">
        <v>2007</v>
      </c>
      <c r="J11" s="173">
        <v>2006</v>
      </c>
    </row>
    <row r="12" spans="1:10" ht="15" customHeight="1" x14ac:dyDescent="0.25">
      <c r="A12" s="8" t="s">
        <v>125</v>
      </c>
      <c r="B12" s="12">
        <f t="shared" ref="B12:E12" si="0">100*B7+B6*50+B5*0</f>
        <v>37.200000000000003</v>
      </c>
      <c r="C12" s="41">
        <f t="shared" si="0"/>
        <v>42.8</v>
      </c>
      <c r="D12" s="12">
        <f t="shared" si="0"/>
        <v>39.527204376882572</v>
      </c>
      <c r="E12" s="12">
        <f t="shared" si="0"/>
        <v>43.300000000000004</v>
      </c>
      <c r="F12" s="12" t="s">
        <v>85</v>
      </c>
      <c r="G12" s="12" t="s">
        <v>85</v>
      </c>
      <c r="H12" s="12" t="s">
        <v>85</v>
      </c>
      <c r="I12" s="12" t="s">
        <v>85</v>
      </c>
      <c r="J12" s="12" t="s">
        <v>85</v>
      </c>
    </row>
    <row r="14" spans="1:10" s="19" customFormat="1" ht="30" customHeight="1" x14ac:dyDescent="0.2">
      <c r="A14" s="17" t="s">
        <v>145</v>
      </c>
      <c r="B14" s="17"/>
      <c r="C14" s="17"/>
      <c r="D14" s="17"/>
      <c r="E14" s="17"/>
      <c r="F14" s="17"/>
      <c r="G14" s="17"/>
      <c r="H14" s="18"/>
      <c r="I14" s="18"/>
      <c r="J14" s="18"/>
    </row>
    <row r="16" spans="1:10" x14ac:dyDescent="0.25">
      <c r="A16" s="3" t="s">
        <v>142</v>
      </c>
    </row>
    <row r="17" spans="1:23" ht="14.25" thickBot="1" x14ac:dyDescent="0.3"/>
    <row r="18" spans="1:23" s="33" customFormat="1" ht="14.25" x14ac:dyDescent="0.2">
      <c r="A18" s="175" t="s">
        <v>146</v>
      </c>
      <c r="B18" s="176" t="s">
        <v>59</v>
      </c>
      <c r="C18" s="176" t="s">
        <v>56</v>
      </c>
      <c r="D18" s="176" t="s">
        <v>69</v>
      </c>
      <c r="E18" s="176" t="s">
        <v>70</v>
      </c>
      <c r="F18" s="176" t="s">
        <v>60</v>
      </c>
      <c r="G18" s="176" t="s">
        <v>72</v>
      </c>
      <c r="H18" s="176" t="s">
        <v>61</v>
      </c>
      <c r="I18" s="176" t="s">
        <v>63</v>
      </c>
      <c r="J18" s="176" t="s">
        <v>66</v>
      </c>
      <c r="K18" s="176" t="s">
        <v>65</v>
      </c>
      <c r="L18" s="176" t="s">
        <v>58</v>
      </c>
      <c r="M18" s="176" t="s">
        <v>73</v>
      </c>
      <c r="N18" s="176" t="s">
        <v>68</v>
      </c>
      <c r="O18" s="176" t="s">
        <v>67</v>
      </c>
      <c r="P18" s="176" t="s">
        <v>62</v>
      </c>
      <c r="Q18" s="176" t="s">
        <v>64</v>
      </c>
      <c r="R18" s="176" t="s">
        <v>76</v>
      </c>
      <c r="S18" s="176" t="s">
        <v>75</v>
      </c>
      <c r="T18" s="176" t="s">
        <v>74</v>
      </c>
      <c r="U18" s="176" t="s">
        <v>71</v>
      </c>
      <c r="V18" s="176" t="s">
        <v>57</v>
      </c>
      <c r="W18" s="212" t="s">
        <v>55</v>
      </c>
    </row>
    <row r="19" spans="1:23" ht="14.25" x14ac:dyDescent="0.25">
      <c r="A19" s="20">
        <v>2019</v>
      </c>
      <c r="B19" s="24">
        <f>100*B32+B31*50+B30*0</f>
        <v>35.361216730038024</v>
      </c>
      <c r="C19" s="24">
        <f t="shared" ref="C19:V19" si="1">100*C32+C31*50+C30*0</f>
        <v>31.081081081081081</v>
      </c>
      <c r="D19" s="24">
        <f t="shared" si="1"/>
        <v>35.587188612099645</v>
      </c>
      <c r="E19" s="24">
        <f t="shared" si="1"/>
        <v>40.10791366906475</v>
      </c>
      <c r="F19" s="24">
        <f t="shared" si="1"/>
        <v>34.981684981684978</v>
      </c>
      <c r="G19" s="24">
        <f t="shared" si="1"/>
        <v>31.124497991967871</v>
      </c>
      <c r="H19" s="24">
        <f t="shared" si="1"/>
        <v>40.306122448979593</v>
      </c>
      <c r="I19" s="24">
        <f t="shared" si="1"/>
        <v>47.335025380710661</v>
      </c>
      <c r="J19" s="24">
        <f t="shared" si="1"/>
        <v>40.175953079178882</v>
      </c>
      <c r="K19" s="24">
        <f t="shared" si="1"/>
        <v>36.707317073170728</v>
      </c>
      <c r="L19" s="24">
        <f t="shared" si="1"/>
        <v>38.121546961325969</v>
      </c>
      <c r="M19" s="24">
        <f t="shared" si="1"/>
        <v>32.113821138211385</v>
      </c>
      <c r="N19" s="24">
        <f t="shared" si="1"/>
        <v>26.554404145077719</v>
      </c>
      <c r="O19" s="24">
        <f t="shared" si="1"/>
        <v>39.209726443769</v>
      </c>
      <c r="P19" s="24">
        <f t="shared" si="1"/>
        <v>46.256684491978611</v>
      </c>
      <c r="Q19" s="24">
        <f t="shared" si="1"/>
        <v>30.660377358490564</v>
      </c>
      <c r="R19" s="24">
        <f t="shared" si="1"/>
        <v>42.318435754189942</v>
      </c>
      <c r="S19" s="24">
        <f t="shared" si="1"/>
        <v>28.862973760932949</v>
      </c>
      <c r="T19" s="24">
        <f t="shared" si="1"/>
        <v>33.875739644970416</v>
      </c>
      <c r="U19" s="24">
        <f t="shared" si="1"/>
        <v>38.349514563106794</v>
      </c>
      <c r="V19" s="24">
        <f t="shared" si="1"/>
        <v>26.196808510638299</v>
      </c>
      <c r="W19" s="29">
        <f>B12</f>
        <v>37.200000000000003</v>
      </c>
    </row>
    <row r="20" spans="1:23" ht="14.25" x14ac:dyDescent="0.25">
      <c r="A20" s="20">
        <v>2017</v>
      </c>
      <c r="B20" s="24">
        <f>100*B36+B35*50+B34*0</f>
        <v>44.387755102040813</v>
      </c>
      <c r="C20" s="24">
        <f t="shared" ref="C20:V20" si="2">100*C36+C35*50+C34*0</f>
        <v>43.103448275862064</v>
      </c>
      <c r="D20" s="24">
        <f t="shared" si="2"/>
        <v>38.333333333333336</v>
      </c>
      <c r="E20" s="24">
        <f t="shared" si="2"/>
        <v>48.188405797101446</v>
      </c>
      <c r="F20" s="24">
        <f t="shared" si="2"/>
        <v>36.666666666666664</v>
      </c>
      <c r="G20" s="24">
        <f t="shared" si="2"/>
        <v>40.825688073394495</v>
      </c>
      <c r="H20" s="24">
        <f t="shared" si="2"/>
        <v>49.632352941176471</v>
      </c>
      <c r="I20" s="24">
        <f t="shared" si="2"/>
        <v>45.909090909090914</v>
      </c>
      <c r="J20" s="24">
        <f t="shared" si="2"/>
        <v>48.80952380952381</v>
      </c>
      <c r="K20" s="24">
        <f t="shared" si="2"/>
        <v>47.008547008547005</v>
      </c>
      <c r="L20" s="24">
        <f t="shared" si="2"/>
        <v>15.354330708661418</v>
      </c>
      <c r="M20" s="24">
        <f t="shared" si="2"/>
        <v>49.576271186440678</v>
      </c>
      <c r="N20" s="24">
        <f t="shared" si="2"/>
        <v>44.244604316546763</v>
      </c>
      <c r="O20" s="24">
        <f t="shared" si="2"/>
        <v>44.89051094890511</v>
      </c>
      <c r="P20" s="24">
        <f t="shared" si="2"/>
        <v>41.935483870967744</v>
      </c>
      <c r="Q20" s="24">
        <f t="shared" si="2"/>
        <v>47.10144927536232</v>
      </c>
      <c r="R20" s="24">
        <f t="shared" si="2"/>
        <v>39.922480620155035</v>
      </c>
      <c r="S20" s="24">
        <f t="shared" si="2"/>
        <v>46.785714285714285</v>
      </c>
      <c r="T20" s="24">
        <f t="shared" si="2"/>
        <v>46.83098591549296</v>
      </c>
      <c r="U20" s="24">
        <f t="shared" si="2"/>
        <v>48.226950354609926</v>
      </c>
      <c r="V20" s="24">
        <f t="shared" si="2"/>
        <v>48.943661971830984</v>
      </c>
      <c r="W20" s="30">
        <f>C12</f>
        <v>42.8</v>
      </c>
    </row>
    <row r="21" spans="1:23" ht="14.25" x14ac:dyDescent="0.25">
      <c r="A21" s="20">
        <v>2016</v>
      </c>
      <c r="B21" s="24">
        <f>100*B40+B39*50+B38*0</f>
        <v>34.386617100371744</v>
      </c>
      <c r="C21" s="24">
        <f t="shared" ref="C21:V21" si="3">100*C40+C39*50+C38*0</f>
        <v>47.038327526132406</v>
      </c>
      <c r="D21" s="24">
        <f t="shared" si="3"/>
        <v>38.211382113821138</v>
      </c>
      <c r="E21" s="24">
        <f t="shared" si="3"/>
        <v>33.852140077821005</v>
      </c>
      <c r="F21" s="24">
        <f t="shared" si="3"/>
        <v>41.517857142857146</v>
      </c>
      <c r="G21" s="24">
        <f t="shared" si="3"/>
        <v>38.905325443786978</v>
      </c>
      <c r="H21" s="24">
        <f t="shared" si="3"/>
        <v>34.581497797356832</v>
      </c>
      <c r="I21" s="24">
        <f t="shared" si="3"/>
        <v>39.482758620689658</v>
      </c>
      <c r="J21" s="24">
        <f t="shared" si="3"/>
        <v>42.018072289156628</v>
      </c>
      <c r="K21" s="24">
        <f t="shared" si="3"/>
        <v>40.277777777777779</v>
      </c>
      <c r="L21" s="24">
        <f t="shared" si="3"/>
        <v>40.428571428571431</v>
      </c>
      <c r="M21" s="24">
        <f t="shared" si="3"/>
        <v>40.731707317073166</v>
      </c>
      <c r="N21" s="24">
        <f t="shared" si="3"/>
        <v>36.111111111111107</v>
      </c>
      <c r="O21" s="24">
        <f t="shared" si="3"/>
        <v>38.4012539184953</v>
      </c>
      <c r="P21" s="24">
        <f t="shared" si="3"/>
        <v>41.48936170212766</v>
      </c>
      <c r="Q21" s="24">
        <f t="shared" si="3"/>
        <v>46.805111821086264</v>
      </c>
      <c r="R21" s="24">
        <f t="shared" si="3"/>
        <v>30.523255813953487</v>
      </c>
      <c r="S21" s="24">
        <f t="shared" si="3"/>
        <v>42.527173913043477</v>
      </c>
      <c r="T21" s="24">
        <f t="shared" si="3"/>
        <v>40.22801302931596</v>
      </c>
      <c r="U21" s="24">
        <f t="shared" si="3"/>
        <v>44.943820224719097</v>
      </c>
      <c r="V21" s="24">
        <f t="shared" si="3"/>
        <v>43.378378378378379</v>
      </c>
      <c r="W21" s="30">
        <f>D12</f>
        <v>39.527204376882572</v>
      </c>
    </row>
    <row r="22" spans="1:23" ht="14.25" x14ac:dyDescent="0.25">
      <c r="A22" s="20">
        <v>2014</v>
      </c>
      <c r="B22" s="24">
        <f>100*B44+B43*50+B42*0</f>
        <v>44.339622641509436</v>
      </c>
      <c r="C22" s="24">
        <f t="shared" ref="C22:V22" si="4">100*C44+C43*50+C42*0</f>
        <v>41.05263157894737</v>
      </c>
      <c r="D22" s="24">
        <f t="shared" si="4"/>
        <v>48.630136986301373</v>
      </c>
      <c r="E22" s="24">
        <f t="shared" si="4"/>
        <v>48.333333333333336</v>
      </c>
      <c r="F22" s="24">
        <f t="shared" si="4"/>
        <v>43.258426966292134</v>
      </c>
      <c r="G22" s="24">
        <f t="shared" si="4"/>
        <v>52.564102564102555</v>
      </c>
      <c r="H22" s="24">
        <f t="shared" si="4"/>
        <v>43.56435643564356</v>
      </c>
      <c r="I22" s="24">
        <f t="shared" si="4"/>
        <v>38.043478260869563</v>
      </c>
      <c r="J22" s="24">
        <f t="shared" si="4"/>
        <v>41.975308641975303</v>
      </c>
      <c r="K22" s="24">
        <f t="shared" si="4"/>
        <v>38.775510204081634</v>
      </c>
      <c r="L22" s="24">
        <f t="shared" si="4"/>
        <v>45.652173913043477</v>
      </c>
      <c r="M22" s="24">
        <f t="shared" si="4"/>
        <v>44.811320754716981</v>
      </c>
      <c r="N22" s="24">
        <f t="shared" si="4"/>
        <v>42.473118279569896</v>
      </c>
      <c r="O22" s="24">
        <f t="shared" si="4"/>
        <v>38.349514563106794</v>
      </c>
      <c r="P22" s="24">
        <f t="shared" si="4"/>
        <v>44.117647058823522</v>
      </c>
      <c r="Q22" s="24">
        <f t="shared" si="4"/>
        <v>43.75</v>
      </c>
      <c r="R22" s="24">
        <f t="shared" si="4"/>
        <v>43.96551724137931</v>
      </c>
      <c r="S22" s="24">
        <f t="shared" si="4"/>
        <v>40.816326530612244</v>
      </c>
      <c r="T22" s="24">
        <f t="shared" si="4"/>
        <v>46.153846153846153</v>
      </c>
      <c r="U22" s="24">
        <f t="shared" si="4"/>
        <v>34.090909090909086</v>
      </c>
      <c r="V22" s="24">
        <f t="shared" si="4"/>
        <v>46.728971962616825</v>
      </c>
      <c r="W22" s="30">
        <f>E12</f>
        <v>43.300000000000004</v>
      </c>
    </row>
    <row r="23" spans="1:23" ht="14.25" x14ac:dyDescent="0.25">
      <c r="A23" s="20">
        <v>2012</v>
      </c>
      <c r="B23" s="24" t="s">
        <v>85</v>
      </c>
      <c r="C23" s="24" t="s">
        <v>85</v>
      </c>
      <c r="D23" s="24" t="s">
        <v>85</v>
      </c>
      <c r="E23" s="24" t="s">
        <v>85</v>
      </c>
      <c r="F23" s="24" t="s">
        <v>85</v>
      </c>
      <c r="G23" s="24" t="s">
        <v>85</v>
      </c>
      <c r="H23" s="24" t="s">
        <v>85</v>
      </c>
      <c r="I23" s="24" t="s">
        <v>85</v>
      </c>
      <c r="J23" s="24" t="s">
        <v>85</v>
      </c>
      <c r="K23" s="24" t="s">
        <v>85</v>
      </c>
      <c r="L23" s="24" t="s">
        <v>85</v>
      </c>
      <c r="M23" s="24" t="s">
        <v>85</v>
      </c>
      <c r="N23" s="24" t="s">
        <v>85</v>
      </c>
      <c r="O23" s="24" t="s">
        <v>85</v>
      </c>
      <c r="P23" s="24" t="s">
        <v>85</v>
      </c>
      <c r="Q23" s="24" t="s">
        <v>85</v>
      </c>
      <c r="R23" s="24" t="s">
        <v>85</v>
      </c>
      <c r="S23" s="24" t="s">
        <v>85</v>
      </c>
      <c r="T23" s="24" t="s">
        <v>85</v>
      </c>
      <c r="U23" s="24" t="s">
        <v>85</v>
      </c>
      <c r="V23" s="24" t="s">
        <v>85</v>
      </c>
      <c r="W23" s="30" t="str">
        <f>F12</f>
        <v>NA</v>
      </c>
    </row>
    <row r="24" spans="1:23" ht="14.25" x14ac:dyDescent="0.25">
      <c r="A24" s="20">
        <v>2009</v>
      </c>
      <c r="B24" s="24" t="s">
        <v>85</v>
      </c>
      <c r="C24" s="24" t="s">
        <v>85</v>
      </c>
      <c r="D24" s="24" t="s">
        <v>85</v>
      </c>
      <c r="E24" s="24" t="s">
        <v>85</v>
      </c>
      <c r="F24" s="24" t="s">
        <v>85</v>
      </c>
      <c r="G24" s="24" t="s">
        <v>85</v>
      </c>
      <c r="H24" s="24" t="s">
        <v>85</v>
      </c>
      <c r="I24" s="24" t="s">
        <v>85</v>
      </c>
      <c r="J24" s="24" t="s">
        <v>85</v>
      </c>
      <c r="K24" s="24" t="s">
        <v>85</v>
      </c>
      <c r="L24" s="24" t="s">
        <v>85</v>
      </c>
      <c r="M24" s="24" t="s">
        <v>85</v>
      </c>
      <c r="N24" s="24" t="s">
        <v>85</v>
      </c>
      <c r="O24" s="24" t="s">
        <v>85</v>
      </c>
      <c r="P24" s="24" t="s">
        <v>85</v>
      </c>
      <c r="Q24" s="24" t="s">
        <v>85</v>
      </c>
      <c r="R24" s="24" t="s">
        <v>85</v>
      </c>
      <c r="S24" s="24" t="s">
        <v>85</v>
      </c>
      <c r="T24" s="24" t="s">
        <v>85</v>
      </c>
      <c r="U24" s="24" t="s">
        <v>85</v>
      </c>
      <c r="V24" s="24" t="s">
        <v>85</v>
      </c>
      <c r="W24" s="30" t="str">
        <f>G12</f>
        <v>NA</v>
      </c>
    </row>
    <row r="25" spans="1:23" ht="14.25" x14ac:dyDescent="0.25">
      <c r="A25" s="20">
        <v>2008</v>
      </c>
      <c r="B25" s="24" t="s">
        <v>85</v>
      </c>
      <c r="C25" s="24" t="s">
        <v>85</v>
      </c>
      <c r="D25" s="24" t="s">
        <v>85</v>
      </c>
      <c r="E25" s="24" t="s">
        <v>85</v>
      </c>
      <c r="F25" s="24" t="s">
        <v>85</v>
      </c>
      <c r="G25" s="24" t="s">
        <v>85</v>
      </c>
      <c r="H25" s="24" t="s">
        <v>85</v>
      </c>
      <c r="I25" s="24" t="s">
        <v>85</v>
      </c>
      <c r="J25" s="24" t="s">
        <v>85</v>
      </c>
      <c r="K25" s="24" t="s">
        <v>85</v>
      </c>
      <c r="L25" s="24" t="s">
        <v>85</v>
      </c>
      <c r="M25" s="24" t="s">
        <v>85</v>
      </c>
      <c r="N25" s="24" t="s">
        <v>85</v>
      </c>
      <c r="O25" s="24" t="s">
        <v>85</v>
      </c>
      <c r="P25" s="24" t="s">
        <v>85</v>
      </c>
      <c r="Q25" s="24" t="s">
        <v>85</v>
      </c>
      <c r="R25" s="24" t="s">
        <v>85</v>
      </c>
      <c r="S25" s="24" t="s">
        <v>85</v>
      </c>
      <c r="T25" s="24" t="s">
        <v>85</v>
      </c>
      <c r="U25" s="24" t="s">
        <v>85</v>
      </c>
      <c r="V25" s="24" t="s">
        <v>85</v>
      </c>
      <c r="W25" s="30" t="str">
        <f>H12</f>
        <v>NA</v>
      </c>
    </row>
    <row r="26" spans="1:23" ht="14.25" x14ac:dyDescent="0.25">
      <c r="A26" s="20">
        <v>2007</v>
      </c>
      <c r="B26" s="24" t="s">
        <v>85</v>
      </c>
      <c r="C26" s="24" t="s">
        <v>85</v>
      </c>
      <c r="D26" s="24" t="s">
        <v>85</v>
      </c>
      <c r="E26" s="24" t="s">
        <v>85</v>
      </c>
      <c r="F26" s="24" t="s">
        <v>85</v>
      </c>
      <c r="G26" s="24" t="s">
        <v>85</v>
      </c>
      <c r="H26" s="24" t="s">
        <v>85</v>
      </c>
      <c r="I26" s="24" t="s">
        <v>85</v>
      </c>
      <c r="J26" s="24" t="s">
        <v>85</v>
      </c>
      <c r="K26" s="24" t="s">
        <v>85</v>
      </c>
      <c r="L26" s="24" t="s">
        <v>85</v>
      </c>
      <c r="M26" s="24" t="s">
        <v>85</v>
      </c>
      <c r="N26" s="24" t="s">
        <v>85</v>
      </c>
      <c r="O26" s="24" t="s">
        <v>85</v>
      </c>
      <c r="P26" s="24" t="s">
        <v>85</v>
      </c>
      <c r="Q26" s="24" t="s">
        <v>85</v>
      </c>
      <c r="R26" s="24" t="s">
        <v>85</v>
      </c>
      <c r="S26" s="24" t="s">
        <v>85</v>
      </c>
      <c r="T26" s="24" t="s">
        <v>85</v>
      </c>
      <c r="U26" s="24" t="s">
        <v>85</v>
      </c>
      <c r="V26" s="24" t="s">
        <v>85</v>
      </c>
      <c r="W26" s="30" t="str">
        <f>I12</f>
        <v>NA</v>
      </c>
    </row>
    <row r="27" spans="1:23" ht="15" thickBot="1" x14ac:dyDescent="0.3">
      <c r="A27" s="21">
        <v>2006</v>
      </c>
      <c r="B27" s="56" t="s">
        <v>85</v>
      </c>
      <c r="C27" s="56" t="s">
        <v>85</v>
      </c>
      <c r="D27" s="56" t="s">
        <v>85</v>
      </c>
      <c r="E27" s="56" t="s">
        <v>85</v>
      </c>
      <c r="F27" s="56" t="s">
        <v>85</v>
      </c>
      <c r="G27" s="56" t="s">
        <v>85</v>
      </c>
      <c r="H27" s="56" t="s">
        <v>85</v>
      </c>
      <c r="I27" s="56" t="s">
        <v>85</v>
      </c>
      <c r="J27" s="56" t="s">
        <v>85</v>
      </c>
      <c r="K27" s="56" t="s">
        <v>85</v>
      </c>
      <c r="L27" s="56" t="s">
        <v>85</v>
      </c>
      <c r="M27" s="56" t="s">
        <v>85</v>
      </c>
      <c r="N27" s="56" t="s">
        <v>85</v>
      </c>
      <c r="O27" s="56" t="s">
        <v>85</v>
      </c>
      <c r="P27" s="56" t="s">
        <v>85</v>
      </c>
      <c r="Q27" s="56" t="s">
        <v>85</v>
      </c>
      <c r="R27" s="56" t="s">
        <v>85</v>
      </c>
      <c r="S27" s="56" t="s">
        <v>85</v>
      </c>
      <c r="T27" s="56" t="s">
        <v>85</v>
      </c>
      <c r="U27" s="56" t="s">
        <v>85</v>
      </c>
      <c r="V27" s="56" t="s">
        <v>85</v>
      </c>
      <c r="W27" s="40" t="str">
        <f>J12</f>
        <v>NA</v>
      </c>
    </row>
    <row r="28" spans="1:23" ht="14.25" thickBot="1" x14ac:dyDescent="0.3"/>
    <row r="29" spans="1:23" ht="14.25" x14ac:dyDescent="0.25">
      <c r="A29" s="181">
        <v>2019</v>
      </c>
      <c r="B29" s="178" t="s">
        <v>59</v>
      </c>
      <c r="C29" s="178" t="s">
        <v>56</v>
      </c>
      <c r="D29" s="178" t="s">
        <v>69</v>
      </c>
      <c r="E29" s="178" t="s">
        <v>70</v>
      </c>
      <c r="F29" s="178" t="s">
        <v>60</v>
      </c>
      <c r="G29" s="178" t="s">
        <v>72</v>
      </c>
      <c r="H29" s="178" t="s">
        <v>61</v>
      </c>
      <c r="I29" s="178" t="s">
        <v>103</v>
      </c>
      <c r="J29" s="178" t="s">
        <v>104</v>
      </c>
      <c r="K29" s="178" t="s">
        <v>65</v>
      </c>
      <c r="L29" s="178" t="s">
        <v>58</v>
      </c>
      <c r="M29" s="178" t="s">
        <v>73</v>
      </c>
      <c r="N29" s="178" t="s">
        <v>68</v>
      </c>
      <c r="O29" s="178" t="s">
        <v>67</v>
      </c>
      <c r="P29" s="178" t="s">
        <v>105</v>
      </c>
      <c r="Q29" s="178" t="s">
        <v>64</v>
      </c>
      <c r="R29" s="178" t="s">
        <v>76</v>
      </c>
      <c r="S29" s="178" t="s">
        <v>75</v>
      </c>
      <c r="T29" s="178" t="s">
        <v>74</v>
      </c>
      <c r="U29" s="178" t="s">
        <v>71</v>
      </c>
      <c r="V29" s="178" t="s">
        <v>57</v>
      </c>
    </row>
    <row r="30" spans="1:23" ht="14.25" x14ac:dyDescent="0.25">
      <c r="A30" s="5" t="s">
        <v>139</v>
      </c>
      <c r="B30" s="10">
        <v>0.29657794676806082</v>
      </c>
      <c r="C30" s="10">
        <v>0.3783783783783784</v>
      </c>
      <c r="D30" s="10">
        <v>0.28825622775800713</v>
      </c>
      <c r="E30" s="10">
        <v>0.19784172661870503</v>
      </c>
      <c r="F30" s="10">
        <v>0.30036630036630035</v>
      </c>
      <c r="G30" s="10">
        <v>0.38955823293172692</v>
      </c>
      <c r="H30" s="10">
        <v>0.19387755102040816</v>
      </c>
      <c r="I30" s="10">
        <v>5.3299492385786802E-2</v>
      </c>
      <c r="J30" s="10">
        <v>0.18768328445747801</v>
      </c>
      <c r="K30" s="10">
        <v>0.26585365853658538</v>
      </c>
      <c r="L30" s="10">
        <v>0.23756906077348067</v>
      </c>
      <c r="M30" s="10">
        <v>0.36043360433604332</v>
      </c>
      <c r="N30" s="10">
        <v>0.47150259067357519</v>
      </c>
      <c r="O30" s="10">
        <v>0.21580547112462006</v>
      </c>
      <c r="P30" s="10">
        <v>7.4866310160427801E-2</v>
      </c>
      <c r="Q30" s="10">
        <v>0.38993710691823902</v>
      </c>
      <c r="R30" s="10">
        <v>0.15642458100558659</v>
      </c>
      <c r="S30" s="10">
        <v>0.42274052478134111</v>
      </c>
      <c r="T30" s="10">
        <v>0.3224852071005917</v>
      </c>
      <c r="U30" s="10">
        <v>0.23624595469255663</v>
      </c>
      <c r="V30" s="10">
        <v>0.47606382978723405</v>
      </c>
    </row>
    <row r="31" spans="1:23" ht="14.25" x14ac:dyDescent="0.25">
      <c r="A31" s="14" t="s">
        <v>140</v>
      </c>
      <c r="B31" s="10">
        <v>0.69961977186311786</v>
      </c>
      <c r="C31" s="10">
        <v>0.6216216216216216</v>
      </c>
      <c r="D31" s="10">
        <v>0.71174377224199292</v>
      </c>
      <c r="E31" s="10">
        <v>0.80215827338129497</v>
      </c>
      <c r="F31" s="10">
        <v>0.69963369963369959</v>
      </c>
      <c r="G31" s="10">
        <v>0.59839357429718876</v>
      </c>
      <c r="H31" s="10">
        <v>0.80612244897959184</v>
      </c>
      <c r="I31" s="10">
        <v>0.9467005076142132</v>
      </c>
      <c r="J31" s="10">
        <v>0.80351906158357767</v>
      </c>
      <c r="K31" s="10">
        <v>0.73414634146341451</v>
      </c>
      <c r="L31" s="10">
        <v>0.76243093922651939</v>
      </c>
      <c r="M31" s="10">
        <v>0.63685636856368566</v>
      </c>
      <c r="N31" s="10">
        <v>0.52590673575129532</v>
      </c>
      <c r="O31" s="10">
        <v>0.78419452887537999</v>
      </c>
      <c r="P31" s="10">
        <v>0.92513368983957223</v>
      </c>
      <c r="Q31" s="10">
        <v>0.60691823899371067</v>
      </c>
      <c r="R31" s="10">
        <v>0.84078212290502785</v>
      </c>
      <c r="S31" s="10">
        <v>0.57725947521865895</v>
      </c>
      <c r="T31" s="10">
        <v>0.6775147928994083</v>
      </c>
      <c r="U31" s="10">
        <v>0.76051779935275077</v>
      </c>
      <c r="V31" s="10">
        <v>0.52393617021276595</v>
      </c>
    </row>
    <row r="32" spans="1:23" ht="14.25" x14ac:dyDescent="0.25">
      <c r="A32" s="6" t="s">
        <v>141</v>
      </c>
      <c r="B32" s="10">
        <v>3.8022813688212923E-3</v>
      </c>
      <c r="C32" s="10">
        <v>0</v>
      </c>
      <c r="D32" s="10">
        <v>0</v>
      </c>
      <c r="E32" s="10">
        <v>0</v>
      </c>
      <c r="F32" s="10">
        <v>0</v>
      </c>
      <c r="G32" s="10">
        <v>1.2048192771084338E-2</v>
      </c>
      <c r="H32" s="10">
        <v>0</v>
      </c>
      <c r="I32" s="10">
        <v>0</v>
      </c>
      <c r="J32" s="10">
        <v>0</v>
      </c>
      <c r="K32" s="10">
        <v>0</v>
      </c>
      <c r="L32" s="10">
        <v>0</v>
      </c>
      <c r="M32" s="10">
        <v>2.7100271002710023E-3</v>
      </c>
      <c r="N32" s="10">
        <v>2.5906735751295342E-3</v>
      </c>
      <c r="O32" s="10">
        <v>0</v>
      </c>
      <c r="P32" s="10">
        <v>0</v>
      </c>
      <c r="Q32" s="10">
        <v>3.1446540880503151E-3</v>
      </c>
      <c r="R32" s="10">
        <v>2.7932960893854745E-3</v>
      </c>
      <c r="S32" s="10"/>
      <c r="T32" s="10"/>
      <c r="U32" s="10">
        <v>3.2362459546925572E-3</v>
      </c>
      <c r="V32" s="10"/>
    </row>
    <row r="33" spans="1:22" ht="14.25" x14ac:dyDescent="0.25">
      <c r="A33" s="181">
        <v>2017</v>
      </c>
      <c r="B33" s="181" t="s">
        <v>59</v>
      </c>
      <c r="C33" s="181" t="s">
        <v>56</v>
      </c>
      <c r="D33" s="181" t="s">
        <v>69</v>
      </c>
      <c r="E33" s="181" t="s">
        <v>70</v>
      </c>
      <c r="F33" s="181" t="s">
        <v>60</v>
      </c>
      <c r="G33" s="181" t="s">
        <v>72</v>
      </c>
      <c r="H33" s="181" t="s">
        <v>61</v>
      </c>
      <c r="I33" s="181" t="s">
        <v>103</v>
      </c>
      <c r="J33" s="181" t="s">
        <v>104</v>
      </c>
      <c r="K33" s="181" t="s">
        <v>65</v>
      </c>
      <c r="L33" s="181" t="s">
        <v>58</v>
      </c>
      <c r="M33" s="181" t="s">
        <v>73</v>
      </c>
      <c r="N33" s="181" t="s">
        <v>68</v>
      </c>
      <c r="O33" s="181" t="s">
        <v>67</v>
      </c>
      <c r="P33" s="181" t="s">
        <v>105</v>
      </c>
      <c r="Q33" s="181" t="s">
        <v>64</v>
      </c>
      <c r="R33" s="181" t="s">
        <v>76</v>
      </c>
      <c r="S33" s="181" t="s">
        <v>75</v>
      </c>
      <c r="T33" s="181" t="s">
        <v>74</v>
      </c>
      <c r="U33" s="181" t="s">
        <v>71</v>
      </c>
      <c r="V33" s="181" t="s">
        <v>57</v>
      </c>
    </row>
    <row r="34" spans="1:22" ht="14.25" x14ac:dyDescent="0.25">
      <c r="A34" s="5" t="s">
        <v>139</v>
      </c>
      <c r="B34" s="10">
        <v>0.11224489795918367</v>
      </c>
      <c r="C34" s="10">
        <v>0.13793103448275862</v>
      </c>
      <c r="D34" s="10">
        <v>0.23333333333333331</v>
      </c>
      <c r="E34" s="10">
        <v>3.6231884057971016E-2</v>
      </c>
      <c r="F34" s="10">
        <v>0.26666666666666666</v>
      </c>
      <c r="G34" s="10">
        <v>0.1834862385321101</v>
      </c>
      <c r="H34" s="10">
        <v>7.3529411764705873E-3</v>
      </c>
      <c r="I34" s="10">
        <v>8.1818181818181818E-2</v>
      </c>
      <c r="J34" s="10">
        <v>2.3809523809523808E-2</v>
      </c>
      <c r="K34" s="10">
        <v>5.9829059829059832E-2</v>
      </c>
      <c r="L34" s="10">
        <v>0.69291338582677175</v>
      </c>
      <c r="M34" s="10">
        <v>8.4745762711864406E-3</v>
      </c>
      <c r="N34" s="10">
        <v>0.11510791366906475</v>
      </c>
      <c r="O34" s="10">
        <v>0.10218978102189782</v>
      </c>
      <c r="P34" s="10">
        <v>0.16129032258064516</v>
      </c>
      <c r="Q34" s="10">
        <v>5.7971014492753624E-2</v>
      </c>
      <c r="R34" s="10">
        <v>0.20155038759689922</v>
      </c>
      <c r="S34" s="10">
        <v>6.4285714285714279E-2</v>
      </c>
      <c r="T34" s="10">
        <v>6.3380281690140844E-2</v>
      </c>
      <c r="U34" s="10">
        <v>3.5460992907801421E-2</v>
      </c>
      <c r="V34" s="10">
        <v>2.1126760563380281E-2</v>
      </c>
    </row>
    <row r="35" spans="1:22" ht="14.25" x14ac:dyDescent="0.25">
      <c r="A35" s="14" t="s">
        <v>140</v>
      </c>
      <c r="B35" s="10">
        <v>0.88775510204081631</v>
      </c>
      <c r="C35" s="10">
        <v>0.86206896551724133</v>
      </c>
      <c r="D35" s="10">
        <v>0.76666666666666672</v>
      </c>
      <c r="E35" s="10">
        <v>0.96376811594202894</v>
      </c>
      <c r="F35" s="10">
        <v>0.73333333333333328</v>
      </c>
      <c r="G35" s="10">
        <v>0.8165137614678899</v>
      </c>
      <c r="H35" s="10">
        <v>0.99264705882352944</v>
      </c>
      <c r="I35" s="10">
        <v>0.91818181818181832</v>
      </c>
      <c r="J35" s="10">
        <v>0.97619047619047616</v>
      </c>
      <c r="K35" s="10">
        <v>0.94017094017094005</v>
      </c>
      <c r="L35" s="10">
        <v>0.30708661417322836</v>
      </c>
      <c r="M35" s="10">
        <v>0.99152542372881358</v>
      </c>
      <c r="N35" s="10">
        <v>0.8848920863309353</v>
      </c>
      <c r="O35" s="10">
        <v>0.8978102189781022</v>
      </c>
      <c r="P35" s="10">
        <v>0.83870967741935487</v>
      </c>
      <c r="Q35" s="10">
        <v>0.94202898550724645</v>
      </c>
      <c r="R35" s="10">
        <v>0.79844961240310075</v>
      </c>
      <c r="S35" s="10">
        <v>0.93571428571428572</v>
      </c>
      <c r="T35" s="10">
        <v>0.93661971830985924</v>
      </c>
      <c r="U35" s="10">
        <v>0.96453900709219853</v>
      </c>
      <c r="V35" s="10">
        <v>0.97887323943661964</v>
      </c>
    </row>
    <row r="36" spans="1:22" ht="14.25" x14ac:dyDescent="0.25">
      <c r="A36" s="6" t="s">
        <v>141</v>
      </c>
      <c r="B36" s="10">
        <v>0</v>
      </c>
      <c r="C36" s="10">
        <v>0</v>
      </c>
      <c r="D36" s="10">
        <v>0</v>
      </c>
      <c r="E36" s="10">
        <v>0</v>
      </c>
      <c r="F36" s="10">
        <v>0</v>
      </c>
      <c r="G36" s="10">
        <v>0</v>
      </c>
      <c r="H36" s="10">
        <v>0</v>
      </c>
      <c r="I36" s="10">
        <v>0</v>
      </c>
      <c r="J36" s="10">
        <v>0</v>
      </c>
      <c r="K36" s="10">
        <v>0</v>
      </c>
      <c r="L36" s="10">
        <v>0</v>
      </c>
      <c r="M36" s="10">
        <v>0</v>
      </c>
      <c r="N36" s="10">
        <v>0</v>
      </c>
      <c r="O36" s="10">
        <v>0</v>
      </c>
      <c r="P36" s="10">
        <v>0</v>
      </c>
      <c r="Q36" s="10">
        <v>0</v>
      </c>
      <c r="R36" s="10">
        <v>0</v>
      </c>
      <c r="S36" s="10">
        <v>0</v>
      </c>
      <c r="T36" s="10">
        <v>0</v>
      </c>
      <c r="U36" s="10">
        <v>0</v>
      </c>
      <c r="V36" s="10">
        <v>0</v>
      </c>
    </row>
    <row r="37" spans="1:22" ht="14.25" x14ac:dyDescent="0.25">
      <c r="A37" s="181">
        <v>2016</v>
      </c>
      <c r="B37" s="178" t="s">
        <v>59</v>
      </c>
      <c r="C37" s="178" t="s">
        <v>56</v>
      </c>
      <c r="D37" s="178" t="s">
        <v>69</v>
      </c>
      <c r="E37" s="178" t="s">
        <v>70</v>
      </c>
      <c r="F37" s="178" t="s">
        <v>60</v>
      </c>
      <c r="G37" s="178" t="s">
        <v>72</v>
      </c>
      <c r="H37" s="178" t="s">
        <v>61</v>
      </c>
      <c r="I37" s="178" t="s">
        <v>103</v>
      </c>
      <c r="J37" s="178" t="s">
        <v>104</v>
      </c>
      <c r="K37" s="178" t="s">
        <v>65</v>
      </c>
      <c r="L37" s="178" t="s">
        <v>58</v>
      </c>
      <c r="M37" s="178" t="s">
        <v>73</v>
      </c>
      <c r="N37" s="178" t="s">
        <v>68</v>
      </c>
      <c r="O37" s="178" t="s">
        <v>67</v>
      </c>
      <c r="P37" s="178" t="s">
        <v>105</v>
      </c>
      <c r="Q37" s="178" t="s">
        <v>64</v>
      </c>
      <c r="R37" s="178" t="s">
        <v>76</v>
      </c>
      <c r="S37" s="178" t="s">
        <v>75</v>
      </c>
      <c r="T37" s="178" t="s">
        <v>74</v>
      </c>
      <c r="U37" s="178" t="s">
        <v>71</v>
      </c>
      <c r="V37" s="178" t="s">
        <v>57</v>
      </c>
    </row>
    <row r="38" spans="1:22" ht="14.25" x14ac:dyDescent="0.25">
      <c r="A38" s="5" t="s">
        <v>139</v>
      </c>
      <c r="B38" s="10">
        <v>0.31598513011152418</v>
      </c>
      <c r="C38" s="10">
        <v>5.9233449477351915E-2</v>
      </c>
      <c r="D38" s="10">
        <v>0.23577235772357724</v>
      </c>
      <c r="E38" s="10">
        <v>0.3268482490272373</v>
      </c>
      <c r="F38" s="10">
        <v>0.16964285714285715</v>
      </c>
      <c r="G38" s="10">
        <v>0.22189349112426038</v>
      </c>
      <c r="H38" s="10">
        <v>0.31277533039647576</v>
      </c>
      <c r="I38" s="10">
        <v>0.2103448275862069</v>
      </c>
      <c r="J38" s="10">
        <v>0.16265060240963855</v>
      </c>
      <c r="K38" s="10">
        <v>0.19444444444444448</v>
      </c>
      <c r="L38" s="10">
        <v>0.19142857142857142</v>
      </c>
      <c r="M38" s="10">
        <v>0.18536585365853658</v>
      </c>
      <c r="N38" s="10">
        <v>0.27777777777777779</v>
      </c>
      <c r="O38" s="10">
        <v>0.23197492163009403</v>
      </c>
      <c r="P38" s="10">
        <v>0.1702127659574468</v>
      </c>
      <c r="Q38" s="10">
        <v>6.7092651757188496E-2</v>
      </c>
      <c r="R38" s="10">
        <v>0.39534883720930231</v>
      </c>
      <c r="S38" s="10">
        <v>0.14945652173913043</v>
      </c>
      <c r="T38" s="10">
        <v>0.19543973941368079</v>
      </c>
      <c r="U38" s="10">
        <v>0.10112359550561796</v>
      </c>
      <c r="V38" s="10">
        <v>0.13243243243243244</v>
      </c>
    </row>
    <row r="39" spans="1:22" ht="14.25" x14ac:dyDescent="0.25">
      <c r="A39" s="14" t="s">
        <v>140</v>
      </c>
      <c r="B39" s="10">
        <v>0.6802973977695167</v>
      </c>
      <c r="C39" s="10">
        <v>0.94076655052264813</v>
      </c>
      <c r="D39" s="10">
        <v>0.7642276422764227</v>
      </c>
      <c r="E39" s="10">
        <v>0.6692607003891049</v>
      </c>
      <c r="F39" s="10">
        <v>0.8303571428571429</v>
      </c>
      <c r="G39" s="10">
        <v>0.77810650887573951</v>
      </c>
      <c r="H39" s="10">
        <v>0.68281938325991187</v>
      </c>
      <c r="I39" s="10">
        <v>0.78965517241379313</v>
      </c>
      <c r="J39" s="10">
        <v>0.8343373493975903</v>
      </c>
      <c r="K39" s="10">
        <v>0.80555555555555558</v>
      </c>
      <c r="L39" s="10">
        <v>0.80857142857142861</v>
      </c>
      <c r="M39" s="10">
        <v>0.81463414634146336</v>
      </c>
      <c r="N39" s="10">
        <v>0.7222222222222221</v>
      </c>
      <c r="O39" s="10">
        <v>0.76802507836990597</v>
      </c>
      <c r="P39" s="10">
        <v>0.82978723404255317</v>
      </c>
      <c r="Q39" s="10">
        <v>0.92971246006389774</v>
      </c>
      <c r="R39" s="10">
        <v>0.59883720930232553</v>
      </c>
      <c r="S39" s="10">
        <v>0.85054347826086951</v>
      </c>
      <c r="T39" s="10">
        <v>0.80456026058631924</v>
      </c>
      <c r="U39" s="10">
        <v>0.898876404494382</v>
      </c>
      <c r="V39" s="10">
        <v>0.86756756756756759</v>
      </c>
    </row>
    <row r="40" spans="1:22" ht="14.25" x14ac:dyDescent="0.25">
      <c r="A40" s="6" t="s">
        <v>141</v>
      </c>
      <c r="B40" s="10">
        <v>3.7174721189591076E-3</v>
      </c>
      <c r="C40" s="10">
        <v>0</v>
      </c>
      <c r="D40" s="10">
        <v>0</v>
      </c>
      <c r="E40" s="10">
        <v>3.8910505836575876E-3</v>
      </c>
      <c r="F40" s="10">
        <v>0</v>
      </c>
      <c r="G40" s="10">
        <v>0</v>
      </c>
      <c r="H40" s="10">
        <v>4.4052863436123352E-3</v>
      </c>
      <c r="I40" s="10">
        <v>0</v>
      </c>
      <c r="J40" s="10">
        <v>3.0120481927710845E-3</v>
      </c>
      <c r="K40" s="10">
        <v>0</v>
      </c>
      <c r="L40" s="10">
        <v>0</v>
      </c>
      <c r="M40" s="10">
        <v>0</v>
      </c>
      <c r="N40" s="10">
        <v>0</v>
      </c>
      <c r="O40" s="10">
        <v>0</v>
      </c>
      <c r="P40" s="10">
        <v>0</v>
      </c>
      <c r="Q40" s="10">
        <v>3.1948881789137379E-3</v>
      </c>
      <c r="R40" s="10">
        <v>5.8139534883720929E-3</v>
      </c>
      <c r="S40" s="10">
        <v>0</v>
      </c>
      <c r="T40" s="10">
        <v>0</v>
      </c>
      <c r="U40" s="10">
        <v>0</v>
      </c>
      <c r="V40" s="10">
        <v>0</v>
      </c>
    </row>
    <row r="41" spans="1:22" ht="14.25" x14ac:dyDescent="0.25">
      <c r="A41" s="181">
        <v>2014</v>
      </c>
      <c r="B41" s="181" t="s">
        <v>59</v>
      </c>
      <c r="C41" s="181" t="s">
        <v>56</v>
      </c>
      <c r="D41" s="181" t="s">
        <v>69</v>
      </c>
      <c r="E41" s="181" t="s">
        <v>70</v>
      </c>
      <c r="F41" s="181" t="s">
        <v>60</v>
      </c>
      <c r="G41" s="181" t="s">
        <v>72</v>
      </c>
      <c r="H41" s="181" t="s">
        <v>61</v>
      </c>
      <c r="I41" s="181" t="s">
        <v>103</v>
      </c>
      <c r="J41" s="181" t="s">
        <v>104</v>
      </c>
      <c r="K41" s="181" t="s">
        <v>65</v>
      </c>
      <c r="L41" s="181" t="s">
        <v>58</v>
      </c>
      <c r="M41" s="181" t="s">
        <v>73</v>
      </c>
      <c r="N41" s="181" t="s">
        <v>68</v>
      </c>
      <c r="O41" s="181" t="s">
        <v>67</v>
      </c>
      <c r="P41" s="181" t="s">
        <v>105</v>
      </c>
      <c r="Q41" s="181" t="s">
        <v>64</v>
      </c>
      <c r="R41" s="181" t="s">
        <v>76</v>
      </c>
      <c r="S41" s="181" t="s">
        <v>75</v>
      </c>
      <c r="T41" s="181" t="s">
        <v>74</v>
      </c>
      <c r="U41" s="181" t="s">
        <v>71</v>
      </c>
      <c r="V41" s="181" t="s">
        <v>57</v>
      </c>
    </row>
    <row r="42" spans="1:22" ht="14.25" x14ac:dyDescent="0.25">
      <c r="A42" s="5" t="s">
        <v>139</v>
      </c>
      <c r="B42" s="10">
        <v>0.11320754716981134</v>
      </c>
      <c r="C42" s="10">
        <v>0.17894736842105263</v>
      </c>
      <c r="D42" s="10">
        <v>2.7397260273972601E-2</v>
      </c>
      <c r="E42" s="10">
        <v>3.3333333333333333E-2</v>
      </c>
      <c r="F42" s="10">
        <v>0.1348314606741573</v>
      </c>
      <c r="G42" s="10"/>
      <c r="H42" s="10">
        <v>0.13861386138613863</v>
      </c>
      <c r="I42" s="10">
        <v>0.2608695652173913</v>
      </c>
      <c r="J42" s="10">
        <v>0.16049382716049382</v>
      </c>
      <c r="K42" s="10">
        <v>0.22448979591836735</v>
      </c>
      <c r="L42" s="10">
        <v>8.6956521739130432E-2</v>
      </c>
      <c r="M42" s="10">
        <v>0.10377358490566038</v>
      </c>
      <c r="N42" s="10">
        <v>0.15053763440860216</v>
      </c>
      <c r="O42" s="10">
        <v>0.23300970873786409</v>
      </c>
      <c r="P42" s="10">
        <v>0.14705882352941177</v>
      </c>
      <c r="Q42" s="10">
        <v>0.125</v>
      </c>
      <c r="R42" s="10">
        <v>0.12068965517241378</v>
      </c>
      <c r="S42" s="10">
        <v>0.19387755102040816</v>
      </c>
      <c r="T42" s="10">
        <v>7.6923076923076927E-2</v>
      </c>
      <c r="U42" s="10">
        <v>0.31818181818181818</v>
      </c>
      <c r="V42" s="10">
        <v>9.3457943925233641E-2</v>
      </c>
    </row>
    <row r="43" spans="1:22" ht="14.25" x14ac:dyDescent="0.25">
      <c r="A43" s="14" t="s">
        <v>140</v>
      </c>
      <c r="B43" s="10">
        <v>0.8867924528301887</v>
      </c>
      <c r="C43" s="10">
        <v>0.82105263157894737</v>
      </c>
      <c r="D43" s="10">
        <v>0.97260273972602751</v>
      </c>
      <c r="E43" s="10">
        <v>0.96666666666666667</v>
      </c>
      <c r="F43" s="10">
        <v>0.8651685393258427</v>
      </c>
      <c r="G43" s="10">
        <v>0.94871794871794857</v>
      </c>
      <c r="H43" s="10">
        <v>0.85148514851485146</v>
      </c>
      <c r="I43" s="10">
        <v>0.71739130434782605</v>
      </c>
      <c r="J43" s="10">
        <v>0.83950617283950602</v>
      </c>
      <c r="K43" s="10">
        <v>0.77551020408163263</v>
      </c>
      <c r="L43" s="10">
        <v>0.91304347826086951</v>
      </c>
      <c r="M43" s="10">
        <v>0.89622641509433965</v>
      </c>
      <c r="N43" s="10">
        <v>0.84946236559139787</v>
      </c>
      <c r="O43" s="10">
        <v>0.76699029126213591</v>
      </c>
      <c r="P43" s="10">
        <v>0.82352941176470584</v>
      </c>
      <c r="Q43" s="10">
        <v>0.875</v>
      </c>
      <c r="R43" s="10">
        <v>0.87931034482758619</v>
      </c>
      <c r="S43" s="10">
        <v>0.79591836734693866</v>
      </c>
      <c r="T43" s="10">
        <v>0.92307692307692302</v>
      </c>
      <c r="U43" s="10">
        <v>0.68181818181818177</v>
      </c>
      <c r="V43" s="10">
        <v>0.87850467289719636</v>
      </c>
    </row>
    <row r="44" spans="1:22" ht="14.25" x14ac:dyDescent="0.25">
      <c r="A44" s="6" t="s">
        <v>141</v>
      </c>
      <c r="B44" s="10">
        <v>0</v>
      </c>
      <c r="C44" s="10">
        <v>0</v>
      </c>
      <c r="D44" s="10">
        <v>0</v>
      </c>
      <c r="E44" s="10">
        <v>0</v>
      </c>
      <c r="F44" s="10">
        <v>0</v>
      </c>
      <c r="G44" s="10">
        <v>5.128205128205128E-2</v>
      </c>
      <c r="H44" s="10">
        <v>9.9009900990099011E-3</v>
      </c>
      <c r="I44" s="10">
        <v>2.1739130434782608E-2</v>
      </c>
      <c r="J44" s="10">
        <v>0</v>
      </c>
      <c r="K44" s="10">
        <v>0</v>
      </c>
      <c r="L44" s="10">
        <v>0</v>
      </c>
      <c r="M44" s="10">
        <v>0</v>
      </c>
      <c r="N44" s="10">
        <v>0</v>
      </c>
      <c r="O44" s="10">
        <v>0</v>
      </c>
      <c r="P44" s="10">
        <v>2.9411764705882349E-2</v>
      </c>
      <c r="Q44" s="10"/>
      <c r="R44" s="10"/>
      <c r="S44" s="10">
        <v>1.0204081632653062E-2</v>
      </c>
      <c r="T44" s="10"/>
      <c r="U44" s="10"/>
      <c r="V44" s="10">
        <v>2.8037383177570093E-2</v>
      </c>
    </row>
    <row r="45" spans="1:22" ht="15" thickBot="1" x14ac:dyDescent="0.3">
      <c r="A45" s="181">
        <v>2012</v>
      </c>
      <c r="B45" s="178" t="s">
        <v>59</v>
      </c>
      <c r="C45" s="178" t="s">
        <v>56</v>
      </c>
      <c r="D45" s="178" t="s">
        <v>69</v>
      </c>
      <c r="E45" s="178" t="s">
        <v>70</v>
      </c>
      <c r="F45" s="178" t="s">
        <v>60</v>
      </c>
      <c r="G45" s="178" t="s">
        <v>72</v>
      </c>
      <c r="H45" s="178" t="s">
        <v>61</v>
      </c>
      <c r="I45" s="178" t="s">
        <v>103</v>
      </c>
      <c r="J45" s="178" t="s">
        <v>104</v>
      </c>
      <c r="K45" s="178" t="s">
        <v>65</v>
      </c>
      <c r="L45" s="178" t="s">
        <v>58</v>
      </c>
      <c r="M45" s="178" t="s">
        <v>73</v>
      </c>
      <c r="N45" s="178" t="s">
        <v>68</v>
      </c>
      <c r="O45" s="178" t="s">
        <v>67</v>
      </c>
      <c r="P45" s="178" t="s">
        <v>105</v>
      </c>
      <c r="Q45" s="178" t="s">
        <v>64</v>
      </c>
      <c r="R45" s="178" t="s">
        <v>76</v>
      </c>
      <c r="S45" s="178" t="s">
        <v>75</v>
      </c>
      <c r="T45" s="178" t="s">
        <v>74</v>
      </c>
      <c r="U45" s="178" t="s">
        <v>71</v>
      </c>
      <c r="V45" s="178" t="s">
        <v>57</v>
      </c>
    </row>
    <row r="46" spans="1:22" ht="14.25" x14ac:dyDescent="0.25">
      <c r="A46" s="5" t="s">
        <v>139</v>
      </c>
      <c r="B46" s="10" t="s">
        <v>85</v>
      </c>
      <c r="C46" s="10" t="s">
        <v>85</v>
      </c>
      <c r="D46" s="10" t="s">
        <v>85</v>
      </c>
      <c r="E46" s="10" t="s">
        <v>85</v>
      </c>
      <c r="F46" s="10" t="s">
        <v>85</v>
      </c>
      <c r="G46" s="10" t="s">
        <v>85</v>
      </c>
      <c r="H46" s="10" t="s">
        <v>85</v>
      </c>
      <c r="I46" s="10" t="s">
        <v>85</v>
      </c>
      <c r="J46" s="10" t="s">
        <v>85</v>
      </c>
      <c r="K46" s="10" t="s">
        <v>85</v>
      </c>
      <c r="L46" s="10" t="s">
        <v>85</v>
      </c>
      <c r="M46" s="10" t="s">
        <v>85</v>
      </c>
      <c r="N46" s="10" t="s">
        <v>85</v>
      </c>
      <c r="O46" s="10" t="s">
        <v>85</v>
      </c>
      <c r="P46" s="10" t="s">
        <v>85</v>
      </c>
      <c r="Q46" s="10" t="s">
        <v>85</v>
      </c>
      <c r="R46" s="10" t="s">
        <v>85</v>
      </c>
      <c r="S46" s="10" t="s">
        <v>85</v>
      </c>
      <c r="T46" s="10" t="s">
        <v>85</v>
      </c>
      <c r="U46" s="10" t="s">
        <v>85</v>
      </c>
      <c r="V46" s="10" t="s">
        <v>85</v>
      </c>
    </row>
    <row r="47" spans="1:22" ht="14.25" x14ac:dyDescent="0.25">
      <c r="A47" s="14" t="s">
        <v>140</v>
      </c>
      <c r="B47" s="10" t="s">
        <v>85</v>
      </c>
      <c r="C47" s="10" t="s">
        <v>85</v>
      </c>
      <c r="D47" s="10" t="s">
        <v>85</v>
      </c>
      <c r="E47" s="10" t="s">
        <v>85</v>
      </c>
      <c r="F47" s="10" t="s">
        <v>85</v>
      </c>
      <c r="G47" s="10" t="s">
        <v>85</v>
      </c>
      <c r="H47" s="10" t="s">
        <v>85</v>
      </c>
      <c r="I47" s="10" t="s">
        <v>85</v>
      </c>
      <c r="J47" s="10" t="s">
        <v>85</v>
      </c>
      <c r="K47" s="10" t="s">
        <v>85</v>
      </c>
      <c r="L47" s="10" t="s">
        <v>85</v>
      </c>
      <c r="M47" s="10" t="s">
        <v>85</v>
      </c>
      <c r="N47" s="10" t="s">
        <v>85</v>
      </c>
      <c r="O47" s="10" t="s">
        <v>85</v>
      </c>
      <c r="P47" s="10" t="s">
        <v>85</v>
      </c>
      <c r="Q47" s="10" t="s">
        <v>85</v>
      </c>
      <c r="R47" s="10" t="s">
        <v>85</v>
      </c>
      <c r="S47" s="10" t="s">
        <v>85</v>
      </c>
      <c r="T47" s="10" t="s">
        <v>85</v>
      </c>
      <c r="U47" s="10" t="s">
        <v>85</v>
      </c>
      <c r="V47" s="10" t="s">
        <v>85</v>
      </c>
    </row>
    <row r="48" spans="1:22" ht="15" thickBot="1" x14ac:dyDescent="0.3">
      <c r="A48" s="6" t="s">
        <v>141</v>
      </c>
      <c r="B48" s="10" t="s">
        <v>85</v>
      </c>
      <c r="C48" s="10" t="s">
        <v>85</v>
      </c>
      <c r="D48" s="10" t="s">
        <v>85</v>
      </c>
      <c r="E48" s="10" t="s">
        <v>85</v>
      </c>
      <c r="F48" s="10" t="s">
        <v>85</v>
      </c>
      <c r="G48" s="10" t="s">
        <v>85</v>
      </c>
      <c r="H48" s="10" t="s">
        <v>85</v>
      </c>
      <c r="I48" s="10" t="s">
        <v>85</v>
      </c>
      <c r="J48" s="10" t="s">
        <v>85</v>
      </c>
      <c r="K48" s="10" t="s">
        <v>85</v>
      </c>
      <c r="L48" s="10" t="s">
        <v>85</v>
      </c>
      <c r="M48" s="10" t="s">
        <v>85</v>
      </c>
      <c r="N48" s="10" t="s">
        <v>85</v>
      </c>
      <c r="O48" s="10" t="s">
        <v>85</v>
      </c>
      <c r="P48" s="10" t="s">
        <v>85</v>
      </c>
      <c r="Q48" s="10" t="s">
        <v>85</v>
      </c>
      <c r="R48" s="10" t="s">
        <v>85</v>
      </c>
      <c r="S48" s="10" t="s">
        <v>85</v>
      </c>
      <c r="T48" s="10" t="s">
        <v>85</v>
      </c>
      <c r="U48" s="10" t="s">
        <v>85</v>
      </c>
      <c r="V48" s="10" t="s">
        <v>85</v>
      </c>
    </row>
    <row r="49" spans="1:22" ht="15" thickBot="1" x14ac:dyDescent="0.3">
      <c r="A49" s="181">
        <v>2009</v>
      </c>
      <c r="B49" s="181" t="s">
        <v>59</v>
      </c>
      <c r="C49" s="181" t="s">
        <v>56</v>
      </c>
      <c r="D49" s="181" t="s">
        <v>69</v>
      </c>
      <c r="E49" s="181" t="s">
        <v>70</v>
      </c>
      <c r="F49" s="181" t="s">
        <v>60</v>
      </c>
      <c r="G49" s="181" t="s">
        <v>72</v>
      </c>
      <c r="H49" s="181" t="s">
        <v>61</v>
      </c>
      <c r="I49" s="181" t="s">
        <v>103</v>
      </c>
      <c r="J49" s="181" t="s">
        <v>104</v>
      </c>
      <c r="K49" s="181" t="s">
        <v>65</v>
      </c>
      <c r="L49" s="181" t="s">
        <v>58</v>
      </c>
      <c r="M49" s="181" t="s">
        <v>73</v>
      </c>
      <c r="N49" s="181" t="s">
        <v>68</v>
      </c>
      <c r="O49" s="181" t="s">
        <v>67</v>
      </c>
      <c r="P49" s="181" t="s">
        <v>105</v>
      </c>
      <c r="Q49" s="181" t="s">
        <v>64</v>
      </c>
      <c r="R49" s="181" t="s">
        <v>76</v>
      </c>
      <c r="S49" s="181" t="s">
        <v>75</v>
      </c>
      <c r="T49" s="181" t="s">
        <v>74</v>
      </c>
      <c r="U49" s="181" t="s">
        <v>71</v>
      </c>
      <c r="V49" s="181" t="s">
        <v>57</v>
      </c>
    </row>
    <row r="50" spans="1:22" ht="14.25" x14ac:dyDescent="0.25">
      <c r="A50" s="5" t="s">
        <v>139</v>
      </c>
      <c r="B50" s="10" t="s">
        <v>85</v>
      </c>
      <c r="C50" s="10" t="s">
        <v>85</v>
      </c>
      <c r="D50" s="10" t="s">
        <v>85</v>
      </c>
      <c r="E50" s="10" t="s">
        <v>85</v>
      </c>
      <c r="F50" s="10" t="s">
        <v>85</v>
      </c>
      <c r="G50" s="10" t="s">
        <v>85</v>
      </c>
      <c r="H50" s="10" t="s">
        <v>85</v>
      </c>
      <c r="I50" s="10" t="s">
        <v>85</v>
      </c>
      <c r="J50" s="10" t="s">
        <v>85</v>
      </c>
      <c r="K50" s="10" t="s">
        <v>85</v>
      </c>
      <c r="L50" s="10" t="s">
        <v>85</v>
      </c>
      <c r="M50" s="10" t="s">
        <v>85</v>
      </c>
      <c r="N50" s="10" t="s">
        <v>85</v>
      </c>
      <c r="O50" s="10" t="s">
        <v>85</v>
      </c>
      <c r="P50" s="10" t="s">
        <v>85</v>
      </c>
      <c r="Q50" s="10" t="s">
        <v>85</v>
      </c>
      <c r="R50" s="10" t="s">
        <v>85</v>
      </c>
      <c r="S50" s="10" t="s">
        <v>85</v>
      </c>
      <c r="T50" s="10" t="s">
        <v>85</v>
      </c>
      <c r="U50" s="10" t="s">
        <v>85</v>
      </c>
      <c r="V50" s="10" t="s">
        <v>85</v>
      </c>
    </row>
    <row r="51" spans="1:22" ht="14.25" x14ac:dyDescent="0.25">
      <c r="A51" s="14" t="s">
        <v>140</v>
      </c>
      <c r="B51" s="10" t="s">
        <v>85</v>
      </c>
      <c r="C51" s="10" t="s">
        <v>85</v>
      </c>
      <c r="D51" s="10" t="s">
        <v>85</v>
      </c>
      <c r="E51" s="10" t="s">
        <v>85</v>
      </c>
      <c r="F51" s="10" t="s">
        <v>85</v>
      </c>
      <c r="G51" s="10" t="s">
        <v>85</v>
      </c>
      <c r="H51" s="10" t="s">
        <v>85</v>
      </c>
      <c r="I51" s="10" t="s">
        <v>85</v>
      </c>
      <c r="J51" s="10" t="s">
        <v>85</v>
      </c>
      <c r="K51" s="10" t="s">
        <v>85</v>
      </c>
      <c r="L51" s="10" t="s">
        <v>85</v>
      </c>
      <c r="M51" s="10" t="s">
        <v>85</v>
      </c>
      <c r="N51" s="10" t="s">
        <v>85</v>
      </c>
      <c r="O51" s="10" t="s">
        <v>85</v>
      </c>
      <c r="P51" s="10" t="s">
        <v>85</v>
      </c>
      <c r="Q51" s="10" t="s">
        <v>85</v>
      </c>
      <c r="R51" s="10" t="s">
        <v>85</v>
      </c>
      <c r="S51" s="10" t="s">
        <v>85</v>
      </c>
      <c r="T51" s="10" t="s">
        <v>85</v>
      </c>
      <c r="U51" s="10" t="s">
        <v>85</v>
      </c>
      <c r="V51" s="10" t="s">
        <v>85</v>
      </c>
    </row>
    <row r="52" spans="1:22" ht="14.25" x14ac:dyDescent="0.25">
      <c r="A52" s="6" t="s">
        <v>141</v>
      </c>
      <c r="B52" s="10" t="s">
        <v>85</v>
      </c>
      <c r="C52" s="10" t="s">
        <v>85</v>
      </c>
      <c r="D52" s="10" t="s">
        <v>85</v>
      </c>
      <c r="E52" s="10" t="s">
        <v>85</v>
      </c>
      <c r="F52" s="10" t="s">
        <v>85</v>
      </c>
      <c r="G52" s="10" t="s">
        <v>85</v>
      </c>
      <c r="H52" s="10" t="s">
        <v>85</v>
      </c>
      <c r="I52" s="10" t="s">
        <v>85</v>
      </c>
      <c r="J52" s="10" t="s">
        <v>85</v>
      </c>
      <c r="K52" s="10" t="s">
        <v>85</v>
      </c>
      <c r="L52" s="10" t="s">
        <v>85</v>
      </c>
      <c r="M52" s="10" t="s">
        <v>85</v>
      </c>
      <c r="N52" s="10" t="s">
        <v>85</v>
      </c>
      <c r="O52" s="10" t="s">
        <v>85</v>
      </c>
      <c r="P52" s="10" t="s">
        <v>85</v>
      </c>
      <c r="Q52" s="10" t="s">
        <v>85</v>
      </c>
      <c r="R52" s="10" t="s">
        <v>85</v>
      </c>
      <c r="S52" s="10" t="s">
        <v>85</v>
      </c>
      <c r="T52" s="10" t="s">
        <v>85</v>
      </c>
      <c r="U52" s="10" t="s">
        <v>85</v>
      </c>
      <c r="V52" s="10" t="s">
        <v>85</v>
      </c>
    </row>
    <row r="53" spans="1:22" ht="15" thickBot="1" x14ac:dyDescent="0.3">
      <c r="A53" s="181">
        <v>2008</v>
      </c>
      <c r="B53" s="178" t="s">
        <v>59</v>
      </c>
      <c r="C53" s="178" t="s">
        <v>56</v>
      </c>
      <c r="D53" s="178" t="s">
        <v>69</v>
      </c>
      <c r="E53" s="178" t="s">
        <v>70</v>
      </c>
      <c r="F53" s="178" t="s">
        <v>60</v>
      </c>
      <c r="G53" s="178" t="s">
        <v>72</v>
      </c>
      <c r="H53" s="178" t="s">
        <v>61</v>
      </c>
      <c r="I53" s="178" t="s">
        <v>103</v>
      </c>
      <c r="J53" s="178" t="s">
        <v>104</v>
      </c>
      <c r="K53" s="178" t="s">
        <v>65</v>
      </c>
      <c r="L53" s="178" t="s">
        <v>58</v>
      </c>
      <c r="M53" s="178" t="s">
        <v>73</v>
      </c>
      <c r="N53" s="178" t="s">
        <v>68</v>
      </c>
      <c r="O53" s="178" t="s">
        <v>67</v>
      </c>
      <c r="P53" s="178" t="s">
        <v>105</v>
      </c>
      <c r="Q53" s="178" t="s">
        <v>64</v>
      </c>
      <c r="R53" s="178" t="s">
        <v>76</v>
      </c>
      <c r="S53" s="178" t="s">
        <v>75</v>
      </c>
      <c r="T53" s="178" t="s">
        <v>74</v>
      </c>
      <c r="U53" s="178" t="s">
        <v>71</v>
      </c>
      <c r="V53" s="178" t="s">
        <v>57</v>
      </c>
    </row>
    <row r="54" spans="1:22" ht="14.25" x14ac:dyDescent="0.25">
      <c r="A54" s="5" t="s">
        <v>139</v>
      </c>
      <c r="B54" s="10" t="s">
        <v>85</v>
      </c>
      <c r="C54" s="10" t="s">
        <v>85</v>
      </c>
      <c r="D54" s="10" t="s">
        <v>85</v>
      </c>
      <c r="E54" s="10" t="s">
        <v>85</v>
      </c>
      <c r="F54" s="10" t="s">
        <v>85</v>
      </c>
      <c r="G54" s="10" t="s">
        <v>85</v>
      </c>
      <c r="H54" s="10" t="s">
        <v>85</v>
      </c>
      <c r="I54" s="10" t="s">
        <v>85</v>
      </c>
      <c r="J54" s="10" t="s">
        <v>85</v>
      </c>
      <c r="K54" s="10" t="s">
        <v>85</v>
      </c>
      <c r="L54" s="10" t="s">
        <v>85</v>
      </c>
      <c r="M54" s="10" t="s">
        <v>85</v>
      </c>
      <c r="N54" s="10" t="s">
        <v>85</v>
      </c>
      <c r="O54" s="10" t="s">
        <v>85</v>
      </c>
      <c r="P54" s="10" t="s">
        <v>85</v>
      </c>
      <c r="Q54" s="10" t="s">
        <v>85</v>
      </c>
      <c r="R54" s="10" t="s">
        <v>85</v>
      </c>
      <c r="S54" s="10" t="s">
        <v>85</v>
      </c>
      <c r="T54" s="10" t="s">
        <v>85</v>
      </c>
      <c r="U54" s="10" t="s">
        <v>85</v>
      </c>
      <c r="V54" s="10" t="s">
        <v>85</v>
      </c>
    </row>
    <row r="55" spans="1:22" ht="14.25" x14ac:dyDescent="0.25">
      <c r="A55" s="14" t="s">
        <v>140</v>
      </c>
      <c r="B55" s="10" t="s">
        <v>85</v>
      </c>
      <c r="C55" s="10" t="s">
        <v>85</v>
      </c>
      <c r="D55" s="10" t="s">
        <v>85</v>
      </c>
      <c r="E55" s="10" t="s">
        <v>85</v>
      </c>
      <c r="F55" s="10" t="s">
        <v>85</v>
      </c>
      <c r="G55" s="10" t="s">
        <v>85</v>
      </c>
      <c r="H55" s="10" t="s">
        <v>85</v>
      </c>
      <c r="I55" s="10" t="s">
        <v>85</v>
      </c>
      <c r="J55" s="10" t="s">
        <v>85</v>
      </c>
      <c r="K55" s="10" t="s">
        <v>85</v>
      </c>
      <c r="L55" s="10" t="s">
        <v>85</v>
      </c>
      <c r="M55" s="10" t="s">
        <v>85</v>
      </c>
      <c r="N55" s="10" t="s">
        <v>85</v>
      </c>
      <c r="O55" s="10" t="s">
        <v>85</v>
      </c>
      <c r="P55" s="10" t="s">
        <v>85</v>
      </c>
      <c r="Q55" s="10" t="s">
        <v>85</v>
      </c>
      <c r="R55" s="10" t="s">
        <v>85</v>
      </c>
      <c r="S55" s="10" t="s">
        <v>85</v>
      </c>
      <c r="T55" s="10" t="s">
        <v>85</v>
      </c>
      <c r="U55" s="10" t="s">
        <v>85</v>
      </c>
      <c r="V55" s="10" t="s">
        <v>85</v>
      </c>
    </row>
    <row r="56" spans="1:22" ht="15" thickBot="1" x14ac:dyDescent="0.3">
      <c r="A56" s="6" t="s">
        <v>141</v>
      </c>
      <c r="B56" s="10" t="s">
        <v>85</v>
      </c>
      <c r="C56" s="10" t="s">
        <v>85</v>
      </c>
      <c r="D56" s="10" t="s">
        <v>85</v>
      </c>
      <c r="E56" s="10" t="s">
        <v>85</v>
      </c>
      <c r="F56" s="10" t="s">
        <v>85</v>
      </c>
      <c r="G56" s="10" t="s">
        <v>85</v>
      </c>
      <c r="H56" s="10" t="s">
        <v>85</v>
      </c>
      <c r="I56" s="10" t="s">
        <v>85</v>
      </c>
      <c r="J56" s="10" t="s">
        <v>85</v>
      </c>
      <c r="K56" s="10" t="s">
        <v>85</v>
      </c>
      <c r="L56" s="10" t="s">
        <v>85</v>
      </c>
      <c r="M56" s="10" t="s">
        <v>85</v>
      </c>
      <c r="N56" s="10" t="s">
        <v>85</v>
      </c>
      <c r="O56" s="10" t="s">
        <v>85</v>
      </c>
      <c r="P56" s="10" t="s">
        <v>85</v>
      </c>
      <c r="Q56" s="10" t="s">
        <v>85</v>
      </c>
      <c r="R56" s="10" t="s">
        <v>85</v>
      </c>
      <c r="S56" s="10" t="s">
        <v>85</v>
      </c>
      <c r="T56" s="10" t="s">
        <v>85</v>
      </c>
      <c r="U56" s="10" t="s">
        <v>85</v>
      </c>
      <c r="V56" s="10" t="s">
        <v>85</v>
      </c>
    </row>
    <row r="57" spans="1:22" ht="15" thickBot="1" x14ac:dyDescent="0.3">
      <c r="A57" s="181">
        <v>2007</v>
      </c>
      <c r="B57" s="181" t="s">
        <v>59</v>
      </c>
      <c r="C57" s="181" t="s">
        <v>56</v>
      </c>
      <c r="D57" s="181" t="s">
        <v>69</v>
      </c>
      <c r="E57" s="181" t="s">
        <v>70</v>
      </c>
      <c r="F57" s="181" t="s">
        <v>60</v>
      </c>
      <c r="G57" s="181" t="s">
        <v>72</v>
      </c>
      <c r="H57" s="181" t="s">
        <v>61</v>
      </c>
      <c r="I57" s="181" t="s">
        <v>103</v>
      </c>
      <c r="J57" s="181" t="s">
        <v>104</v>
      </c>
      <c r="K57" s="181" t="s">
        <v>65</v>
      </c>
      <c r="L57" s="181" t="s">
        <v>58</v>
      </c>
      <c r="M57" s="181" t="s">
        <v>73</v>
      </c>
      <c r="N57" s="181" t="s">
        <v>68</v>
      </c>
      <c r="O57" s="181" t="s">
        <v>67</v>
      </c>
      <c r="P57" s="181" t="s">
        <v>105</v>
      </c>
      <c r="Q57" s="181" t="s">
        <v>64</v>
      </c>
      <c r="R57" s="181" t="s">
        <v>76</v>
      </c>
      <c r="S57" s="181" t="s">
        <v>75</v>
      </c>
      <c r="T57" s="181" t="s">
        <v>74</v>
      </c>
      <c r="U57" s="181" t="s">
        <v>71</v>
      </c>
      <c r="V57" s="181" t="s">
        <v>57</v>
      </c>
    </row>
    <row r="58" spans="1:22" ht="14.25" x14ac:dyDescent="0.25">
      <c r="A58" s="5" t="s">
        <v>139</v>
      </c>
      <c r="B58" s="10" t="s">
        <v>85</v>
      </c>
      <c r="C58" s="10" t="s">
        <v>85</v>
      </c>
      <c r="D58" s="10" t="s">
        <v>85</v>
      </c>
      <c r="E58" s="10" t="s">
        <v>85</v>
      </c>
      <c r="F58" s="10" t="s">
        <v>85</v>
      </c>
      <c r="G58" s="10" t="s">
        <v>85</v>
      </c>
      <c r="H58" s="10" t="s">
        <v>85</v>
      </c>
      <c r="I58" s="10" t="s">
        <v>85</v>
      </c>
      <c r="J58" s="10" t="s">
        <v>85</v>
      </c>
      <c r="K58" s="10" t="s">
        <v>85</v>
      </c>
      <c r="L58" s="10" t="s">
        <v>85</v>
      </c>
      <c r="M58" s="10" t="s">
        <v>85</v>
      </c>
      <c r="N58" s="10" t="s">
        <v>85</v>
      </c>
      <c r="O58" s="10" t="s">
        <v>85</v>
      </c>
      <c r="P58" s="10" t="s">
        <v>85</v>
      </c>
      <c r="Q58" s="10" t="s">
        <v>85</v>
      </c>
      <c r="R58" s="10" t="s">
        <v>85</v>
      </c>
      <c r="S58" s="10" t="s">
        <v>85</v>
      </c>
      <c r="T58" s="10" t="s">
        <v>85</v>
      </c>
      <c r="U58" s="10" t="s">
        <v>85</v>
      </c>
      <c r="V58" s="10" t="s">
        <v>85</v>
      </c>
    </row>
    <row r="59" spans="1:22" ht="14.25" x14ac:dyDescent="0.25">
      <c r="A59" s="14" t="s">
        <v>140</v>
      </c>
      <c r="B59" s="10" t="s">
        <v>85</v>
      </c>
      <c r="C59" s="10" t="s">
        <v>85</v>
      </c>
      <c r="D59" s="10" t="s">
        <v>85</v>
      </c>
      <c r="E59" s="10" t="s">
        <v>85</v>
      </c>
      <c r="F59" s="10" t="s">
        <v>85</v>
      </c>
      <c r="G59" s="10" t="s">
        <v>85</v>
      </c>
      <c r="H59" s="10" t="s">
        <v>85</v>
      </c>
      <c r="I59" s="10" t="s">
        <v>85</v>
      </c>
      <c r="J59" s="10" t="s">
        <v>85</v>
      </c>
      <c r="K59" s="10" t="s">
        <v>85</v>
      </c>
      <c r="L59" s="10" t="s">
        <v>85</v>
      </c>
      <c r="M59" s="10" t="s">
        <v>85</v>
      </c>
      <c r="N59" s="10" t="s">
        <v>85</v>
      </c>
      <c r="O59" s="10" t="s">
        <v>85</v>
      </c>
      <c r="P59" s="10" t="s">
        <v>85</v>
      </c>
      <c r="Q59" s="10" t="s">
        <v>85</v>
      </c>
      <c r="R59" s="10" t="s">
        <v>85</v>
      </c>
      <c r="S59" s="10" t="s">
        <v>85</v>
      </c>
      <c r="T59" s="10" t="s">
        <v>85</v>
      </c>
      <c r="U59" s="10" t="s">
        <v>85</v>
      </c>
      <c r="V59" s="10" t="s">
        <v>85</v>
      </c>
    </row>
    <row r="60" spans="1:22" ht="15" thickBot="1" x14ac:dyDescent="0.3">
      <c r="A60" s="6" t="s">
        <v>141</v>
      </c>
      <c r="B60" s="10" t="s">
        <v>85</v>
      </c>
      <c r="C60" s="10" t="s">
        <v>85</v>
      </c>
      <c r="D60" s="10" t="s">
        <v>85</v>
      </c>
      <c r="E60" s="10" t="s">
        <v>85</v>
      </c>
      <c r="F60" s="10" t="s">
        <v>85</v>
      </c>
      <c r="G60" s="10" t="s">
        <v>85</v>
      </c>
      <c r="H60" s="10" t="s">
        <v>85</v>
      </c>
      <c r="I60" s="10" t="s">
        <v>85</v>
      </c>
      <c r="J60" s="10" t="s">
        <v>85</v>
      </c>
      <c r="K60" s="10" t="s">
        <v>85</v>
      </c>
      <c r="L60" s="10" t="s">
        <v>85</v>
      </c>
      <c r="M60" s="10" t="s">
        <v>85</v>
      </c>
      <c r="N60" s="10" t="s">
        <v>85</v>
      </c>
      <c r="O60" s="10" t="s">
        <v>85</v>
      </c>
      <c r="P60" s="10" t="s">
        <v>85</v>
      </c>
      <c r="Q60" s="10" t="s">
        <v>85</v>
      </c>
      <c r="R60" s="10" t="s">
        <v>85</v>
      </c>
      <c r="S60" s="10" t="s">
        <v>85</v>
      </c>
      <c r="T60" s="10" t="s">
        <v>85</v>
      </c>
      <c r="U60" s="10" t="s">
        <v>85</v>
      </c>
      <c r="V60" s="10" t="s">
        <v>85</v>
      </c>
    </row>
    <row r="61" spans="1:22" ht="15" thickBot="1" x14ac:dyDescent="0.3">
      <c r="A61" s="181">
        <v>2006</v>
      </c>
      <c r="B61" s="184" t="s">
        <v>59</v>
      </c>
      <c r="C61" s="208" t="s">
        <v>56</v>
      </c>
      <c r="D61" s="209" t="s">
        <v>69</v>
      </c>
      <c r="E61" s="208" t="s">
        <v>70</v>
      </c>
      <c r="F61" s="209" t="s">
        <v>60</v>
      </c>
      <c r="G61" s="205" t="s">
        <v>72</v>
      </c>
      <c r="H61" s="209" t="s">
        <v>61</v>
      </c>
      <c r="I61" s="208" t="s">
        <v>103</v>
      </c>
      <c r="J61" s="209" t="s">
        <v>104</v>
      </c>
      <c r="K61" s="208" t="s">
        <v>65</v>
      </c>
      <c r="L61" s="209" t="s">
        <v>58</v>
      </c>
      <c r="M61" s="208" t="s">
        <v>73</v>
      </c>
      <c r="N61" s="209" t="s">
        <v>68</v>
      </c>
      <c r="O61" s="208" t="s">
        <v>67</v>
      </c>
      <c r="P61" s="209" t="s">
        <v>105</v>
      </c>
      <c r="Q61" s="208" t="s">
        <v>64</v>
      </c>
      <c r="R61" s="209" t="s">
        <v>76</v>
      </c>
      <c r="S61" s="208" t="s">
        <v>75</v>
      </c>
      <c r="T61" s="209" t="s">
        <v>74</v>
      </c>
      <c r="U61" s="208" t="s">
        <v>71</v>
      </c>
      <c r="V61" s="210" t="s">
        <v>57</v>
      </c>
    </row>
    <row r="62" spans="1:22" ht="14.25" x14ac:dyDescent="0.25">
      <c r="A62" s="5" t="s">
        <v>139</v>
      </c>
      <c r="B62" s="10" t="s">
        <v>85</v>
      </c>
      <c r="C62" s="10" t="s">
        <v>85</v>
      </c>
      <c r="D62" s="10" t="s">
        <v>85</v>
      </c>
      <c r="E62" s="10" t="s">
        <v>85</v>
      </c>
      <c r="F62" s="10" t="s">
        <v>85</v>
      </c>
      <c r="G62" s="10" t="s">
        <v>85</v>
      </c>
      <c r="H62" s="10" t="s">
        <v>85</v>
      </c>
      <c r="I62" s="10" t="s">
        <v>85</v>
      </c>
      <c r="J62" s="10" t="s">
        <v>85</v>
      </c>
      <c r="K62" s="10" t="s">
        <v>85</v>
      </c>
      <c r="L62" s="10" t="s">
        <v>85</v>
      </c>
      <c r="M62" s="10" t="s">
        <v>85</v>
      </c>
      <c r="N62" s="10" t="s">
        <v>85</v>
      </c>
      <c r="O62" s="10" t="s">
        <v>85</v>
      </c>
      <c r="P62" s="10" t="s">
        <v>85</v>
      </c>
      <c r="Q62" s="10" t="s">
        <v>85</v>
      </c>
      <c r="R62" s="10" t="s">
        <v>85</v>
      </c>
      <c r="S62" s="10" t="s">
        <v>85</v>
      </c>
      <c r="T62" s="10" t="s">
        <v>85</v>
      </c>
      <c r="U62" s="10" t="s">
        <v>85</v>
      </c>
      <c r="V62" s="10" t="s">
        <v>85</v>
      </c>
    </row>
    <row r="63" spans="1:22" ht="14.25" x14ac:dyDescent="0.25">
      <c r="A63" s="14" t="s">
        <v>140</v>
      </c>
      <c r="B63" s="10" t="s">
        <v>85</v>
      </c>
      <c r="C63" s="10" t="s">
        <v>85</v>
      </c>
      <c r="D63" s="10" t="s">
        <v>85</v>
      </c>
      <c r="E63" s="10" t="s">
        <v>85</v>
      </c>
      <c r="F63" s="10" t="s">
        <v>85</v>
      </c>
      <c r="G63" s="10" t="s">
        <v>85</v>
      </c>
      <c r="H63" s="10" t="s">
        <v>85</v>
      </c>
      <c r="I63" s="10" t="s">
        <v>85</v>
      </c>
      <c r="J63" s="10" t="s">
        <v>85</v>
      </c>
      <c r="K63" s="10" t="s">
        <v>85</v>
      </c>
      <c r="L63" s="10" t="s">
        <v>85</v>
      </c>
      <c r="M63" s="10" t="s">
        <v>85</v>
      </c>
      <c r="N63" s="10" t="s">
        <v>85</v>
      </c>
      <c r="O63" s="10" t="s">
        <v>85</v>
      </c>
      <c r="P63" s="10" t="s">
        <v>85</v>
      </c>
      <c r="Q63" s="10" t="s">
        <v>85</v>
      </c>
      <c r="R63" s="10" t="s">
        <v>85</v>
      </c>
      <c r="S63" s="10" t="s">
        <v>85</v>
      </c>
      <c r="T63" s="10" t="s">
        <v>85</v>
      </c>
      <c r="U63" s="10" t="s">
        <v>85</v>
      </c>
      <c r="V63" s="10" t="s">
        <v>85</v>
      </c>
    </row>
    <row r="64" spans="1:22" ht="14.25" x14ac:dyDescent="0.25">
      <c r="A64" s="6" t="s">
        <v>141</v>
      </c>
      <c r="B64" s="10" t="s">
        <v>85</v>
      </c>
      <c r="C64" s="10" t="s">
        <v>85</v>
      </c>
      <c r="D64" s="10" t="s">
        <v>85</v>
      </c>
      <c r="E64" s="10" t="s">
        <v>85</v>
      </c>
      <c r="F64" s="10" t="s">
        <v>85</v>
      </c>
      <c r="G64" s="10" t="s">
        <v>85</v>
      </c>
      <c r="H64" s="10" t="s">
        <v>85</v>
      </c>
      <c r="I64" s="10" t="s">
        <v>85</v>
      </c>
      <c r="J64" s="10" t="s">
        <v>85</v>
      </c>
      <c r="K64" s="10" t="s">
        <v>85</v>
      </c>
      <c r="L64" s="10" t="s">
        <v>85</v>
      </c>
      <c r="M64" s="10" t="s">
        <v>85</v>
      </c>
      <c r="N64" s="10" t="s">
        <v>85</v>
      </c>
      <c r="O64" s="10" t="s">
        <v>85</v>
      </c>
      <c r="P64" s="10" t="s">
        <v>85</v>
      </c>
      <c r="Q64" s="10" t="s">
        <v>85</v>
      </c>
      <c r="R64" s="10" t="s">
        <v>85</v>
      </c>
      <c r="S64" s="10" t="s">
        <v>85</v>
      </c>
      <c r="T64" s="10" t="s">
        <v>85</v>
      </c>
      <c r="U64" s="10" t="s">
        <v>85</v>
      </c>
      <c r="V64" s="10" t="s">
        <v>85</v>
      </c>
    </row>
    <row r="66" spans="1:32" x14ac:dyDescent="0.25">
      <c r="A66" s="3" t="s">
        <v>126</v>
      </c>
    </row>
    <row r="67" spans="1:32" x14ac:dyDescent="0.25">
      <c r="F67" s="3"/>
    </row>
    <row r="68" spans="1:32" s="33" customFormat="1" ht="42.75" customHeight="1" x14ac:dyDescent="0.25">
      <c r="A68" s="175" t="s">
        <v>146</v>
      </c>
      <c r="B68" s="176" t="s">
        <v>116</v>
      </c>
      <c r="C68" s="176" t="s">
        <v>117</v>
      </c>
      <c r="D68" s="1"/>
      <c r="E68" s="1"/>
      <c r="F68" s="175" t="s">
        <v>146</v>
      </c>
      <c r="G68" s="185" t="s">
        <v>127</v>
      </c>
      <c r="H68" s="185" t="s">
        <v>119</v>
      </c>
      <c r="I68" s="185" t="s">
        <v>120</v>
      </c>
      <c r="J68" s="185" t="s">
        <v>121</v>
      </c>
      <c r="K68" s="186" t="s">
        <v>122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</row>
    <row r="69" spans="1:32" ht="13.5" customHeight="1" x14ac:dyDescent="0.25">
      <c r="A69" s="20">
        <v>2019</v>
      </c>
      <c r="B69" s="24">
        <f>100*B83+B82*50+B81*0</f>
        <v>35.778396781182295</v>
      </c>
      <c r="C69" s="24">
        <f>100*C83+C82*50+C81*0</f>
        <v>36.374663072776279</v>
      </c>
      <c r="F69" s="44">
        <v>2019</v>
      </c>
      <c r="G69" s="24">
        <f>100*G83+G82*50+G81*0</f>
        <v>39.407630522088354</v>
      </c>
      <c r="H69" s="24">
        <f>100*H83+H82*50+H81*0</f>
        <v>34.764175940646524</v>
      </c>
      <c r="I69" s="24">
        <f t="shared" ref="I69:K69" si="5">100*I83+I82*50+I81*0</f>
        <v>33.943554538520218</v>
      </c>
      <c r="J69" s="24">
        <f t="shared" si="5"/>
        <v>34.981515711645102</v>
      </c>
      <c r="K69" s="24">
        <f t="shared" si="5"/>
        <v>38.048048048048045</v>
      </c>
    </row>
    <row r="70" spans="1:32" ht="13.5" customHeight="1" x14ac:dyDescent="0.25">
      <c r="A70" s="20">
        <v>2017</v>
      </c>
      <c r="B70" s="24">
        <f>100*B87+B86*50+B85*0</f>
        <v>43.682460515378217</v>
      </c>
      <c r="C70" s="24">
        <f>100*C87+C86*50+C85*0</f>
        <v>44.227941176470587</v>
      </c>
      <c r="F70" s="44">
        <v>2017</v>
      </c>
      <c r="G70" s="24">
        <f>100*G87+G86*50+G85*0</f>
        <v>44.192634560906512</v>
      </c>
      <c r="H70" s="24">
        <f>100*H87+H86*50+H85*0</f>
        <v>42.127659574468083</v>
      </c>
      <c r="I70" s="24">
        <f t="shared" ref="I70:K70" si="6">100*I87+I86*50+I85*0</f>
        <v>44.310722100656456</v>
      </c>
      <c r="J70" s="24">
        <f t="shared" si="6"/>
        <v>44.358974358974358</v>
      </c>
      <c r="K70" s="24">
        <f t="shared" si="6"/>
        <v>45.364741641337389</v>
      </c>
    </row>
    <row r="71" spans="1:32" ht="13.5" customHeight="1" x14ac:dyDescent="0.25">
      <c r="A71" s="20">
        <v>2016</v>
      </c>
      <c r="B71" s="24">
        <f>100*B91+B90*50+B89*0</f>
        <v>39.183108341986845</v>
      </c>
      <c r="C71" s="24">
        <f>100*C91+C90*50+C89*0</f>
        <v>40.517760385310055</v>
      </c>
      <c r="F71" s="44">
        <v>2016</v>
      </c>
      <c r="G71" s="24">
        <f>100*G91+G90*50+G89*0</f>
        <v>41.933760683760681</v>
      </c>
      <c r="H71" s="24">
        <f>100*H91+H90*50+H89*0</f>
        <v>38.622931442080379</v>
      </c>
      <c r="I71" s="24">
        <f t="shared" ref="I71:K71" si="7">100*I91+I90*50+I89*0</f>
        <v>37.93806030969845</v>
      </c>
      <c r="J71" s="24">
        <f t="shared" si="7"/>
        <v>39.4578313253012</v>
      </c>
      <c r="K71" s="24">
        <f t="shared" si="7"/>
        <v>41.874180865006551</v>
      </c>
    </row>
    <row r="72" spans="1:32" ht="13.5" customHeight="1" x14ac:dyDescent="0.25">
      <c r="A72" s="20">
        <v>2014</v>
      </c>
      <c r="B72" s="24">
        <f>100*B95+B94*50+B93*0</f>
        <v>43</v>
      </c>
      <c r="C72" s="24">
        <f>100*C95+C94*50+C93*0</f>
        <v>44.114785992217897</v>
      </c>
      <c r="F72" s="44">
        <v>2014</v>
      </c>
      <c r="G72" s="24">
        <f>100*G95+G94*50+G93*0</f>
        <v>42.917847025495746</v>
      </c>
      <c r="H72" s="24">
        <f>100*H95+H94*50+H93*0</f>
        <v>44.583333333333329</v>
      </c>
      <c r="I72" s="24">
        <f t="shared" ref="I72:K72" si="8">100*I95+I94*50+I93*0</f>
        <v>40.793201133144471</v>
      </c>
      <c r="J72" s="24">
        <f t="shared" si="8"/>
        <v>42.156862745098039</v>
      </c>
      <c r="K72" s="24">
        <f t="shared" si="8"/>
        <v>45.923261390887291</v>
      </c>
    </row>
    <row r="73" spans="1:32" ht="13.5" customHeight="1" x14ac:dyDescent="0.25">
      <c r="A73" s="20">
        <v>2012</v>
      </c>
      <c r="B73" s="24" t="s">
        <v>85</v>
      </c>
      <c r="C73" s="24" t="s">
        <v>85</v>
      </c>
      <c r="F73" s="44">
        <v>2012</v>
      </c>
      <c r="G73" s="24" t="s">
        <v>85</v>
      </c>
      <c r="H73" s="24" t="s">
        <v>85</v>
      </c>
      <c r="I73" s="24" t="s">
        <v>85</v>
      </c>
      <c r="J73" s="24" t="s">
        <v>85</v>
      </c>
      <c r="K73" s="24" t="s">
        <v>85</v>
      </c>
    </row>
    <row r="74" spans="1:32" ht="13.5" customHeight="1" x14ac:dyDescent="0.25">
      <c r="A74" s="20">
        <v>2009</v>
      </c>
      <c r="B74" s="24" t="s">
        <v>85</v>
      </c>
      <c r="C74" s="24" t="s">
        <v>85</v>
      </c>
      <c r="F74" s="44">
        <v>2009</v>
      </c>
      <c r="G74" s="24" t="s">
        <v>85</v>
      </c>
      <c r="H74" s="24" t="s">
        <v>85</v>
      </c>
      <c r="I74" s="24" t="s">
        <v>85</v>
      </c>
      <c r="J74" s="24" t="s">
        <v>85</v>
      </c>
      <c r="K74" s="24" t="s">
        <v>85</v>
      </c>
    </row>
    <row r="75" spans="1:32" ht="13.5" customHeight="1" x14ac:dyDescent="0.25">
      <c r="A75" s="20">
        <v>2008</v>
      </c>
      <c r="B75" s="24" t="s">
        <v>85</v>
      </c>
      <c r="C75" s="24" t="s">
        <v>85</v>
      </c>
      <c r="F75" s="44">
        <v>2008</v>
      </c>
      <c r="G75" s="24" t="s">
        <v>85</v>
      </c>
      <c r="H75" s="24" t="s">
        <v>85</v>
      </c>
      <c r="I75" s="24" t="s">
        <v>85</v>
      </c>
      <c r="J75" s="24" t="s">
        <v>85</v>
      </c>
      <c r="K75" s="24" t="s">
        <v>85</v>
      </c>
    </row>
    <row r="76" spans="1:32" ht="13.5" customHeight="1" x14ac:dyDescent="0.25">
      <c r="A76" s="20">
        <v>2007</v>
      </c>
      <c r="B76" s="24" t="s">
        <v>85</v>
      </c>
      <c r="C76" s="24" t="s">
        <v>85</v>
      </c>
      <c r="F76" s="44">
        <v>2007</v>
      </c>
      <c r="G76" s="24" t="s">
        <v>85</v>
      </c>
      <c r="H76" s="24" t="s">
        <v>85</v>
      </c>
      <c r="I76" s="24" t="s">
        <v>85</v>
      </c>
      <c r="J76" s="24" t="s">
        <v>85</v>
      </c>
      <c r="K76" s="24" t="s">
        <v>85</v>
      </c>
    </row>
    <row r="77" spans="1:32" ht="13.5" customHeight="1" x14ac:dyDescent="0.25">
      <c r="A77" s="21">
        <v>2006</v>
      </c>
      <c r="B77" s="56" t="s">
        <v>85</v>
      </c>
      <c r="C77" s="56" t="s">
        <v>85</v>
      </c>
      <c r="F77" s="47">
        <v>2006</v>
      </c>
      <c r="G77" s="56" t="s">
        <v>85</v>
      </c>
      <c r="H77" s="56" t="s">
        <v>85</v>
      </c>
      <c r="I77" s="56" t="s">
        <v>85</v>
      </c>
      <c r="J77" s="56" t="s">
        <v>85</v>
      </c>
      <c r="K77" s="56" t="s">
        <v>85</v>
      </c>
    </row>
    <row r="78" spans="1:32" x14ac:dyDescent="0.25">
      <c r="F78" s="3"/>
    </row>
    <row r="79" spans="1:32" ht="14.25" thickBot="1" x14ac:dyDescent="0.3">
      <c r="A79" s="247" t="s">
        <v>114</v>
      </c>
      <c r="B79" s="247"/>
      <c r="C79" s="247"/>
      <c r="D79" s="49"/>
      <c r="F79" s="247" t="s">
        <v>115</v>
      </c>
      <c r="G79" s="247"/>
      <c r="H79" s="247"/>
      <c r="I79" s="247"/>
      <c r="J79" s="247"/>
      <c r="K79" s="247"/>
    </row>
    <row r="80" spans="1:32" ht="15" thickBot="1" x14ac:dyDescent="0.3">
      <c r="A80" s="181">
        <v>2019</v>
      </c>
      <c r="B80" s="178" t="s">
        <v>116</v>
      </c>
      <c r="C80" s="178" t="s">
        <v>117</v>
      </c>
      <c r="F80" s="178">
        <v>2019</v>
      </c>
      <c r="G80" s="188" t="s">
        <v>118</v>
      </c>
      <c r="H80" s="188" t="s">
        <v>119</v>
      </c>
      <c r="I80" s="188" t="s">
        <v>120</v>
      </c>
      <c r="J80" s="188" t="s">
        <v>121</v>
      </c>
      <c r="K80" s="188" t="s">
        <v>122</v>
      </c>
    </row>
    <row r="81" spans="1:11" ht="14.25" x14ac:dyDescent="0.25">
      <c r="A81" s="5" t="s">
        <v>139</v>
      </c>
      <c r="B81" s="10">
        <v>0.28690807799442897</v>
      </c>
      <c r="C81" s="10">
        <v>0.27358490566037735</v>
      </c>
      <c r="F81" s="5" t="s">
        <v>139</v>
      </c>
      <c r="G81" s="15">
        <v>0.21385542168674695</v>
      </c>
      <c r="H81" s="15">
        <v>0.30736618971913088</v>
      </c>
      <c r="I81" s="15">
        <v>0.32265446224256294</v>
      </c>
      <c r="J81" s="15">
        <v>0.30036968576709799</v>
      </c>
      <c r="K81" s="15">
        <v>0.24084084084084081</v>
      </c>
    </row>
    <row r="82" spans="1:11" ht="14.25" x14ac:dyDescent="0.25">
      <c r="A82" s="14" t="s">
        <v>140</v>
      </c>
      <c r="B82" s="10">
        <v>0.71061590838749611</v>
      </c>
      <c r="C82" s="10">
        <v>0.72533692722371967</v>
      </c>
      <c r="F82" s="14" t="s">
        <v>140</v>
      </c>
      <c r="G82" s="15">
        <v>0.78413654618473894</v>
      </c>
      <c r="H82" s="15">
        <v>0.68998410174880764</v>
      </c>
      <c r="I82" s="15">
        <v>0.67581998474446991</v>
      </c>
      <c r="J82" s="15">
        <v>0.69963031423290201</v>
      </c>
      <c r="K82" s="15">
        <v>0.75735735735735732</v>
      </c>
    </row>
    <row r="83" spans="1:11" ht="14.25" x14ac:dyDescent="0.25">
      <c r="A83" s="6" t="s">
        <v>141</v>
      </c>
      <c r="B83" s="10">
        <v>2.4760136180748994E-3</v>
      </c>
      <c r="C83" s="10">
        <v>1.0781671159029651E-3</v>
      </c>
      <c r="F83" s="6" t="s">
        <v>141</v>
      </c>
      <c r="G83" s="15">
        <v>2.008032128514056E-3</v>
      </c>
      <c r="H83" s="15">
        <v>2.6497085320614732E-3</v>
      </c>
      <c r="I83" s="15">
        <v>1.5255530129672007E-3</v>
      </c>
      <c r="J83" s="15"/>
      <c r="K83" s="15">
        <v>1.8018018018018016E-3</v>
      </c>
    </row>
    <row r="84" spans="1:11" ht="14.25" x14ac:dyDescent="0.25">
      <c r="A84" s="181">
        <v>2017</v>
      </c>
      <c r="B84" s="178" t="s">
        <v>116</v>
      </c>
      <c r="C84" s="178" t="s">
        <v>117</v>
      </c>
      <c r="F84" s="178">
        <v>2017</v>
      </c>
      <c r="G84" s="188" t="s">
        <v>118</v>
      </c>
      <c r="H84" s="188" t="s">
        <v>119</v>
      </c>
      <c r="I84" s="188" t="s">
        <v>120</v>
      </c>
      <c r="J84" s="188" t="s">
        <v>121</v>
      </c>
      <c r="K84" s="188" t="s">
        <v>122</v>
      </c>
    </row>
    <row r="85" spans="1:11" ht="14.25" x14ac:dyDescent="0.25">
      <c r="A85" s="5" t="s">
        <v>139</v>
      </c>
      <c r="B85" s="10">
        <v>0.12635078969243557</v>
      </c>
      <c r="C85" s="10">
        <v>0.11544117647058824</v>
      </c>
      <c r="F85" s="5" t="s">
        <v>139</v>
      </c>
      <c r="G85" s="15">
        <v>0.11614730878186968</v>
      </c>
      <c r="H85" s="15">
        <v>0.1574468085106383</v>
      </c>
      <c r="I85" s="15">
        <v>0.1137855579868709</v>
      </c>
      <c r="J85" s="15">
        <v>0.11282051282051282</v>
      </c>
      <c r="K85" s="15">
        <v>9.2705167173252279E-2</v>
      </c>
    </row>
    <row r="86" spans="1:11" ht="14.25" x14ac:dyDescent="0.25">
      <c r="A86" s="14" t="s">
        <v>140</v>
      </c>
      <c r="B86" s="10">
        <v>0.87364921030756437</v>
      </c>
      <c r="C86" s="10">
        <v>0.88455882352941173</v>
      </c>
      <c r="F86" s="14" t="s">
        <v>140</v>
      </c>
      <c r="G86" s="15">
        <v>0.88385269121813026</v>
      </c>
      <c r="H86" s="15">
        <v>0.8425531914893617</v>
      </c>
      <c r="I86" s="15">
        <v>0.88621444201312916</v>
      </c>
      <c r="J86" s="15">
        <v>0.88717948717948714</v>
      </c>
      <c r="K86" s="15">
        <v>0.90729483282674783</v>
      </c>
    </row>
    <row r="87" spans="1:11" ht="14.25" x14ac:dyDescent="0.25">
      <c r="A87" s="6" t="s">
        <v>141</v>
      </c>
      <c r="B87" s="10">
        <v>0</v>
      </c>
      <c r="C87" s="10">
        <v>0</v>
      </c>
      <c r="F87" s="6" t="s">
        <v>141</v>
      </c>
      <c r="G87" s="15">
        <v>0</v>
      </c>
      <c r="H87" s="15">
        <v>0</v>
      </c>
      <c r="I87" s="15">
        <v>0</v>
      </c>
      <c r="J87" s="15">
        <v>0</v>
      </c>
      <c r="K87" s="15">
        <v>0</v>
      </c>
    </row>
    <row r="88" spans="1:11" ht="14.25" x14ac:dyDescent="0.25">
      <c r="A88" s="181">
        <v>2016</v>
      </c>
      <c r="B88" s="178" t="s">
        <v>116</v>
      </c>
      <c r="C88" s="178" t="s">
        <v>117</v>
      </c>
      <c r="F88" s="181">
        <v>2016</v>
      </c>
      <c r="G88" s="188" t="s">
        <v>123</v>
      </c>
      <c r="H88" s="188" t="s">
        <v>119</v>
      </c>
      <c r="I88" s="188" t="s">
        <v>120</v>
      </c>
      <c r="J88" s="188" t="s">
        <v>121</v>
      </c>
      <c r="K88" s="188" t="s">
        <v>122</v>
      </c>
    </row>
    <row r="89" spans="1:11" ht="14.25" x14ac:dyDescent="0.25">
      <c r="A89" s="5" t="s">
        <v>139</v>
      </c>
      <c r="B89" s="10">
        <v>0.21772239529248874</v>
      </c>
      <c r="C89" s="10">
        <v>0.19054786273329319</v>
      </c>
      <c r="F89" s="5" t="s">
        <v>139</v>
      </c>
      <c r="G89" s="15">
        <v>0.16132478632478633</v>
      </c>
      <c r="H89" s="15">
        <v>0.22990543735224589</v>
      </c>
      <c r="I89" s="15">
        <v>0.24123879380603097</v>
      </c>
      <c r="J89" s="15">
        <v>0.21204819277108433</v>
      </c>
      <c r="K89" s="15">
        <v>0.16382699868938402</v>
      </c>
    </row>
    <row r="90" spans="1:11" ht="14.25" x14ac:dyDescent="0.25">
      <c r="A90" s="14" t="s">
        <v>140</v>
      </c>
      <c r="B90" s="10">
        <v>0.78089304257528558</v>
      </c>
      <c r="C90" s="10">
        <v>0.8085490668272125</v>
      </c>
      <c r="F90" s="14" t="s">
        <v>140</v>
      </c>
      <c r="G90" s="15">
        <v>0.83867521367521358</v>
      </c>
      <c r="H90" s="15">
        <v>0.76773049645390079</v>
      </c>
      <c r="I90" s="15">
        <v>0.75876120619396903</v>
      </c>
      <c r="J90" s="15">
        <v>0.7867469879518072</v>
      </c>
      <c r="K90" s="15">
        <v>0.83486238532110091</v>
      </c>
    </row>
    <row r="91" spans="1:11" ht="14.25" x14ac:dyDescent="0.25">
      <c r="A91" s="6" t="s">
        <v>141</v>
      </c>
      <c r="B91" s="10">
        <v>1.3845621322256837E-3</v>
      </c>
      <c r="C91" s="10">
        <v>9.0307043949428055E-4</v>
      </c>
      <c r="F91" s="6" t="s">
        <v>141</v>
      </c>
      <c r="G91" s="15">
        <v>0</v>
      </c>
      <c r="H91" s="15">
        <v>2.3640661938534278E-3</v>
      </c>
      <c r="I91" s="15">
        <v>0</v>
      </c>
      <c r="J91" s="15">
        <v>1.2048192771084338E-3</v>
      </c>
      <c r="K91" s="15">
        <v>1.3106159895150721E-3</v>
      </c>
    </row>
    <row r="92" spans="1:11" ht="14.25" x14ac:dyDescent="0.25">
      <c r="A92" s="181">
        <v>2014</v>
      </c>
      <c r="B92" s="178" t="s">
        <v>116</v>
      </c>
      <c r="C92" s="178" t="s">
        <v>117</v>
      </c>
      <c r="F92" s="181">
        <v>2014</v>
      </c>
      <c r="G92" s="188" t="s">
        <v>123</v>
      </c>
      <c r="H92" s="188" t="s">
        <v>119</v>
      </c>
      <c r="I92" s="188" t="s">
        <v>120</v>
      </c>
      <c r="J92" s="188" t="s">
        <v>121</v>
      </c>
      <c r="K92" s="188" t="s">
        <v>122</v>
      </c>
    </row>
    <row r="93" spans="1:11" ht="14.25" x14ac:dyDescent="0.25">
      <c r="A93" s="5" t="s">
        <v>139</v>
      </c>
      <c r="B93" s="10">
        <v>0.14736842105263157</v>
      </c>
      <c r="C93" s="10">
        <v>0.1254863813229572</v>
      </c>
      <c r="F93" s="5" t="s">
        <v>139</v>
      </c>
      <c r="G93" s="15">
        <v>0.14730878186968838</v>
      </c>
      <c r="H93" s="15">
        <v>0.125</v>
      </c>
      <c r="I93" s="15">
        <v>0.18413597733711046</v>
      </c>
      <c r="J93" s="15">
        <v>0.16078431372549018</v>
      </c>
      <c r="K93" s="15">
        <v>8.6330935251798552E-2</v>
      </c>
    </row>
    <row r="94" spans="1:11" ht="14.25" x14ac:dyDescent="0.25">
      <c r="A94" s="14" t="s">
        <v>140</v>
      </c>
      <c r="B94" s="10">
        <v>0.84526315789473683</v>
      </c>
      <c r="C94" s="10">
        <v>0.86673151750972766</v>
      </c>
      <c r="F94" s="14" t="s">
        <v>140</v>
      </c>
      <c r="G94" s="15">
        <v>0.84702549575070818</v>
      </c>
      <c r="H94" s="15">
        <v>0.85833333333333328</v>
      </c>
      <c r="I94" s="15">
        <v>0.81586402266288938</v>
      </c>
      <c r="J94" s="15">
        <v>0.83529411764705885</v>
      </c>
      <c r="K94" s="15">
        <v>0.9088729016786572</v>
      </c>
    </row>
    <row r="95" spans="1:11" ht="15" thickBot="1" x14ac:dyDescent="0.3">
      <c r="A95" s="6" t="s">
        <v>141</v>
      </c>
      <c r="B95" s="10">
        <v>7.3684210526315788E-3</v>
      </c>
      <c r="C95" s="10">
        <v>7.7821011673151752E-3</v>
      </c>
      <c r="F95" s="6" t="s">
        <v>141</v>
      </c>
      <c r="G95" s="15">
        <v>5.6657223796033997E-3</v>
      </c>
      <c r="H95" s="15">
        <v>1.6666666666666666E-2</v>
      </c>
      <c r="I95" s="15"/>
      <c r="J95" s="15">
        <v>3.9215686274509803E-3</v>
      </c>
      <c r="K95" s="15">
        <v>4.7961630695443642E-3</v>
      </c>
    </row>
    <row r="96" spans="1:11" ht="15" thickBot="1" x14ac:dyDescent="0.3">
      <c r="A96" s="181">
        <v>2012</v>
      </c>
      <c r="B96" s="178" t="s">
        <v>116</v>
      </c>
      <c r="C96" s="178" t="s">
        <v>117</v>
      </c>
      <c r="F96" s="178">
        <v>2012</v>
      </c>
      <c r="G96" s="188" t="s">
        <v>123</v>
      </c>
      <c r="H96" s="188" t="s">
        <v>119</v>
      </c>
      <c r="I96" s="188" t="s">
        <v>120</v>
      </c>
      <c r="J96" s="188" t="s">
        <v>121</v>
      </c>
      <c r="K96" s="188" t="s">
        <v>122</v>
      </c>
    </row>
    <row r="97" spans="1:11" ht="14.25" x14ac:dyDescent="0.25">
      <c r="A97" s="5" t="s">
        <v>139</v>
      </c>
      <c r="B97" s="10" t="s">
        <v>85</v>
      </c>
      <c r="C97" s="10" t="s">
        <v>85</v>
      </c>
      <c r="F97" s="5" t="s">
        <v>139</v>
      </c>
      <c r="G97" s="10" t="s">
        <v>85</v>
      </c>
      <c r="H97" s="10" t="s">
        <v>85</v>
      </c>
      <c r="I97" s="10" t="s">
        <v>85</v>
      </c>
      <c r="J97" s="10" t="s">
        <v>85</v>
      </c>
      <c r="K97" s="10" t="s">
        <v>85</v>
      </c>
    </row>
    <row r="98" spans="1:11" ht="14.25" x14ac:dyDescent="0.25">
      <c r="A98" s="14" t="s">
        <v>140</v>
      </c>
      <c r="B98" s="10" t="s">
        <v>85</v>
      </c>
      <c r="C98" s="10" t="s">
        <v>85</v>
      </c>
      <c r="F98" s="14" t="s">
        <v>140</v>
      </c>
      <c r="G98" s="10" t="s">
        <v>85</v>
      </c>
      <c r="H98" s="10" t="s">
        <v>85</v>
      </c>
      <c r="I98" s="10" t="s">
        <v>85</v>
      </c>
      <c r="J98" s="10" t="s">
        <v>85</v>
      </c>
      <c r="K98" s="10" t="s">
        <v>85</v>
      </c>
    </row>
    <row r="99" spans="1:11" ht="15" thickBot="1" x14ac:dyDescent="0.3">
      <c r="A99" s="6" t="s">
        <v>141</v>
      </c>
      <c r="B99" s="10" t="s">
        <v>85</v>
      </c>
      <c r="C99" s="10" t="s">
        <v>85</v>
      </c>
      <c r="F99" s="6" t="s">
        <v>141</v>
      </c>
      <c r="G99" s="10" t="s">
        <v>85</v>
      </c>
      <c r="H99" s="10" t="s">
        <v>85</v>
      </c>
      <c r="I99" s="10" t="s">
        <v>85</v>
      </c>
      <c r="J99" s="10" t="s">
        <v>85</v>
      </c>
      <c r="K99" s="10" t="s">
        <v>85</v>
      </c>
    </row>
    <row r="100" spans="1:11" ht="15" thickBot="1" x14ac:dyDescent="0.3">
      <c r="A100" s="181">
        <v>2009</v>
      </c>
      <c r="B100" s="178" t="s">
        <v>116</v>
      </c>
      <c r="C100" s="178" t="s">
        <v>117</v>
      </c>
      <c r="F100" s="178">
        <v>2009</v>
      </c>
      <c r="G100" s="188" t="s">
        <v>123</v>
      </c>
      <c r="H100" s="188" t="s">
        <v>119</v>
      </c>
      <c r="I100" s="188" t="s">
        <v>120</v>
      </c>
      <c r="J100" s="188" t="s">
        <v>121</v>
      </c>
      <c r="K100" s="188" t="s">
        <v>122</v>
      </c>
    </row>
    <row r="101" spans="1:11" ht="14.25" x14ac:dyDescent="0.25">
      <c r="A101" s="5" t="s">
        <v>139</v>
      </c>
      <c r="B101" s="10" t="s">
        <v>85</v>
      </c>
      <c r="C101" s="10" t="s">
        <v>85</v>
      </c>
      <c r="F101" s="5" t="s">
        <v>139</v>
      </c>
      <c r="G101" s="10" t="s">
        <v>85</v>
      </c>
      <c r="H101" s="10" t="s">
        <v>85</v>
      </c>
      <c r="I101" s="10" t="s">
        <v>85</v>
      </c>
      <c r="J101" s="10" t="s">
        <v>85</v>
      </c>
      <c r="K101" s="10" t="s">
        <v>85</v>
      </c>
    </row>
    <row r="102" spans="1:11" ht="14.25" x14ac:dyDescent="0.25">
      <c r="A102" s="14" t="s">
        <v>140</v>
      </c>
      <c r="B102" s="10" t="s">
        <v>85</v>
      </c>
      <c r="C102" s="10" t="s">
        <v>85</v>
      </c>
      <c r="F102" s="14" t="s">
        <v>140</v>
      </c>
      <c r="G102" s="10" t="s">
        <v>85</v>
      </c>
      <c r="H102" s="10" t="s">
        <v>85</v>
      </c>
      <c r="I102" s="10" t="s">
        <v>85</v>
      </c>
      <c r="J102" s="10" t="s">
        <v>85</v>
      </c>
      <c r="K102" s="10" t="s">
        <v>85</v>
      </c>
    </row>
    <row r="103" spans="1:11" ht="14.25" x14ac:dyDescent="0.25">
      <c r="A103" s="6" t="s">
        <v>141</v>
      </c>
      <c r="B103" s="10" t="s">
        <v>85</v>
      </c>
      <c r="C103" s="10" t="s">
        <v>85</v>
      </c>
      <c r="F103" s="6" t="s">
        <v>141</v>
      </c>
      <c r="G103" s="10" t="s">
        <v>85</v>
      </c>
      <c r="H103" s="10" t="s">
        <v>85</v>
      </c>
      <c r="I103" s="10" t="s">
        <v>85</v>
      </c>
      <c r="J103" s="10" t="s">
        <v>85</v>
      </c>
      <c r="K103" s="10" t="s">
        <v>85</v>
      </c>
    </row>
    <row r="104" spans="1:11" ht="15" thickBot="1" x14ac:dyDescent="0.3">
      <c r="A104" s="181">
        <v>2008</v>
      </c>
      <c r="B104" s="178" t="s">
        <v>116</v>
      </c>
      <c r="C104" s="178" t="s">
        <v>117</v>
      </c>
      <c r="F104" s="178">
        <v>2008</v>
      </c>
      <c r="G104" s="188" t="s">
        <v>123</v>
      </c>
      <c r="H104" s="188" t="s">
        <v>119</v>
      </c>
      <c r="I104" s="188" t="s">
        <v>120</v>
      </c>
      <c r="J104" s="188" t="s">
        <v>121</v>
      </c>
      <c r="K104" s="188" t="s">
        <v>122</v>
      </c>
    </row>
    <row r="105" spans="1:11" ht="14.25" x14ac:dyDescent="0.25">
      <c r="A105" s="5" t="s">
        <v>139</v>
      </c>
      <c r="B105" s="10" t="s">
        <v>85</v>
      </c>
      <c r="C105" s="10" t="s">
        <v>85</v>
      </c>
      <c r="F105" s="5" t="s">
        <v>139</v>
      </c>
      <c r="G105" s="10" t="s">
        <v>85</v>
      </c>
      <c r="H105" s="10" t="s">
        <v>85</v>
      </c>
      <c r="I105" s="10" t="s">
        <v>85</v>
      </c>
      <c r="J105" s="10" t="s">
        <v>85</v>
      </c>
      <c r="K105" s="10" t="s">
        <v>85</v>
      </c>
    </row>
    <row r="106" spans="1:11" ht="14.25" x14ac:dyDescent="0.25">
      <c r="A106" s="14" t="s">
        <v>140</v>
      </c>
      <c r="B106" s="10" t="s">
        <v>85</v>
      </c>
      <c r="C106" s="10" t="s">
        <v>85</v>
      </c>
      <c r="F106" s="14" t="s">
        <v>140</v>
      </c>
      <c r="G106" s="10" t="s">
        <v>85</v>
      </c>
      <c r="H106" s="10" t="s">
        <v>85</v>
      </c>
      <c r="I106" s="10" t="s">
        <v>85</v>
      </c>
      <c r="J106" s="10" t="s">
        <v>85</v>
      </c>
      <c r="K106" s="10" t="s">
        <v>85</v>
      </c>
    </row>
    <row r="107" spans="1:11" ht="15" thickBot="1" x14ac:dyDescent="0.3">
      <c r="A107" s="6" t="s">
        <v>141</v>
      </c>
      <c r="B107" s="10" t="s">
        <v>85</v>
      </c>
      <c r="C107" s="10" t="s">
        <v>85</v>
      </c>
      <c r="F107" s="6" t="s">
        <v>141</v>
      </c>
      <c r="G107" s="10" t="s">
        <v>85</v>
      </c>
      <c r="H107" s="10" t="s">
        <v>85</v>
      </c>
      <c r="I107" s="10" t="s">
        <v>85</v>
      </c>
      <c r="J107" s="10" t="s">
        <v>85</v>
      </c>
      <c r="K107" s="10" t="s">
        <v>85</v>
      </c>
    </row>
    <row r="108" spans="1:11" ht="15" thickBot="1" x14ac:dyDescent="0.3">
      <c r="A108" s="181">
        <v>2007</v>
      </c>
      <c r="B108" s="178" t="s">
        <v>116</v>
      </c>
      <c r="C108" s="178" t="s">
        <v>117</v>
      </c>
      <c r="F108" s="178">
        <v>2007</v>
      </c>
      <c r="G108" s="188" t="s">
        <v>118</v>
      </c>
      <c r="H108" s="188" t="s">
        <v>119</v>
      </c>
      <c r="I108" s="188" t="s">
        <v>120</v>
      </c>
      <c r="J108" s="188" t="s">
        <v>121</v>
      </c>
      <c r="K108" s="188" t="s">
        <v>122</v>
      </c>
    </row>
    <row r="109" spans="1:11" ht="14.25" x14ac:dyDescent="0.25">
      <c r="A109" s="5" t="s">
        <v>139</v>
      </c>
      <c r="B109" s="10" t="s">
        <v>85</v>
      </c>
      <c r="C109" s="10" t="s">
        <v>85</v>
      </c>
      <c r="F109" s="5" t="s">
        <v>139</v>
      </c>
      <c r="G109" s="10" t="s">
        <v>85</v>
      </c>
      <c r="H109" s="10" t="s">
        <v>85</v>
      </c>
      <c r="I109" s="10" t="s">
        <v>85</v>
      </c>
      <c r="J109" s="10" t="s">
        <v>85</v>
      </c>
      <c r="K109" s="10" t="s">
        <v>85</v>
      </c>
    </row>
    <row r="110" spans="1:11" ht="14.25" x14ac:dyDescent="0.25">
      <c r="A110" s="14" t="s">
        <v>140</v>
      </c>
      <c r="B110" s="10" t="s">
        <v>85</v>
      </c>
      <c r="C110" s="10" t="s">
        <v>85</v>
      </c>
      <c r="F110" s="14" t="s">
        <v>140</v>
      </c>
      <c r="G110" s="10" t="s">
        <v>85</v>
      </c>
      <c r="H110" s="10" t="s">
        <v>85</v>
      </c>
      <c r="I110" s="10" t="s">
        <v>85</v>
      </c>
      <c r="J110" s="10" t="s">
        <v>85</v>
      </c>
      <c r="K110" s="10" t="s">
        <v>85</v>
      </c>
    </row>
    <row r="111" spans="1:11" ht="15" thickBot="1" x14ac:dyDescent="0.3">
      <c r="A111" s="6" t="s">
        <v>141</v>
      </c>
      <c r="B111" s="10" t="s">
        <v>85</v>
      </c>
      <c r="C111" s="10" t="s">
        <v>85</v>
      </c>
      <c r="F111" s="6" t="s">
        <v>141</v>
      </c>
      <c r="G111" s="10" t="s">
        <v>85</v>
      </c>
      <c r="H111" s="10" t="s">
        <v>85</v>
      </c>
      <c r="I111" s="10" t="s">
        <v>85</v>
      </c>
      <c r="J111" s="10" t="s">
        <v>85</v>
      </c>
      <c r="K111" s="10" t="s">
        <v>85</v>
      </c>
    </row>
    <row r="112" spans="1:11" ht="15" thickBot="1" x14ac:dyDescent="0.3">
      <c r="A112" s="184">
        <v>2006</v>
      </c>
      <c r="B112" s="185" t="s">
        <v>116</v>
      </c>
      <c r="C112" s="186" t="s">
        <v>117</v>
      </c>
      <c r="F112" s="184">
        <v>2006</v>
      </c>
      <c r="G112" s="185" t="s">
        <v>118</v>
      </c>
      <c r="H112" s="186" t="s">
        <v>119</v>
      </c>
      <c r="I112" s="185" t="s">
        <v>120</v>
      </c>
      <c r="J112" s="186" t="s">
        <v>121</v>
      </c>
      <c r="K112" s="185" t="s">
        <v>122</v>
      </c>
    </row>
    <row r="113" spans="1:11" ht="14.25" x14ac:dyDescent="0.25">
      <c r="A113" s="5" t="s">
        <v>139</v>
      </c>
      <c r="B113" s="10" t="s">
        <v>85</v>
      </c>
      <c r="C113" s="10" t="s">
        <v>85</v>
      </c>
      <c r="F113" s="5" t="s">
        <v>139</v>
      </c>
      <c r="G113" s="10" t="s">
        <v>85</v>
      </c>
      <c r="H113" s="10" t="s">
        <v>85</v>
      </c>
      <c r="I113" s="10" t="s">
        <v>85</v>
      </c>
      <c r="J113" s="10" t="s">
        <v>85</v>
      </c>
      <c r="K113" s="10" t="s">
        <v>85</v>
      </c>
    </row>
    <row r="114" spans="1:11" ht="14.25" x14ac:dyDescent="0.25">
      <c r="A114" s="14" t="s">
        <v>140</v>
      </c>
      <c r="B114" s="10" t="s">
        <v>85</v>
      </c>
      <c r="C114" s="10" t="s">
        <v>85</v>
      </c>
      <c r="F114" s="14" t="s">
        <v>140</v>
      </c>
      <c r="G114" s="10" t="s">
        <v>85</v>
      </c>
      <c r="H114" s="10" t="s">
        <v>85</v>
      </c>
      <c r="I114" s="10" t="s">
        <v>85</v>
      </c>
      <c r="J114" s="10" t="s">
        <v>85</v>
      </c>
      <c r="K114" s="10" t="s">
        <v>85</v>
      </c>
    </row>
    <row r="115" spans="1:11" ht="14.25" x14ac:dyDescent="0.25">
      <c r="A115" s="6" t="s">
        <v>141</v>
      </c>
      <c r="B115" s="10" t="s">
        <v>85</v>
      </c>
      <c r="C115" s="10" t="s">
        <v>85</v>
      </c>
      <c r="F115" s="6" t="s">
        <v>141</v>
      </c>
      <c r="G115" s="10" t="s">
        <v>85</v>
      </c>
      <c r="H115" s="10" t="s">
        <v>85</v>
      </c>
      <c r="I115" s="10" t="s">
        <v>85</v>
      </c>
      <c r="J115" s="10" t="s">
        <v>85</v>
      </c>
      <c r="K115" s="10" t="s">
        <v>85</v>
      </c>
    </row>
  </sheetData>
  <mergeCells count="2">
    <mergeCell ref="A79:C79"/>
    <mergeCell ref="F79:K79"/>
  </mergeCells>
  <pageMargins left="0.7" right="0.7" top="0.75" bottom="0.75" header="0.3" footer="0.3"/>
  <pageSetup paperSize="9"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79EB70-8A36-4AAA-A7FF-F33E8AC77235}">
  <sheetPr>
    <tabColor rgb="FF92D050"/>
  </sheetPr>
  <dimension ref="A1:AF115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28515625" style="1" customWidth="1"/>
    <col min="2" max="25" width="17.7109375" style="1" customWidth="1"/>
    <col min="26" max="16384" width="10.85546875" style="1"/>
  </cols>
  <sheetData>
    <row r="1" spans="1:10" s="19" customFormat="1" ht="30" customHeight="1" x14ac:dyDescent="0.2">
      <c r="A1" s="17" t="s">
        <v>147</v>
      </c>
      <c r="B1" s="17"/>
      <c r="C1" s="17"/>
      <c r="D1" s="17"/>
      <c r="E1" s="17"/>
      <c r="F1" s="17"/>
      <c r="G1" s="17"/>
      <c r="H1" s="76"/>
      <c r="I1" s="76"/>
      <c r="J1" s="76"/>
    </row>
    <row r="3" spans="1:10" x14ac:dyDescent="0.25">
      <c r="A3" s="2" t="s">
        <v>82</v>
      </c>
    </row>
    <row r="4" spans="1:10" ht="15" customHeight="1" thickBot="1" x14ac:dyDescent="0.3">
      <c r="A4" s="202" t="s">
        <v>148</v>
      </c>
      <c r="B4" s="173">
        <v>2019</v>
      </c>
      <c r="C4" s="173">
        <v>2017</v>
      </c>
      <c r="D4" s="173">
        <v>2016</v>
      </c>
      <c r="E4" s="173">
        <v>2014</v>
      </c>
      <c r="F4" s="173">
        <v>2012</v>
      </c>
      <c r="G4" s="173">
        <v>2009</v>
      </c>
      <c r="H4" s="203">
        <v>2008</v>
      </c>
      <c r="I4" s="204">
        <v>2007</v>
      </c>
      <c r="J4" s="205">
        <v>2006</v>
      </c>
    </row>
    <row r="5" spans="1:10" ht="15" customHeight="1" x14ac:dyDescent="0.25">
      <c r="A5" s="5" t="s">
        <v>139</v>
      </c>
      <c r="B5" s="9">
        <v>0.26500000000000001</v>
      </c>
      <c r="C5" s="9">
        <v>0.184</v>
      </c>
      <c r="D5" s="9">
        <v>0.23048344422153599</v>
      </c>
      <c r="E5" s="9">
        <v>0.182</v>
      </c>
      <c r="F5" s="9" t="s">
        <v>85</v>
      </c>
      <c r="G5" s="9" t="s">
        <v>85</v>
      </c>
      <c r="H5" s="9" t="s">
        <v>85</v>
      </c>
      <c r="I5" s="9" t="s">
        <v>85</v>
      </c>
      <c r="J5" s="9" t="s">
        <v>85</v>
      </c>
    </row>
    <row r="6" spans="1:10" ht="15" customHeight="1" x14ac:dyDescent="0.25">
      <c r="A6" s="6" t="s">
        <v>140</v>
      </c>
      <c r="B6" s="10">
        <v>0.73299999999999998</v>
      </c>
      <c r="C6" s="10">
        <v>0.81599999999999995</v>
      </c>
      <c r="D6" s="10">
        <v>0.76791182073125996</v>
      </c>
      <c r="E6" s="10">
        <v>0.81499999999999995</v>
      </c>
      <c r="F6" s="10" t="s">
        <v>85</v>
      </c>
      <c r="G6" s="10" t="s">
        <v>85</v>
      </c>
      <c r="H6" s="10" t="s">
        <v>85</v>
      </c>
      <c r="I6" s="10" t="s">
        <v>85</v>
      </c>
      <c r="J6" s="10" t="s">
        <v>85</v>
      </c>
    </row>
    <row r="7" spans="1:10" ht="15" customHeight="1" thickBot="1" x14ac:dyDescent="0.3">
      <c r="A7" s="7" t="s">
        <v>141</v>
      </c>
      <c r="B7" s="11">
        <v>2E-3</v>
      </c>
      <c r="C7" s="11">
        <v>0</v>
      </c>
      <c r="D7" s="11">
        <v>1.60473504720373E-3</v>
      </c>
      <c r="E7" s="11">
        <v>3.0000000000000001E-3</v>
      </c>
      <c r="F7" s="11" t="s">
        <v>85</v>
      </c>
      <c r="G7" s="11" t="s">
        <v>85</v>
      </c>
      <c r="H7" s="11" t="s">
        <v>85</v>
      </c>
      <c r="I7" s="11" t="s">
        <v>85</v>
      </c>
      <c r="J7" s="11" t="s">
        <v>85</v>
      </c>
    </row>
    <row r="8" spans="1:10" ht="15" customHeight="1" x14ac:dyDescent="0.25"/>
    <row r="10" spans="1:10" ht="14.25" thickBot="1" x14ac:dyDescent="0.3">
      <c r="A10" s="2" t="s">
        <v>124</v>
      </c>
    </row>
    <row r="11" spans="1:10" ht="15" customHeight="1" thickBot="1" x14ac:dyDescent="0.3">
      <c r="A11" s="202" t="s">
        <v>148</v>
      </c>
      <c r="B11" s="173">
        <v>2019</v>
      </c>
      <c r="C11" s="173">
        <v>2017</v>
      </c>
      <c r="D11" s="173">
        <v>2016</v>
      </c>
      <c r="E11" s="173">
        <v>2014</v>
      </c>
      <c r="F11" s="173">
        <v>2012</v>
      </c>
      <c r="G11" s="173">
        <v>2009</v>
      </c>
      <c r="H11" s="173">
        <v>2008</v>
      </c>
      <c r="I11" s="173">
        <v>2007</v>
      </c>
      <c r="J11" s="173">
        <v>2006</v>
      </c>
    </row>
    <row r="12" spans="1:10" ht="15" customHeight="1" thickBot="1" x14ac:dyDescent="0.3">
      <c r="A12" s="8" t="s">
        <v>125</v>
      </c>
      <c r="B12" s="12">
        <f t="shared" ref="B12:E12" si="0">100*B7+B6*50+B5*0</f>
        <v>36.85</v>
      </c>
      <c r="C12" s="41">
        <f t="shared" si="0"/>
        <v>40.799999999999997</v>
      </c>
      <c r="D12" s="12">
        <f t="shared" si="0"/>
        <v>38.556064541283369</v>
      </c>
      <c r="E12" s="12">
        <f t="shared" si="0"/>
        <v>41.05</v>
      </c>
      <c r="F12" s="12" t="s">
        <v>85</v>
      </c>
      <c r="G12" s="12" t="s">
        <v>85</v>
      </c>
      <c r="H12" s="12" t="s">
        <v>85</v>
      </c>
      <c r="I12" s="12" t="s">
        <v>85</v>
      </c>
      <c r="J12" s="12" t="s">
        <v>85</v>
      </c>
    </row>
    <row r="14" spans="1:10" s="19" customFormat="1" ht="30" customHeight="1" x14ac:dyDescent="0.2">
      <c r="A14" s="17" t="s">
        <v>149</v>
      </c>
      <c r="B14" s="17"/>
      <c r="C14" s="17"/>
      <c r="D14" s="17"/>
      <c r="E14" s="17"/>
      <c r="F14" s="17"/>
      <c r="G14" s="17"/>
      <c r="H14" s="18"/>
      <c r="I14" s="18"/>
      <c r="J14" s="18"/>
    </row>
    <row r="16" spans="1:10" x14ac:dyDescent="0.25">
      <c r="A16" s="3" t="s">
        <v>142</v>
      </c>
    </row>
    <row r="18" spans="1:23" s="33" customFormat="1" ht="28.5" x14ac:dyDescent="0.2">
      <c r="A18" s="207" t="s">
        <v>148</v>
      </c>
      <c r="B18" s="171" t="s">
        <v>59</v>
      </c>
      <c r="C18" s="171" t="s">
        <v>56</v>
      </c>
      <c r="D18" s="171" t="s">
        <v>69</v>
      </c>
      <c r="E18" s="171" t="s">
        <v>70</v>
      </c>
      <c r="F18" s="171" t="s">
        <v>60</v>
      </c>
      <c r="G18" s="171" t="s">
        <v>72</v>
      </c>
      <c r="H18" s="171" t="s">
        <v>61</v>
      </c>
      <c r="I18" s="171" t="s">
        <v>63</v>
      </c>
      <c r="J18" s="171" t="s">
        <v>66</v>
      </c>
      <c r="K18" s="171" t="s">
        <v>65</v>
      </c>
      <c r="L18" s="171" t="s">
        <v>58</v>
      </c>
      <c r="M18" s="171" t="s">
        <v>73</v>
      </c>
      <c r="N18" s="171" t="s">
        <v>68</v>
      </c>
      <c r="O18" s="171" t="s">
        <v>67</v>
      </c>
      <c r="P18" s="171" t="s">
        <v>62</v>
      </c>
      <c r="Q18" s="171" t="s">
        <v>64</v>
      </c>
      <c r="R18" s="171" t="s">
        <v>76</v>
      </c>
      <c r="S18" s="171" t="s">
        <v>75</v>
      </c>
      <c r="T18" s="171" t="s">
        <v>74</v>
      </c>
      <c r="U18" s="171" t="s">
        <v>71</v>
      </c>
      <c r="V18" s="171" t="s">
        <v>57</v>
      </c>
      <c r="W18" s="211" t="s">
        <v>55</v>
      </c>
    </row>
    <row r="19" spans="1:23" ht="14.25" x14ac:dyDescent="0.25">
      <c r="A19" s="44">
        <v>2019</v>
      </c>
      <c r="B19" s="24">
        <f>100*B32+B31*50+B30*0</f>
        <v>34.790209790209794</v>
      </c>
      <c r="C19" s="24">
        <f t="shared" ref="C19:V19" si="1">100*C32+C31*50+C30*0</f>
        <v>34.627831715210355</v>
      </c>
      <c r="D19" s="24">
        <f t="shared" si="1"/>
        <v>37.116564417177919</v>
      </c>
      <c r="E19" s="24">
        <f t="shared" si="1"/>
        <v>40.357142857142861</v>
      </c>
      <c r="F19" s="24">
        <f t="shared" si="1"/>
        <v>33.161512027491405</v>
      </c>
      <c r="G19" s="24">
        <f t="shared" si="1"/>
        <v>27.419354838709676</v>
      </c>
      <c r="H19" s="24">
        <f t="shared" si="1"/>
        <v>37.673611111111107</v>
      </c>
      <c r="I19" s="24">
        <f t="shared" si="1"/>
        <v>46.419437340153451</v>
      </c>
      <c r="J19" s="24">
        <f t="shared" si="1"/>
        <v>37.707182320441987</v>
      </c>
      <c r="K19" s="24">
        <f t="shared" si="1"/>
        <v>42.191435768261961</v>
      </c>
      <c r="L19" s="24">
        <f t="shared" si="1"/>
        <v>39.044943820224717</v>
      </c>
      <c r="M19" s="24">
        <f t="shared" si="1"/>
        <v>33.509234828496041</v>
      </c>
      <c r="N19" s="24">
        <f t="shared" si="1"/>
        <v>24.345549738219894</v>
      </c>
      <c r="O19" s="24">
        <f t="shared" si="1"/>
        <v>38.724035608308611</v>
      </c>
      <c r="P19" s="24">
        <f t="shared" si="1"/>
        <v>46.8503937007874</v>
      </c>
      <c r="Q19" s="24">
        <f t="shared" si="1"/>
        <v>32.164634146341463</v>
      </c>
      <c r="R19" s="24">
        <f t="shared" si="1"/>
        <v>40.514905149051486</v>
      </c>
      <c r="S19" s="24">
        <f t="shared" si="1"/>
        <v>24.725274725274723</v>
      </c>
      <c r="T19" s="24">
        <f t="shared" si="1"/>
        <v>31.792717086834731</v>
      </c>
      <c r="U19" s="24">
        <f t="shared" si="1"/>
        <v>34.534534534534536</v>
      </c>
      <c r="V19" s="24">
        <f t="shared" si="1"/>
        <v>24.540682414698161</v>
      </c>
      <c r="W19" s="45">
        <f>B12</f>
        <v>36.85</v>
      </c>
    </row>
    <row r="20" spans="1:23" ht="14.25" x14ac:dyDescent="0.25">
      <c r="A20" s="44">
        <v>2017</v>
      </c>
      <c r="B20" s="24">
        <f>100*B36+B35*50+B34*0</f>
        <v>45.192307692307693</v>
      </c>
      <c r="C20" s="24">
        <f t="shared" ref="C20:V20" si="2">100*C36+C35*50+C34*0</f>
        <v>40.099009900990104</v>
      </c>
      <c r="D20" s="24">
        <f t="shared" si="2"/>
        <v>38.356164383561641</v>
      </c>
      <c r="E20" s="24">
        <f t="shared" si="2"/>
        <v>48.091603053435115</v>
      </c>
      <c r="F20" s="24">
        <f t="shared" si="2"/>
        <v>37.068965517241381</v>
      </c>
      <c r="G20" s="24">
        <f t="shared" si="2"/>
        <v>41.666666666666671</v>
      </c>
      <c r="H20" s="24">
        <f t="shared" si="2"/>
        <v>47.388059701492537</v>
      </c>
      <c r="I20" s="24">
        <f t="shared" si="2"/>
        <v>42.148760330578511</v>
      </c>
      <c r="J20" s="24">
        <f t="shared" si="2"/>
        <v>47.727272727272727</v>
      </c>
      <c r="K20" s="24">
        <f t="shared" si="2"/>
        <v>45.348837209302324</v>
      </c>
      <c r="L20" s="24">
        <f t="shared" si="2"/>
        <v>16.044776119402986</v>
      </c>
      <c r="M20" s="24">
        <f t="shared" si="2"/>
        <v>46.311475409836063</v>
      </c>
      <c r="N20" s="24">
        <f t="shared" si="2"/>
        <v>43.61702127659575</v>
      </c>
      <c r="O20" s="24">
        <f t="shared" si="2"/>
        <v>29.347826086956523</v>
      </c>
      <c r="P20" s="24">
        <f t="shared" si="2"/>
        <v>38.076923076923073</v>
      </c>
      <c r="Q20" s="24">
        <f t="shared" si="2"/>
        <v>43.884892086330936</v>
      </c>
      <c r="R20" s="24">
        <f t="shared" si="2"/>
        <v>40.370370370370374</v>
      </c>
      <c r="S20" s="24">
        <f t="shared" si="2"/>
        <v>45.390070921985817</v>
      </c>
      <c r="T20" s="24">
        <f t="shared" si="2"/>
        <v>42.657342657342653</v>
      </c>
      <c r="U20" s="24">
        <f t="shared" si="2"/>
        <v>47.887323943661968</v>
      </c>
      <c r="V20" s="24">
        <f t="shared" si="2"/>
        <v>47.535211267605632</v>
      </c>
      <c r="W20" s="46">
        <f>C12</f>
        <v>40.799999999999997</v>
      </c>
    </row>
    <row r="21" spans="1:23" ht="14.25" x14ac:dyDescent="0.25">
      <c r="A21" s="44">
        <v>2016</v>
      </c>
      <c r="B21" s="24">
        <f>100*B40+B39*50+B38*0</f>
        <v>36.557377049180332</v>
      </c>
      <c r="C21" s="24">
        <f t="shared" ref="C21:V21" si="3">100*C40+C39*50+C38*0</f>
        <v>45.714285714285715</v>
      </c>
      <c r="D21" s="24">
        <f t="shared" si="3"/>
        <v>39.929328621908127</v>
      </c>
      <c r="E21" s="24">
        <f t="shared" si="3"/>
        <v>36.963696369636963</v>
      </c>
      <c r="F21" s="24">
        <f t="shared" si="3"/>
        <v>41.623036649214662</v>
      </c>
      <c r="G21" s="24">
        <f t="shared" si="3"/>
        <v>40</v>
      </c>
      <c r="H21" s="24">
        <f t="shared" si="3"/>
        <v>36.101694915254242</v>
      </c>
      <c r="I21" s="24">
        <f t="shared" si="3"/>
        <v>37.575757575757571</v>
      </c>
      <c r="J21" s="24">
        <f t="shared" si="3"/>
        <v>39.635854341736696</v>
      </c>
      <c r="K21" s="24">
        <f t="shared" si="3"/>
        <v>36.111111111111107</v>
      </c>
      <c r="L21" s="24">
        <f t="shared" si="3"/>
        <v>39.333333333333329</v>
      </c>
      <c r="M21" s="24">
        <f t="shared" si="3"/>
        <v>39.920948616600789</v>
      </c>
      <c r="N21" s="24">
        <f t="shared" si="3"/>
        <v>32.963988919667592</v>
      </c>
      <c r="O21" s="24">
        <f t="shared" si="3"/>
        <v>35.074626865671647</v>
      </c>
      <c r="P21" s="24">
        <f t="shared" si="3"/>
        <v>43.181818181818187</v>
      </c>
      <c r="Q21" s="24">
        <f t="shared" si="3"/>
        <v>45.223880597014926</v>
      </c>
      <c r="R21" s="24">
        <f t="shared" si="3"/>
        <v>31.401617250673855</v>
      </c>
      <c r="S21" s="24">
        <f t="shared" si="3"/>
        <v>40.508021390374331</v>
      </c>
      <c r="T21" s="24">
        <f t="shared" si="3"/>
        <v>40.201729106628243</v>
      </c>
      <c r="U21" s="24">
        <f t="shared" si="3"/>
        <v>40.166666666666664</v>
      </c>
      <c r="V21" s="24">
        <f t="shared" si="3"/>
        <v>41.948051948051948</v>
      </c>
      <c r="W21" s="46">
        <f>D12</f>
        <v>38.556064541283369</v>
      </c>
    </row>
    <row r="22" spans="1:23" ht="14.25" x14ac:dyDescent="0.25">
      <c r="A22" s="44">
        <v>2014</v>
      </c>
      <c r="B22" s="24">
        <f>100*B44+B43*50+B42*0</f>
        <v>41.904761904761905</v>
      </c>
      <c r="C22" s="24">
        <f t="shared" ref="C22:V22" si="4">100*C44+C43*50+C42*0</f>
        <v>37.362637362637365</v>
      </c>
      <c r="D22" s="24">
        <f t="shared" si="4"/>
        <v>49.333333333333336</v>
      </c>
      <c r="E22" s="24">
        <f t="shared" si="4"/>
        <v>47.159090909090914</v>
      </c>
      <c r="F22" s="24">
        <f t="shared" si="4"/>
        <v>40.425531914893611</v>
      </c>
      <c r="G22" s="24">
        <f t="shared" si="4"/>
        <v>49.572649572649574</v>
      </c>
      <c r="H22" s="24">
        <f t="shared" si="4"/>
        <v>40.909090909090914</v>
      </c>
      <c r="I22" s="24">
        <f t="shared" si="4"/>
        <v>34.653465346534652</v>
      </c>
      <c r="J22" s="24">
        <f t="shared" si="4"/>
        <v>42.391304347826086</v>
      </c>
      <c r="K22" s="24">
        <f t="shared" si="4"/>
        <v>40</v>
      </c>
      <c r="L22" s="24">
        <f t="shared" si="4"/>
        <v>36.057692307692307</v>
      </c>
      <c r="M22" s="24">
        <f t="shared" si="4"/>
        <v>40.909090909090907</v>
      </c>
      <c r="N22" s="24">
        <f t="shared" si="4"/>
        <v>40.594059405940598</v>
      </c>
      <c r="O22" s="24">
        <f t="shared" si="4"/>
        <v>41.81818181818182</v>
      </c>
      <c r="P22" s="24">
        <f t="shared" si="4"/>
        <v>43.055555555555557</v>
      </c>
      <c r="Q22" s="24">
        <f t="shared" si="4"/>
        <v>40</v>
      </c>
      <c r="R22" s="24">
        <f t="shared" si="4"/>
        <v>43.589743589743591</v>
      </c>
      <c r="S22" s="24">
        <f t="shared" si="4"/>
        <v>40.476190476190474</v>
      </c>
      <c r="T22" s="24">
        <f t="shared" si="4"/>
        <v>42.857142857142854</v>
      </c>
      <c r="U22" s="24">
        <f t="shared" si="4"/>
        <v>34.246575342465754</v>
      </c>
      <c r="V22" s="24">
        <f t="shared" si="4"/>
        <v>44.090909090909093</v>
      </c>
      <c r="W22" s="46">
        <f>E12</f>
        <v>41.05</v>
      </c>
    </row>
    <row r="23" spans="1:23" ht="14.25" x14ac:dyDescent="0.25">
      <c r="A23" s="44">
        <v>2012</v>
      </c>
      <c r="B23" s="24" t="s">
        <v>85</v>
      </c>
      <c r="C23" s="24" t="s">
        <v>85</v>
      </c>
      <c r="D23" s="24" t="s">
        <v>85</v>
      </c>
      <c r="E23" s="24" t="s">
        <v>85</v>
      </c>
      <c r="F23" s="24" t="s">
        <v>85</v>
      </c>
      <c r="G23" s="24" t="s">
        <v>85</v>
      </c>
      <c r="H23" s="24" t="s">
        <v>85</v>
      </c>
      <c r="I23" s="24" t="s">
        <v>85</v>
      </c>
      <c r="J23" s="24" t="s">
        <v>85</v>
      </c>
      <c r="K23" s="24" t="s">
        <v>85</v>
      </c>
      <c r="L23" s="24" t="s">
        <v>85</v>
      </c>
      <c r="M23" s="24" t="s">
        <v>85</v>
      </c>
      <c r="N23" s="24" t="s">
        <v>85</v>
      </c>
      <c r="O23" s="24" t="s">
        <v>85</v>
      </c>
      <c r="P23" s="24" t="s">
        <v>85</v>
      </c>
      <c r="Q23" s="24" t="s">
        <v>85</v>
      </c>
      <c r="R23" s="24" t="s">
        <v>85</v>
      </c>
      <c r="S23" s="24" t="s">
        <v>85</v>
      </c>
      <c r="T23" s="24" t="s">
        <v>85</v>
      </c>
      <c r="U23" s="24" t="s">
        <v>85</v>
      </c>
      <c r="V23" s="24" t="s">
        <v>85</v>
      </c>
      <c r="W23" s="46" t="str">
        <f>F12</f>
        <v>NA</v>
      </c>
    </row>
    <row r="24" spans="1:23" ht="14.25" x14ac:dyDescent="0.25">
      <c r="A24" s="44">
        <v>2009</v>
      </c>
      <c r="B24" s="24" t="s">
        <v>85</v>
      </c>
      <c r="C24" s="24" t="s">
        <v>85</v>
      </c>
      <c r="D24" s="24" t="s">
        <v>85</v>
      </c>
      <c r="E24" s="24" t="s">
        <v>85</v>
      </c>
      <c r="F24" s="24" t="s">
        <v>85</v>
      </c>
      <c r="G24" s="24" t="s">
        <v>85</v>
      </c>
      <c r="H24" s="24" t="s">
        <v>85</v>
      </c>
      <c r="I24" s="24" t="s">
        <v>85</v>
      </c>
      <c r="J24" s="24" t="s">
        <v>85</v>
      </c>
      <c r="K24" s="24" t="s">
        <v>85</v>
      </c>
      <c r="L24" s="24" t="s">
        <v>85</v>
      </c>
      <c r="M24" s="24" t="s">
        <v>85</v>
      </c>
      <c r="N24" s="24" t="s">
        <v>85</v>
      </c>
      <c r="O24" s="24" t="s">
        <v>85</v>
      </c>
      <c r="P24" s="24" t="s">
        <v>85</v>
      </c>
      <c r="Q24" s="24" t="s">
        <v>85</v>
      </c>
      <c r="R24" s="24" t="s">
        <v>85</v>
      </c>
      <c r="S24" s="24" t="s">
        <v>85</v>
      </c>
      <c r="T24" s="24" t="s">
        <v>85</v>
      </c>
      <c r="U24" s="24" t="s">
        <v>85</v>
      </c>
      <c r="V24" s="24" t="s">
        <v>85</v>
      </c>
      <c r="W24" s="46" t="str">
        <f>G12</f>
        <v>NA</v>
      </c>
    </row>
    <row r="25" spans="1:23" ht="14.25" x14ac:dyDescent="0.25">
      <c r="A25" s="44">
        <v>2008</v>
      </c>
      <c r="B25" s="24" t="s">
        <v>85</v>
      </c>
      <c r="C25" s="24" t="s">
        <v>85</v>
      </c>
      <c r="D25" s="24" t="s">
        <v>85</v>
      </c>
      <c r="E25" s="24" t="s">
        <v>85</v>
      </c>
      <c r="F25" s="24" t="s">
        <v>85</v>
      </c>
      <c r="G25" s="24" t="s">
        <v>85</v>
      </c>
      <c r="H25" s="24" t="s">
        <v>85</v>
      </c>
      <c r="I25" s="24" t="s">
        <v>85</v>
      </c>
      <c r="J25" s="24" t="s">
        <v>85</v>
      </c>
      <c r="K25" s="24" t="s">
        <v>85</v>
      </c>
      <c r="L25" s="24" t="s">
        <v>85</v>
      </c>
      <c r="M25" s="24" t="s">
        <v>85</v>
      </c>
      <c r="N25" s="24" t="s">
        <v>85</v>
      </c>
      <c r="O25" s="24" t="s">
        <v>85</v>
      </c>
      <c r="P25" s="24" t="s">
        <v>85</v>
      </c>
      <c r="Q25" s="24" t="s">
        <v>85</v>
      </c>
      <c r="R25" s="24" t="s">
        <v>85</v>
      </c>
      <c r="S25" s="24" t="s">
        <v>85</v>
      </c>
      <c r="T25" s="24" t="s">
        <v>85</v>
      </c>
      <c r="U25" s="24" t="s">
        <v>85</v>
      </c>
      <c r="V25" s="24" t="s">
        <v>85</v>
      </c>
      <c r="W25" s="46" t="str">
        <f>H12</f>
        <v>NA</v>
      </c>
    </row>
    <row r="26" spans="1:23" ht="14.25" x14ac:dyDescent="0.25">
      <c r="A26" s="44">
        <v>2007</v>
      </c>
      <c r="B26" s="24" t="s">
        <v>85</v>
      </c>
      <c r="C26" s="24" t="s">
        <v>85</v>
      </c>
      <c r="D26" s="24" t="s">
        <v>85</v>
      </c>
      <c r="E26" s="24" t="s">
        <v>85</v>
      </c>
      <c r="F26" s="24" t="s">
        <v>85</v>
      </c>
      <c r="G26" s="24" t="s">
        <v>85</v>
      </c>
      <c r="H26" s="24" t="s">
        <v>85</v>
      </c>
      <c r="I26" s="24" t="s">
        <v>85</v>
      </c>
      <c r="J26" s="24" t="s">
        <v>85</v>
      </c>
      <c r="K26" s="24" t="s">
        <v>85</v>
      </c>
      <c r="L26" s="24" t="s">
        <v>85</v>
      </c>
      <c r="M26" s="24" t="s">
        <v>85</v>
      </c>
      <c r="N26" s="24" t="s">
        <v>85</v>
      </c>
      <c r="O26" s="24" t="s">
        <v>85</v>
      </c>
      <c r="P26" s="24" t="s">
        <v>85</v>
      </c>
      <c r="Q26" s="24" t="s">
        <v>85</v>
      </c>
      <c r="R26" s="24" t="s">
        <v>85</v>
      </c>
      <c r="S26" s="24" t="s">
        <v>85</v>
      </c>
      <c r="T26" s="24" t="s">
        <v>85</v>
      </c>
      <c r="U26" s="24" t="s">
        <v>85</v>
      </c>
      <c r="V26" s="24" t="s">
        <v>85</v>
      </c>
      <c r="W26" s="46" t="str">
        <f>I12</f>
        <v>NA</v>
      </c>
    </row>
    <row r="27" spans="1:23" ht="14.25" x14ac:dyDescent="0.25">
      <c r="A27" s="47">
        <v>2006</v>
      </c>
      <c r="B27" s="24" t="s">
        <v>85</v>
      </c>
      <c r="C27" s="24" t="s">
        <v>85</v>
      </c>
      <c r="D27" s="24" t="s">
        <v>85</v>
      </c>
      <c r="E27" s="24" t="s">
        <v>85</v>
      </c>
      <c r="F27" s="24" t="s">
        <v>85</v>
      </c>
      <c r="G27" s="24" t="s">
        <v>85</v>
      </c>
      <c r="H27" s="24" t="s">
        <v>85</v>
      </c>
      <c r="I27" s="24" t="s">
        <v>85</v>
      </c>
      <c r="J27" s="24" t="s">
        <v>85</v>
      </c>
      <c r="K27" s="24" t="s">
        <v>85</v>
      </c>
      <c r="L27" s="24" t="s">
        <v>85</v>
      </c>
      <c r="M27" s="24" t="s">
        <v>85</v>
      </c>
      <c r="N27" s="24" t="s">
        <v>85</v>
      </c>
      <c r="O27" s="24" t="s">
        <v>85</v>
      </c>
      <c r="P27" s="24" t="s">
        <v>85</v>
      </c>
      <c r="Q27" s="24" t="s">
        <v>85</v>
      </c>
      <c r="R27" s="24" t="s">
        <v>85</v>
      </c>
      <c r="S27" s="24" t="s">
        <v>85</v>
      </c>
      <c r="T27" s="24" t="s">
        <v>85</v>
      </c>
      <c r="U27" s="24" t="s">
        <v>85</v>
      </c>
      <c r="V27" s="24" t="s">
        <v>85</v>
      </c>
      <c r="W27" s="48" t="str">
        <f>J12</f>
        <v>NA</v>
      </c>
    </row>
    <row r="29" spans="1:23" ht="14.25" x14ac:dyDescent="0.25">
      <c r="A29" s="181">
        <v>2019</v>
      </c>
      <c r="B29" s="178" t="s">
        <v>59</v>
      </c>
      <c r="C29" s="178" t="s">
        <v>56</v>
      </c>
      <c r="D29" s="178" t="s">
        <v>69</v>
      </c>
      <c r="E29" s="178" t="s">
        <v>70</v>
      </c>
      <c r="F29" s="178" t="s">
        <v>60</v>
      </c>
      <c r="G29" s="178" t="s">
        <v>72</v>
      </c>
      <c r="H29" s="178" t="s">
        <v>61</v>
      </c>
      <c r="I29" s="178" t="s">
        <v>103</v>
      </c>
      <c r="J29" s="178" t="s">
        <v>104</v>
      </c>
      <c r="K29" s="178" t="s">
        <v>65</v>
      </c>
      <c r="L29" s="178" t="s">
        <v>58</v>
      </c>
      <c r="M29" s="178" t="s">
        <v>73</v>
      </c>
      <c r="N29" s="178" t="s">
        <v>68</v>
      </c>
      <c r="O29" s="178" t="s">
        <v>67</v>
      </c>
      <c r="P29" s="178" t="s">
        <v>105</v>
      </c>
      <c r="Q29" s="178" t="s">
        <v>64</v>
      </c>
      <c r="R29" s="178" t="s">
        <v>76</v>
      </c>
      <c r="S29" s="178" t="s">
        <v>75</v>
      </c>
      <c r="T29" s="178" t="s">
        <v>74</v>
      </c>
      <c r="U29" s="178" t="s">
        <v>71</v>
      </c>
      <c r="V29" s="178" t="s">
        <v>57</v>
      </c>
    </row>
    <row r="30" spans="1:23" ht="14.25" x14ac:dyDescent="0.25">
      <c r="A30" s="5" t="s">
        <v>139</v>
      </c>
      <c r="B30" s="10">
        <v>0.30419580419580422</v>
      </c>
      <c r="C30" s="10">
        <v>0.30744336569579289</v>
      </c>
      <c r="D30" s="10">
        <v>0.25153374233128833</v>
      </c>
      <c r="E30" s="10">
        <v>0.19285714285714289</v>
      </c>
      <c r="F30" s="10">
        <v>0.34020618556701032</v>
      </c>
      <c r="G30" s="10">
        <v>0.45519713261648748</v>
      </c>
      <c r="H30" s="10">
        <v>0.24652777777777779</v>
      </c>
      <c r="I30" s="10">
        <v>7.1611253196930943E-2</v>
      </c>
      <c r="J30" s="10">
        <v>0.24861878453038674</v>
      </c>
      <c r="K30" s="10">
        <v>0.15869017632241814</v>
      </c>
      <c r="L30" s="10">
        <v>0.22191011235955055</v>
      </c>
      <c r="M30" s="10">
        <v>0.32981530343007909</v>
      </c>
      <c r="N30" s="10">
        <v>0.51308900523560208</v>
      </c>
      <c r="O30" s="10">
        <v>0.22848664688427298</v>
      </c>
      <c r="P30" s="10">
        <v>6.2992125984251968E-2</v>
      </c>
      <c r="Q30" s="10">
        <v>0.3597560975609756</v>
      </c>
      <c r="R30" s="10">
        <v>0.19783197831978319</v>
      </c>
      <c r="S30" s="10">
        <v>0.50824175824175821</v>
      </c>
      <c r="T30" s="10">
        <v>0.36414565826330531</v>
      </c>
      <c r="U30" s="10">
        <v>0.30930930930930933</v>
      </c>
      <c r="V30" s="10">
        <v>0.50918635170603677</v>
      </c>
    </row>
    <row r="31" spans="1:23" ht="14.25" x14ac:dyDescent="0.25">
      <c r="A31" s="14" t="s">
        <v>140</v>
      </c>
      <c r="B31" s="10">
        <v>0.69580419580419584</v>
      </c>
      <c r="C31" s="10">
        <v>0.69255663430420711</v>
      </c>
      <c r="D31" s="10">
        <v>0.74233128834355844</v>
      </c>
      <c r="E31" s="10">
        <v>0.80714285714285727</v>
      </c>
      <c r="F31" s="10">
        <v>0.65635738831615109</v>
      </c>
      <c r="G31" s="10">
        <v>0.54121863799283154</v>
      </c>
      <c r="H31" s="10">
        <v>0.7534722222222221</v>
      </c>
      <c r="I31" s="10">
        <v>0.92838874680306904</v>
      </c>
      <c r="J31" s="10">
        <v>0.74861878453038666</v>
      </c>
      <c r="K31" s="10">
        <v>0.83879093198992438</v>
      </c>
      <c r="L31" s="10">
        <v>0.7752808988764045</v>
      </c>
      <c r="M31" s="10">
        <v>0.67018469656992086</v>
      </c>
      <c r="N31" s="10">
        <v>0.48691099476439786</v>
      </c>
      <c r="O31" s="10">
        <v>0.7685459940652819</v>
      </c>
      <c r="P31" s="10">
        <v>0.93700787401574803</v>
      </c>
      <c r="Q31" s="10">
        <v>0.63719512195121952</v>
      </c>
      <c r="R31" s="10">
        <v>0.79403794037940367</v>
      </c>
      <c r="S31" s="10">
        <v>0.48901098901098899</v>
      </c>
      <c r="T31" s="10">
        <v>0.63585434173669464</v>
      </c>
      <c r="U31" s="10">
        <v>0.69069069069069078</v>
      </c>
      <c r="V31" s="10">
        <v>0.49081364829396323</v>
      </c>
    </row>
    <row r="32" spans="1:23" ht="14.25" x14ac:dyDescent="0.25">
      <c r="A32" s="6" t="s">
        <v>141</v>
      </c>
      <c r="B32" s="10">
        <v>0</v>
      </c>
      <c r="C32" s="10">
        <v>0</v>
      </c>
      <c r="D32" s="10">
        <v>0</v>
      </c>
      <c r="E32" s="10">
        <v>0</v>
      </c>
      <c r="F32" s="10">
        <v>3.4364261168384879E-3</v>
      </c>
      <c r="G32" s="10">
        <v>3.5842293906810036E-3</v>
      </c>
      <c r="H32" s="10"/>
      <c r="I32" s="10"/>
      <c r="J32" s="10">
        <v>2.7624309392265188E-3</v>
      </c>
      <c r="K32" s="10">
        <v>2.5188916876574307E-3</v>
      </c>
      <c r="L32" s="10">
        <v>2.8089887640449442E-3</v>
      </c>
      <c r="M32" s="10"/>
      <c r="N32" s="10"/>
      <c r="O32" s="10">
        <v>2.967359050445104E-3</v>
      </c>
      <c r="P32" s="10"/>
      <c r="Q32" s="10">
        <v>3.0487804878048782E-3</v>
      </c>
      <c r="R32" s="10">
        <v>8.130081300813009E-3</v>
      </c>
      <c r="S32" s="10">
        <v>2.7472527472527475E-3</v>
      </c>
      <c r="T32" s="10"/>
      <c r="U32" s="10"/>
      <c r="V32" s="10"/>
    </row>
    <row r="33" spans="1:22" ht="14.25" x14ac:dyDescent="0.25">
      <c r="A33" s="181">
        <v>2017</v>
      </c>
      <c r="B33" s="181" t="s">
        <v>59</v>
      </c>
      <c r="C33" s="181" t="s">
        <v>56</v>
      </c>
      <c r="D33" s="181" t="s">
        <v>69</v>
      </c>
      <c r="E33" s="181" t="s">
        <v>70</v>
      </c>
      <c r="F33" s="181" t="s">
        <v>60</v>
      </c>
      <c r="G33" s="181" t="s">
        <v>72</v>
      </c>
      <c r="H33" s="181" t="s">
        <v>61</v>
      </c>
      <c r="I33" s="181" t="s">
        <v>103</v>
      </c>
      <c r="J33" s="181" t="s">
        <v>104</v>
      </c>
      <c r="K33" s="181" t="s">
        <v>65</v>
      </c>
      <c r="L33" s="181" t="s">
        <v>58</v>
      </c>
      <c r="M33" s="181" t="s">
        <v>73</v>
      </c>
      <c r="N33" s="181" t="s">
        <v>68</v>
      </c>
      <c r="O33" s="181" t="s">
        <v>67</v>
      </c>
      <c r="P33" s="181" t="s">
        <v>105</v>
      </c>
      <c r="Q33" s="181" t="s">
        <v>64</v>
      </c>
      <c r="R33" s="181" t="s">
        <v>76</v>
      </c>
      <c r="S33" s="181" t="s">
        <v>75</v>
      </c>
      <c r="T33" s="181" t="s">
        <v>74</v>
      </c>
      <c r="U33" s="181" t="s">
        <v>71</v>
      </c>
      <c r="V33" s="181" t="s">
        <v>57</v>
      </c>
    </row>
    <row r="34" spans="1:22" ht="14.25" x14ac:dyDescent="0.25">
      <c r="A34" s="5" t="s">
        <v>139</v>
      </c>
      <c r="B34" s="10">
        <v>9.6153846153846173E-2</v>
      </c>
      <c r="C34" s="10">
        <v>0.19801980198019803</v>
      </c>
      <c r="D34" s="10">
        <v>0.23287671232876711</v>
      </c>
      <c r="E34" s="10">
        <v>3.8167938931297711E-2</v>
      </c>
      <c r="F34" s="10">
        <v>0.25862068965517243</v>
      </c>
      <c r="G34" s="10">
        <v>0.16666666666666663</v>
      </c>
      <c r="H34" s="10">
        <v>5.2238805970149252E-2</v>
      </c>
      <c r="I34" s="10">
        <v>0.15702479338842976</v>
      </c>
      <c r="J34" s="10">
        <v>4.5454545454545456E-2</v>
      </c>
      <c r="K34" s="10">
        <v>9.3023255813953487E-2</v>
      </c>
      <c r="L34" s="10">
        <v>0.67910447761194026</v>
      </c>
      <c r="M34" s="10">
        <v>7.3770491803278687E-2</v>
      </c>
      <c r="N34" s="10">
        <v>0.1276595744680851</v>
      </c>
      <c r="O34" s="10">
        <v>0.41304347826086951</v>
      </c>
      <c r="P34" s="10">
        <v>0.23846153846153847</v>
      </c>
      <c r="Q34" s="10">
        <v>0.1223021582733813</v>
      </c>
      <c r="R34" s="10">
        <v>0.19259259259259259</v>
      </c>
      <c r="S34" s="10">
        <v>9.2198581560283668E-2</v>
      </c>
      <c r="T34" s="10">
        <v>0.14685314685314685</v>
      </c>
      <c r="U34" s="10">
        <v>4.2253521126760563E-2</v>
      </c>
      <c r="V34" s="10">
        <v>4.9295774647887321E-2</v>
      </c>
    </row>
    <row r="35" spans="1:22" ht="14.25" x14ac:dyDescent="0.25">
      <c r="A35" s="14" t="s">
        <v>140</v>
      </c>
      <c r="B35" s="10">
        <v>0.90384615384615385</v>
      </c>
      <c r="C35" s="10">
        <v>0.80198019801980214</v>
      </c>
      <c r="D35" s="10">
        <v>0.76712328767123283</v>
      </c>
      <c r="E35" s="10">
        <v>0.96183206106870234</v>
      </c>
      <c r="F35" s="10">
        <v>0.74137931034482762</v>
      </c>
      <c r="G35" s="10">
        <v>0.83333333333333348</v>
      </c>
      <c r="H35" s="10">
        <v>0.94776119402985071</v>
      </c>
      <c r="I35" s="10">
        <v>0.84297520661157022</v>
      </c>
      <c r="J35" s="10">
        <v>0.95454545454545459</v>
      </c>
      <c r="K35" s="10">
        <v>0.90697674418604646</v>
      </c>
      <c r="L35" s="10">
        <v>0.32089552238805974</v>
      </c>
      <c r="M35" s="10">
        <v>0.92622950819672123</v>
      </c>
      <c r="N35" s="10">
        <v>0.87234042553191504</v>
      </c>
      <c r="O35" s="10">
        <v>0.58695652173913049</v>
      </c>
      <c r="P35" s="10">
        <v>0.7615384615384615</v>
      </c>
      <c r="Q35" s="10">
        <v>0.87769784172661869</v>
      </c>
      <c r="R35" s="10">
        <v>0.80740740740740746</v>
      </c>
      <c r="S35" s="10">
        <v>0.90780141843971629</v>
      </c>
      <c r="T35" s="10">
        <v>0.85314685314685301</v>
      </c>
      <c r="U35" s="10">
        <v>0.95774647887323938</v>
      </c>
      <c r="V35" s="10">
        <v>0.95070422535211263</v>
      </c>
    </row>
    <row r="36" spans="1:22" ht="14.25" x14ac:dyDescent="0.25">
      <c r="A36" s="6" t="s">
        <v>141</v>
      </c>
      <c r="B36" s="10">
        <v>0</v>
      </c>
      <c r="C36" s="10">
        <v>0</v>
      </c>
      <c r="D36" s="10">
        <v>0</v>
      </c>
      <c r="E36" s="10">
        <v>0</v>
      </c>
      <c r="F36" s="10">
        <v>0</v>
      </c>
      <c r="G36" s="10">
        <v>0</v>
      </c>
      <c r="H36" s="10">
        <v>0</v>
      </c>
      <c r="I36" s="10">
        <v>0</v>
      </c>
      <c r="J36" s="10">
        <v>0</v>
      </c>
      <c r="K36" s="10">
        <v>0</v>
      </c>
      <c r="L36" s="10">
        <v>0</v>
      </c>
      <c r="M36" s="10">
        <v>0</v>
      </c>
      <c r="N36" s="10">
        <v>0</v>
      </c>
      <c r="O36" s="10">
        <v>0</v>
      </c>
      <c r="P36" s="10">
        <v>0</v>
      </c>
      <c r="Q36" s="10">
        <v>0</v>
      </c>
      <c r="R36" s="10">
        <v>0</v>
      </c>
      <c r="S36" s="10">
        <v>0</v>
      </c>
      <c r="T36" s="10">
        <v>0</v>
      </c>
      <c r="U36" s="10">
        <v>0</v>
      </c>
      <c r="V36" s="10">
        <v>0</v>
      </c>
    </row>
    <row r="37" spans="1:22" ht="14.25" x14ac:dyDescent="0.25">
      <c r="A37" s="181">
        <v>2016</v>
      </c>
      <c r="B37" s="178" t="s">
        <v>59</v>
      </c>
      <c r="C37" s="178" t="s">
        <v>56</v>
      </c>
      <c r="D37" s="178" t="s">
        <v>69</v>
      </c>
      <c r="E37" s="178" t="s">
        <v>70</v>
      </c>
      <c r="F37" s="178" t="s">
        <v>60</v>
      </c>
      <c r="G37" s="178" t="s">
        <v>72</v>
      </c>
      <c r="H37" s="178" t="s">
        <v>61</v>
      </c>
      <c r="I37" s="178" t="s">
        <v>103</v>
      </c>
      <c r="J37" s="178" t="s">
        <v>104</v>
      </c>
      <c r="K37" s="178" t="s">
        <v>65</v>
      </c>
      <c r="L37" s="178" t="s">
        <v>58</v>
      </c>
      <c r="M37" s="178" t="s">
        <v>73</v>
      </c>
      <c r="N37" s="178" t="s">
        <v>68</v>
      </c>
      <c r="O37" s="178" t="s">
        <v>67</v>
      </c>
      <c r="P37" s="178" t="s">
        <v>105</v>
      </c>
      <c r="Q37" s="178" t="s">
        <v>64</v>
      </c>
      <c r="R37" s="178" t="s">
        <v>76</v>
      </c>
      <c r="S37" s="178" t="s">
        <v>75</v>
      </c>
      <c r="T37" s="178" t="s">
        <v>74</v>
      </c>
      <c r="U37" s="178" t="s">
        <v>71</v>
      </c>
      <c r="V37" s="178" t="s">
        <v>57</v>
      </c>
    </row>
    <row r="38" spans="1:22" ht="14.25" x14ac:dyDescent="0.25">
      <c r="A38" s="5" t="s">
        <v>139</v>
      </c>
      <c r="B38" s="10">
        <v>0.26885245901639343</v>
      </c>
      <c r="C38" s="10">
        <v>8.9795918367346933E-2</v>
      </c>
      <c r="D38" s="10">
        <v>0.20141342756183744</v>
      </c>
      <c r="E38" s="10">
        <v>0.26072607260726072</v>
      </c>
      <c r="F38" s="10">
        <v>0.16753926701570682</v>
      </c>
      <c r="G38" s="10">
        <v>0.20285714285714285</v>
      </c>
      <c r="H38" s="10">
        <v>0.27796610169491526</v>
      </c>
      <c r="I38" s="10">
        <v>0.24848484848484848</v>
      </c>
      <c r="J38" s="10">
        <v>0.20728291316526612</v>
      </c>
      <c r="K38" s="10">
        <v>0.27777777777777779</v>
      </c>
      <c r="L38" s="10">
        <v>0.21600000000000003</v>
      </c>
      <c r="M38" s="10">
        <v>0.2055335968379447</v>
      </c>
      <c r="N38" s="10">
        <v>0.34072022160664822</v>
      </c>
      <c r="O38" s="10">
        <v>0.29850746268656714</v>
      </c>
      <c r="P38" s="10">
        <v>0.14285714285714285</v>
      </c>
      <c r="Q38" s="10">
        <v>9.5522388059701507E-2</v>
      </c>
      <c r="R38" s="10">
        <v>0.38005390835579517</v>
      </c>
      <c r="S38" s="10">
        <v>0.18983957219251338</v>
      </c>
      <c r="T38" s="10">
        <v>0.19596541786743515</v>
      </c>
      <c r="U38" s="10">
        <v>0.19666666666666666</v>
      </c>
      <c r="V38" s="10">
        <v>0.16103896103896104</v>
      </c>
    </row>
    <row r="39" spans="1:22" ht="14.25" x14ac:dyDescent="0.25">
      <c r="A39" s="14" t="s">
        <v>140</v>
      </c>
      <c r="B39" s="10">
        <v>0.73114754098360668</v>
      </c>
      <c r="C39" s="10">
        <v>0.90612244897959182</v>
      </c>
      <c r="D39" s="10">
        <v>0.79858657243816256</v>
      </c>
      <c r="E39" s="10">
        <v>0.73927392739273923</v>
      </c>
      <c r="F39" s="10">
        <v>0.83246073298429324</v>
      </c>
      <c r="G39" s="10">
        <v>0.79428571428571426</v>
      </c>
      <c r="H39" s="10">
        <v>0.7220338983050848</v>
      </c>
      <c r="I39" s="10">
        <v>0.75151515151515147</v>
      </c>
      <c r="J39" s="10">
        <v>0.79271708683473396</v>
      </c>
      <c r="K39" s="10">
        <v>0.7222222222222221</v>
      </c>
      <c r="L39" s="10">
        <v>0.78133333333333321</v>
      </c>
      <c r="M39" s="10">
        <v>0.79051383399209485</v>
      </c>
      <c r="N39" s="10">
        <v>0.65927977839335183</v>
      </c>
      <c r="O39" s="10">
        <v>0.70149253731343297</v>
      </c>
      <c r="P39" s="10">
        <v>0.85064935064935066</v>
      </c>
      <c r="Q39" s="10">
        <v>0.90447761194029852</v>
      </c>
      <c r="R39" s="10">
        <v>0.61185983827493262</v>
      </c>
      <c r="S39" s="10">
        <v>0.81016042780748665</v>
      </c>
      <c r="T39" s="10">
        <v>0.80403458213256485</v>
      </c>
      <c r="U39" s="10">
        <v>0.80333333333333323</v>
      </c>
      <c r="V39" s="10">
        <v>0.83896103896103891</v>
      </c>
    </row>
    <row r="40" spans="1:22" ht="14.25" x14ac:dyDescent="0.25">
      <c r="A40" s="6" t="s">
        <v>141</v>
      </c>
      <c r="B40" s="10">
        <v>0</v>
      </c>
      <c r="C40" s="10">
        <v>4.0816326530612249E-3</v>
      </c>
      <c r="D40" s="10">
        <v>0</v>
      </c>
      <c r="E40" s="10">
        <v>0</v>
      </c>
      <c r="F40" s="10">
        <v>0</v>
      </c>
      <c r="G40" s="10">
        <v>2.8571428571428571E-3</v>
      </c>
      <c r="H40" s="10">
        <v>0</v>
      </c>
      <c r="I40" s="10">
        <v>0</v>
      </c>
      <c r="J40" s="10">
        <v>0</v>
      </c>
      <c r="K40" s="10">
        <v>0</v>
      </c>
      <c r="L40" s="10">
        <v>2.6666666666666666E-3</v>
      </c>
      <c r="M40" s="10">
        <v>3.952569169960474E-3</v>
      </c>
      <c r="N40" s="10">
        <v>0</v>
      </c>
      <c r="O40" s="10">
        <v>0</v>
      </c>
      <c r="P40" s="10">
        <v>6.4935064935064931E-3</v>
      </c>
      <c r="Q40" s="10">
        <v>0</v>
      </c>
      <c r="R40" s="10">
        <v>8.0862533692722376E-3</v>
      </c>
      <c r="S40" s="10">
        <v>0</v>
      </c>
      <c r="T40" s="10">
        <v>0</v>
      </c>
      <c r="U40" s="10">
        <v>0</v>
      </c>
      <c r="V40" s="10">
        <v>0</v>
      </c>
    </row>
    <row r="41" spans="1:22" ht="14.25" x14ac:dyDescent="0.25">
      <c r="A41" s="181">
        <v>2014</v>
      </c>
      <c r="B41" s="181" t="s">
        <v>59</v>
      </c>
      <c r="C41" s="181" t="s">
        <v>56</v>
      </c>
      <c r="D41" s="181" t="s">
        <v>69</v>
      </c>
      <c r="E41" s="181" t="s">
        <v>70</v>
      </c>
      <c r="F41" s="181" t="s">
        <v>60</v>
      </c>
      <c r="G41" s="181" t="s">
        <v>72</v>
      </c>
      <c r="H41" s="181" t="s">
        <v>61</v>
      </c>
      <c r="I41" s="181" t="s">
        <v>103</v>
      </c>
      <c r="J41" s="181" t="s">
        <v>104</v>
      </c>
      <c r="K41" s="181" t="s">
        <v>65</v>
      </c>
      <c r="L41" s="181" t="s">
        <v>58</v>
      </c>
      <c r="M41" s="181" t="s">
        <v>73</v>
      </c>
      <c r="N41" s="181" t="s">
        <v>68</v>
      </c>
      <c r="O41" s="181" t="s">
        <v>67</v>
      </c>
      <c r="P41" s="181" t="s">
        <v>105</v>
      </c>
      <c r="Q41" s="181" t="s">
        <v>64</v>
      </c>
      <c r="R41" s="181" t="s">
        <v>76</v>
      </c>
      <c r="S41" s="181" t="s">
        <v>75</v>
      </c>
      <c r="T41" s="181" t="s">
        <v>74</v>
      </c>
      <c r="U41" s="181" t="s">
        <v>71</v>
      </c>
      <c r="V41" s="181" t="s">
        <v>57</v>
      </c>
    </row>
    <row r="42" spans="1:22" ht="14.25" x14ac:dyDescent="0.25">
      <c r="A42" s="5" t="s">
        <v>139</v>
      </c>
      <c r="B42" s="10">
        <v>0.16190476190476188</v>
      </c>
      <c r="C42" s="10">
        <v>0.25274725274725274</v>
      </c>
      <c r="D42" s="10">
        <v>2.6666666666666668E-2</v>
      </c>
      <c r="E42" s="10">
        <v>5.6818181818181816E-2</v>
      </c>
      <c r="F42" s="10">
        <v>0.19148936170212769</v>
      </c>
      <c r="G42" s="10">
        <v>2.564102564102564E-2</v>
      </c>
      <c r="H42" s="10">
        <v>0.18181818181818182</v>
      </c>
      <c r="I42" s="10">
        <v>0.31683168316831684</v>
      </c>
      <c r="J42" s="10">
        <v>0.15217391304347827</v>
      </c>
      <c r="K42" s="10">
        <v>0.2</v>
      </c>
      <c r="L42" s="10">
        <v>0.27884615384615385</v>
      </c>
      <c r="M42" s="10">
        <v>0.19090909090909094</v>
      </c>
      <c r="N42" s="10">
        <v>0.18811881188118812</v>
      </c>
      <c r="O42" s="10">
        <v>0.17272727272727273</v>
      </c>
      <c r="P42" s="10">
        <v>0.1388888888888889</v>
      </c>
      <c r="Q42" s="10">
        <v>0.2</v>
      </c>
      <c r="R42" s="10">
        <v>0.12820512820512819</v>
      </c>
      <c r="S42" s="10">
        <v>0.2</v>
      </c>
      <c r="T42" s="10">
        <v>0.14285714285714285</v>
      </c>
      <c r="U42" s="10">
        <v>0.31506849315068491</v>
      </c>
      <c r="V42" s="10">
        <v>0.11818181818181818</v>
      </c>
    </row>
    <row r="43" spans="1:22" ht="14.25" x14ac:dyDescent="0.25">
      <c r="A43" s="14" t="s">
        <v>140</v>
      </c>
      <c r="B43" s="10">
        <v>0.83809523809523812</v>
      </c>
      <c r="C43" s="10">
        <v>0.74725274725274726</v>
      </c>
      <c r="D43" s="10">
        <v>0.96</v>
      </c>
      <c r="E43" s="10">
        <v>0.94318181818181823</v>
      </c>
      <c r="F43" s="10">
        <v>0.80851063829787218</v>
      </c>
      <c r="G43" s="10">
        <v>0.95726495726495731</v>
      </c>
      <c r="H43" s="10">
        <v>0.81818181818181823</v>
      </c>
      <c r="I43" s="10">
        <v>0.67326732673267331</v>
      </c>
      <c r="J43" s="10">
        <v>0.84782608695652173</v>
      </c>
      <c r="K43" s="10">
        <v>0.8</v>
      </c>
      <c r="L43" s="10">
        <v>0.72115384615384615</v>
      </c>
      <c r="M43" s="10">
        <v>0.8</v>
      </c>
      <c r="N43" s="10">
        <v>0.81188118811881194</v>
      </c>
      <c r="O43" s="10">
        <v>0.81818181818181823</v>
      </c>
      <c r="P43" s="10">
        <v>0.86111111111111116</v>
      </c>
      <c r="Q43" s="10">
        <v>0.8</v>
      </c>
      <c r="R43" s="10">
        <v>0.87179487179487181</v>
      </c>
      <c r="S43" s="10">
        <v>0.79047619047619055</v>
      </c>
      <c r="T43" s="10">
        <v>0.8571428571428571</v>
      </c>
      <c r="U43" s="10">
        <v>0.68493150684931503</v>
      </c>
      <c r="V43" s="10">
        <v>0.88181818181818183</v>
      </c>
    </row>
    <row r="44" spans="1:22" ht="15" thickBot="1" x14ac:dyDescent="0.3">
      <c r="A44" s="6" t="s">
        <v>141</v>
      </c>
      <c r="B44" s="10">
        <v>0</v>
      </c>
      <c r="C44" s="10">
        <v>0</v>
      </c>
      <c r="D44" s="10">
        <v>1.3333333333333334E-2</v>
      </c>
      <c r="E44" s="10">
        <v>0</v>
      </c>
      <c r="F44" s="10">
        <v>0</v>
      </c>
      <c r="G44" s="10">
        <v>1.7094017094017096E-2</v>
      </c>
      <c r="H44" s="10">
        <v>0</v>
      </c>
      <c r="I44" s="10">
        <v>9.9009900990099011E-3</v>
      </c>
      <c r="J44" s="10">
        <v>0</v>
      </c>
      <c r="K44" s="10">
        <v>0</v>
      </c>
      <c r="L44" s="10">
        <v>0</v>
      </c>
      <c r="M44" s="10">
        <v>9.0909090909090905E-3</v>
      </c>
      <c r="N44" s="10">
        <v>0</v>
      </c>
      <c r="O44" s="10">
        <v>9.0909090909090905E-3</v>
      </c>
      <c r="P44" s="10">
        <v>0</v>
      </c>
      <c r="Q44" s="10">
        <v>0</v>
      </c>
      <c r="R44" s="10">
        <v>0</v>
      </c>
      <c r="S44" s="10">
        <v>9.5238095238095247E-3</v>
      </c>
      <c r="T44" s="10">
        <v>0</v>
      </c>
      <c r="U44" s="10">
        <v>0</v>
      </c>
      <c r="V44" s="10">
        <v>0</v>
      </c>
    </row>
    <row r="45" spans="1:22" ht="15" thickBot="1" x14ac:dyDescent="0.3">
      <c r="A45" s="181">
        <v>2012</v>
      </c>
      <c r="B45" s="181" t="s">
        <v>59</v>
      </c>
      <c r="C45" s="181" t="s">
        <v>56</v>
      </c>
      <c r="D45" s="181" t="s">
        <v>69</v>
      </c>
      <c r="E45" s="181" t="s">
        <v>70</v>
      </c>
      <c r="F45" s="181" t="s">
        <v>60</v>
      </c>
      <c r="G45" s="181" t="s">
        <v>72</v>
      </c>
      <c r="H45" s="181" t="s">
        <v>61</v>
      </c>
      <c r="I45" s="181" t="s">
        <v>103</v>
      </c>
      <c r="J45" s="181" t="s">
        <v>104</v>
      </c>
      <c r="K45" s="181" t="s">
        <v>65</v>
      </c>
      <c r="L45" s="181" t="s">
        <v>58</v>
      </c>
      <c r="M45" s="181" t="s">
        <v>73</v>
      </c>
      <c r="N45" s="181" t="s">
        <v>68</v>
      </c>
      <c r="O45" s="181" t="s">
        <v>67</v>
      </c>
      <c r="P45" s="181" t="s">
        <v>105</v>
      </c>
      <c r="Q45" s="181" t="s">
        <v>64</v>
      </c>
      <c r="R45" s="181" t="s">
        <v>76</v>
      </c>
      <c r="S45" s="181" t="s">
        <v>75</v>
      </c>
      <c r="T45" s="181" t="s">
        <v>74</v>
      </c>
      <c r="U45" s="181" t="s">
        <v>71</v>
      </c>
      <c r="V45" s="181" t="s">
        <v>57</v>
      </c>
    </row>
    <row r="46" spans="1:22" ht="14.25" x14ac:dyDescent="0.25">
      <c r="A46" s="5" t="s">
        <v>139</v>
      </c>
      <c r="B46" s="10" t="s">
        <v>85</v>
      </c>
      <c r="C46" s="10" t="s">
        <v>85</v>
      </c>
      <c r="D46" s="10" t="s">
        <v>85</v>
      </c>
      <c r="E46" s="10" t="s">
        <v>85</v>
      </c>
      <c r="F46" s="10" t="s">
        <v>85</v>
      </c>
      <c r="G46" s="10" t="s">
        <v>85</v>
      </c>
      <c r="H46" s="10" t="s">
        <v>85</v>
      </c>
      <c r="I46" s="10" t="s">
        <v>85</v>
      </c>
      <c r="J46" s="10" t="s">
        <v>85</v>
      </c>
      <c r="K46" s="10" t="s">
        <v>85</v>
      </c>
      <c r="L46" s="10" t="s">
        <v>85</v>
      </c>
      <c r="M46" s="10" t="s">
        <v>85</v>
      </c>
      <c r="N46" s="10" t="s">
        <v>85</v>
      </c>
      <c r="O46" s="10" t="s">
        <v>85</v>
      </c>
      <c r="P46" s="10" t="s">
        <v>85</v>
      </c>
      <c r="Q46" s="10" t="s">
        <v>85</v>
      </c>
      <c r="R46" s="10" t="s">
        <v>85</v>
      </c>
      <c r="S46" s="10" t="s">
        <v>85</v>
      </c>
      <c r="T46" s="10" t="s">
        <v>85</v>
      </c>
      <c r="U46" s="10" t="s">
        <v>85</v>
      </c>
      <c r="V46" s="10" t="s">
        <v>85</v>
      </c>
    </row>
    <row r="47" spans="1:22" ht="14.25" x14ac:dyDescent="0.25">
      <c r="A47" s="14" t="s">
        <v>140</v>
      </c>
      <c r="B47" s="10" t="s">
        <v>85</v>
      </c>
      <c r="C47" s="10" t="s">
        <v>85</v>
      </c>
      <c r="D47" s="10" t="s">
        <v>85</v>
      </c>
      <c r="E47" s="10" t="s">
        <v>85</v>
      </c>
      <c r="F47" s="10" t="s">
        <v>85</v>
      </c>
      <c r="G47" s="10" t="s">
        <v>85</v>
      </c>
      <c r="H47" s="10" t="s">
        <v>85</v>
      </c>
      <c r="I47" s="10" t="s">
        <v>85</v>
      </c>
      <c r="J47" s="10" t="s">
        <v>85</v>
      </c>
      <c r="K47" s="10" t="s">
        <v>85</v>
      </c>
      <c r="L47" s="10" t="s">
        <v>85</v>
      </c>
      <c r="M47" s="10" t="s">
        <v>85</v>
      </c>
      <c r="N47" s="10" t="s">
        <v>85</v>
      </c>
      <c r="O47" s="10" t="s">
        <v>85</v>
      </c>
      <c r="P47" s="10" t="s">
        <v>85</v>
      </c>
      <c r="Q47" s="10" t="s">
        <v>85</v>
      </c>
      <c r="R47" s="10" t="s">
        <v>85</v>
      </c>
      <c r="S47" s="10" t="s">
        <v>85</v>
      </c>
      <c r="T47" s="10" t="s">
        <v>85</v>
      </c>
      <c r="U47" s="10" t="s">
        <v>85</v>
      </c>
      <c r="V47" s="10" t="s">
        <v>85</v>
      </c>
    </row>
    <row r="48" spans="1:22" ht="15" thickBot="1" x14ac:dyDescent="0.3">
      <c r="A48" s="6" t="s">
        <v>141</v>
      </c>
      <c r="B48" s="10" t="s">
        <v>85</v>
      </c>
      <c r="C48" s="10" t="s">
        <v>85</v>
      </c>
      <c r="D48" s="10" t="s">
        <v>85</v>
      </c>
      <c r="E48" s="10" t="s">
        <v>85</v>
      </c>
      <c r="F48" s="10" t="s">
        <v>85</v>
      </c>
      <c r="G48" s="10" t="s">
        <v>85</v>
      </c>
      <c r="H48" s="10" t="s">
        <v>85</v>
      </c>
      <c r="I48" s="10" t="s">
        <v>85</v>
      </c>
      <c r="J48" s="10" t="s">
        <v>85</v>
      </c>
      <c r="K48" s="10" t="s">
        <v>85</v>
      </c>
      <c r="L48" s="10" t="s">
        <v>85</v>
      </c>
      <c r="M48" s="10" t="s">
        <v>85</v>
      </c>
      <c r="N48" s="10" t="s">
        <v>85</v>
      </c>
      <c r="O48" s="10" t="s">
        <v>85</v>
      </c>
      <c r="P48" s="10" t="s">
        <v>85</v>
      </c>
      <c r="Q48" s="10" t="s">
        <v>85</v>
      </c>
      <c r="R48" s="10" t="s">
        <v>85</v>
      </c>
      <c r="S48" s="10" t="s">
        <v>85</v>
      </c>
      <c r="T48" s="10" t="s">
        <v>85</v>
      </c>
      <c r="U48" s="10" t="s">
        <v>85</v>
      </c>
      <c r="V48" s="10" t="s">
        <v>85</v>
      </c>
    </row>
    <row r="49" spans="1:22" ht="15" thickBot="1" x14ac:dyDescent="0.3">
      <c r="A49" s="181">
        <v>2009</v>
      </c>
      <c r="B49" s="181" t="s">
        <v>59</v>
      </c>
      <c r="C49" s="181" t="s">
        <v>56</v>
      </c>
      <c r="D49" s="181" t="s">
        <v>69</v>
      </c>
      <c r="E49" s="181" t="s">
        <v>70</v>
      </c>
      <c r="F49" s="181" t="s">
        <v>60</v>
      </c>
      <c r="G49" s="181" t="s">
        <v>72</v>
      </c>
      <c r="H49" s="181" t="s">
        <v>61</v>
      </c>
      <c r="I49" s="181" t="s">
        <v>103</v>
      </c>
      <c r="J49" s="181" t="s">
        <v>104</v>
      </c>
      <c r="K49" s="181" t="s">
        <v>65</v>
      </c>
      <c r="L49" s="181" t="s">
        <v>58</v>
      </c>
      <c r="M49" s="181" t="s">
        <v>73</v>
      </c>
      <c r="N49" s="181" t="s">
        <v>68</v>
      </c>
      <c r="O49" s="181" t="s">
        <v>67</v>
      </c>
      <c r="P49" s="181" t="s">
        <v>105</v>
      </c>
      <c r="Q49" s="181" t="s">
        <v>64</v>
      </c>
      <c r="R49" s="181" t="s">
        <v>76</v>
      </c>
      <c r="S49" s="181" t="s">
        <v>75</v>
      </c>
      <c r="T49" s="181" t="s">
        <v>74</v>
      </c>
      <c r="U49" s="181" t="s">
        <v>71</v>
      </c>
      <c r="V49" s="181" t="s">
        <v>57</v>
      </c>
    </row>
    <row r="50" spans="1:22" ht="14.25" x14ac:dyDescent="0.25">
      <c r="A50" s="5" t="s">
        <v>139</v>
      </c>
      <c r="B50" s="10" t="s">
        <v>85</v>
      </c>
      <c r="C50" s="10" t="s">
        <v>85</v>
      </c>
      <c r="D50" s="10" t="s">
        <v>85</v>
      </c>
      <c r="E50" s="10" t="s">
        <v>85</v>
      </c>
      <c r="F50" s="10" t="s">
        <v>85</v>
      </c>
      <c r="G50" s="10" t="s">
        <v>85</v>
      </c>
      <c r="H50" s="10" t="s">
        <v>85</v>
      </c>
      <c r="I50" s="10" t="s">
        <v>85</v>
      </c>
      <c r="J50" s="10" t="s">
        <v>85</v>
      </c>
      <c r="K50" s="10" t="s">
        <v>85</v>
      </c>
      <c r="L50" s="10" t="s">
        <v>85</v>
      </c>
      <c r="M50" s="10" t="s">
        <v>85</v>
      </c>
      <c r="N50" s="10" t="s">
        <v>85</v>
      </c>
      <c r="O50" s="10" t="s">
        <v>85</v>
      </c>
      <c r="P50" s="10" t="s">
        <v>85</v>
      </c>
      <c r="Q50" s="10" t="s">
        <v>85</v>
      </c>
      <c r="R50" s="10" t="s">
        <v>85</v>
      </c>
      <c r="S50" s="10" t="s">
        <v>85</v>
      </c>
      <c r="T50" s="10" t="s">
        <v>85</v>
      </c>
      <c r="U50" s="10" t="s">
        <v>85</v>
      </c>
      <c r="V50" s="10" t="s">
        <v>85</v>
      </c>
    </row>
    <row r="51" spans="1:22" ht="14.25" x14ac:dyDescent="0.25">
      <c r="A51" s="14" t="s">
        <v>140</v>
      </c>
      <c r="B51" s="10" t="s">
        <v>85</v>
      </c>
      <c r="C51" s="10" t="s">
        <v>85</v>
      </c>
      <c r="D51" s="10" t="s">
        <v>85</v>
      </c>
      <c r="E51" s="10" t="s">
        <v>85</v>
      </c>
      <c r="F51" s="10" t="s">
        <v>85</v>
      </c>
      <c r="G51" s="10" t="s">
        <v>85</v>
      </c>
      <c r="H51" s="10" t="s">
        <v>85</v>
      </c>
      <c r="I51" s="10" t="s">
        <v>85</v>
      </c>
      <c r="J51" s="10" t="s">
        <v>85</v>
      </c>
      <c r="K51" s="10" t="s">
        <v>85</v>
      </c>
      <c r="L51" s="10" t="s">
        <v>85</v>
      </c>
      <c r="M51" s="10" t="s">
        <v>85</v>
      </c>
      <c r="N51" s="10" t="s">
        <v>85</v>
      </c>
      <c r="O51" s="10" t="s">
        <v>85</v>
      </c>
      <c r="P51" s="10" t="s">
        <v>85</v>
      </c>
      <c r="Q51" s="10" t="s">
        <v>85</v>
      </c>
      <c r="R51" s="10" t="s">
        <v>85</v>
      </c>
      <c r="S51" s="10" t="s">
        <v>85</v>
      </c>
      <c r="T51" s="10" t="s">
        <v>85</v>
      </c>
      <c r="U51" s="10" t="s">
        <v>85</v>
      </c>
      <c r="V51" s="10" t="s">
        <v>85</v>
      </c>
    </row>
    <row r="52" spans="1:22" ht="14.25" x14ac:dyDescent="0.25">
      <c r="A52" s="6" t="s">
        <v>141</v>
      </c>
      <c r="B52" s="10" t="s">
        <v>85</v>
      </c>
      <c r="C52" s="10" t="s">
        <v>85</v>
      </c>
      <c r="D52" s="10" t="s">
        <v>85</v>
      </c>
      <c r="E52" s="10" t="s">
        <v>85</v>
      </c>
      <c r="F52" s="10" t="s">
        <v>85</v>
      </c>
      <c r="G52" s="10" t="s">
        <v>85</v>
      </c>
      <c r="H52" s="10" t="s">
        <v>85</v>
      </c>
      <c r="I52" s="10" t="s">
        <v>85</v>
      </c>
      <c r="J52" s="10" t="s">
        <v>85</v>
      </c>
      <c r="K52" s="10" t="s">
        <v>85</v>
      </c>
      <c r="L52" s="10" t="s">
        <v>85</v>
      </c>
      <c r="M52" s="10" t="s">
        <v>85</v>
      </c>
      <c r="N52" s="10" t="s">
        <v>85</v>
      </c>
      <c r="O52" s="10" t="s">
        <v>85</v>
      </c>
      <c r="P52" s="10" t="s">
        <v>85</v>
      </c>
      <c r="Q52" s="10" t="s">
        <v>85</v>
      </c>
      <c r="R52" s="10" t="s">
        <v>85</v>
      </c>
      <c r="S52" s="10" t="s">
        <v>85</v>
      </c>
      <c r="T52" s="10" t="s">
        <v>85</v>
      </c>
      <c r="U52" s="10" t="s">
        <v>85</v>
      </c>
      <c r="V52" s="10" t="s">
        <v>85</v>
      </c>
    </row>
    <row r="53" spans="1:22" ht="15" thickBot="1" x14ac:dyDescent="0.3">
      <c r="A53" s="181">
        <v>2008</v>
      </c>
      <c r="B53" s="178" t="s">
        <v>59</v>
      </c>
      <c r="C53" s="178" t="s">
        <v>56</v>
      </c>
      <c r="D53" s="178" t="s">
        <v>69</v>
      </c>
      <c r="E53" s="178" t="s">
        <v>70</v>
      </c>
      <c r="F53" s="178" t="s">
        <v>60</v>
      </c>
      <c r="G53" s="178" t="s">
        <v>72</v>
      </c>
      <c r="H53" s="178" t="s">
        <v>61</v>
      </c>
      <c r="I53" s="178" t="s">
        <v>103</v>
      </c>
      <c r="J53" s="178" t="s">
        <v>104</v>
      </c>
      <c r="K53" s="178" t="s">
        <v>65</v>
      </c>
      <c r="L53" s="178" t="s">
        <v>58</v>
      </c>
      <c r="M53" s="178" t="s">
        <v>73</v>
      </c>
      <c r="N53" s="178" t="s">
        <v>68</v>
      </c>
      <c r="O53" s="178" t="s">
        <v>67</v>
      </c>
      <c r="P53" s="178" t="s">
        <v>105</v>
      </c>
      <c r="Q53" s="178" t="s">
        <v>64</v>
      </c>
      <c r="R53" s="178" t="s">
        <v>76</v>
      </c>
      <c r="S53" s="178" t="s">
        <v>75</v>
      </c>
      <c r="T53" s="178" t="s">
        <v>74</v>
      </c>
      <c r="U53" s="178" t="s">
        <v>71</v>
      </c>
      <c r="V53" s="178" t="s">
        <v>57</v>
      </c>
    </row>
    <row r="54" spans="1:22" ht="14.25" x14ac:dyDescent="0.25">
      <c r="A54" s="5" t="s">
        <v>139</v>
      </c>
      <c r="B54" s="10" t="s">
        <v>85</v>
      </c>
      <c r="C54" s="10" t="s">
        <v>85</v>
      </c>
      <c r="D54" s="10" t="s">
        <v>85</v>
      </c>
      <c r="E54" s="10" t="s">
        <v>85</v>
      </c>
      <c r="F54" s="10" t="s">
        <v>85</v>
      </c>
      <c r="G54" s="10" t="s">
        <v>85</v>
      </c>
      <c r="H54" s="10" t="s">
        <v>85</v>
      </c>
      <c r="I54" s="10" t="s">
        <v>85</v>
      </c>
      <c r="J54" s="10" t="s">
        <v>85</v>
      </c>
      <c r="K54" s="10" t="s">
        <v>85</v>
      </c>
      <c r="L54" s="10" t="s">
        <v>85</v>
      </c>
      <c r="M54" s="10" t="s">
        <v>85</v>
      </c>
      <c r="N54" s="10" t="s">
        <v>85</v>
      </c>
      <c r="O54" s="10" t="s">
        <v>85</v>
      </c>
      <c r="P54" s="10" t="s">
        <v>85</v>
      </c>
      <c r="Q54" s="10" t="s">
        <v>85</v>
      </c>
      <c r="R54" s="10" t="s">
        <v>85</v>
      </c>
      <c r="S54" s="10" t="s">
        <v>85</v>
      </c>
      <c r="T54" s="10" t="s">
        <v>85</v>
      </c>
      <c r="U54" s="10" t="s">
        <v>85</v>
      </c>
      <c r="V54" s="10" t="s">
        <v>85</v>
      </c>
    </row>
    <row r="55" spans="1:22" ht="14.25" x14ac:dyDescent="0.25">
      <c r="A55" s="14" t="s">
        <v>140</v>
      </c>
      <c r="B55" s="10" t="s">
        <v>85</v>
      </c>
      <c r="C55" s="10" t="s">
        <v>85</v>
      </c>
      <c r="D55" s="10" t="s">
        <v>85</v>
      </c>
      <c r="E55" s="10" t="s">
        <v>85</v>
      </c>
      <c r="F55" s="10" t="s">
        <v>85</v>
      </c>
      <c r="G55" s="10" t="s">
        <v>85</v>
      </c>
      <c r="H55" s="10" t="s">
        <v>85</v>
      </c>
      <c r="I55" s="10" t="s">
        <v>85</v>
      </c>
      <c r="J55" s="10" t="s">
        <v>85</v>
      </c>
      <c r="K55" s="10" t="s">
        <v>85</v>
      </c>
      <c r="L55" s="10" t="s">
        <v>85</v>
      </c>
      <c r="M55" s="10" t="s">
        <v>85</v>
      </c>
      <c r="N55" s="10" t="s">
        <v>85</v>
      </c>
      <c r="O55" s="10" t="s">
        <v>85</v>
      </c>
      <c r="P55" s="10" t="s">
        <v>85</v>
      </c>
      <c r="Q55" s="10" t="s">
        <v>85</v>
      </c>
      <c r="R55" s="10" t="s">
        <v>85</v>
      </c>
      <c r="S55" s="10" t="s">
        <v>85</v>
      </c>
      <c r="T55" s="10" t="s">
        <v>85</v>
      </c>
      <c r="U55" s="10" t="s">
        <v>85</v>
      </c>
      <c r="V55" s="10" t="s">
        <v>85</v>
      </c>
    </row>
    <row r="56" spans="1:22" ht="15" thickBot="1" x14ac:dyDescent="0.3">
      <c r="A56" s="6" t="s">
        <v>141</v>
      </c>
      <c r="B56" s="10" t="s">
        <v>85</v>
      </c>
      <c r="C56" s="10" t="s">
        <v>85</v>
      </c>
      <c r="D56" s="10" t="s">
        <v>85</v>
      </c>
      <c r="E56" s="10" t="s">
        <v>85</v>
      </c>
      <c r="F56" s="10" t="s">
        <v>85</v>
      </c>
      <c r="G56" s="10" t="s">
        <v>85</v>
      </c>
      <c r="H56" s="10" t="s">
        <v>85</v>
      </c>
      <c r="I56" s="10" t="s">
        <v>85</v>
      </c>
      <c r="J56" s="10" t="s">
        <v>85</v>
      </c>
      <c r="K56" s="10" t="s">
        <v>85</v>
      </c>
      <c r="L56" s="10" t="s">
        <v>85</v>
      </c>
      <c r="M56" s="10" t="s">
        <v>85</v>
      </c>
      <c r="N56" s="10" t="s">
        <v>85</v>
      </c>
      <c r="O56" s="10" t="s">
        <v>85</v>
      </c>
      <c r="P56" s="10" t="s">
        <v>85</v>
      </c>
      <c r="Q56" s="10" t="s">
        <v>85</v>
      </c>
      <c r="R56" s="10" t="s">
        <v>85</v>
      </c>
      <c r="S56" s="10" t="s">
        <v>85</v>
      </c>
      <c r="T56" s="10" t="s">
        <v>85</v>
      </c>
      <c r="U56" s="10" t="s">
        <v>85</v>
      </c>
      <c r="V56" s="10" t="s">
        <v>85</v>
      </c>
    </row>
    <row r="57" spans="1:22" ht="15" thickBot="1" x14ac:dyDescent="0.3">
      <c r="A57" s="181">
        <v>2007</v>
      </c>
      <c r="B57" s="181" t="s">
        <v>59</v>
      </c>
      <c r="C57" s="181" t="s">
        <v>56</v>
      </c>
      <c r="D57" s="181" t="s">
        <v>69</v>
      </c>
      <c r="E57" s="181" t="s">
        <v>70</v>
      </c>
      <c r="F57" s="181" t="s">
        <v>60</v>
      </c>
      <c r="G57" s="181" t="s">
        <v>72</v>
      </c>
      <c r="H57" s="181" t="s">
        <v>61</v>
      </c>
      <c r="I57" s="181" t="s">
        <v>103</v>
      </c>
      <c r="J57" s="181" t="s">
        <v>104</v>
      </c>
      <c r="K57" s="181" t="s">
        <v>65</v>
      </c>
      <c r="L57" s="181" t="s">
        <v>58</v>
      </c>
      <c r="M57" s="181" t="s">
        <v>73</v>
      </c>
      <c r="N57" s="181" t="s">
        <v>68</v>
      </c>
      <c r="O57" s="181" t="s">
        <v>67</v>
      </c>
      <c r="P57" s="181" t="s">
        <v>105</v>
      </c>
      <c r="Q57" s="181" t="s">
        <v>64</v>
      </c>
      <c r="R57" s="181" t="s">
        <v>76</v>
      </c>
      <c r="S57" s="181" t="s">
        <v>75</v>
      </c>
      <c r="T57" s="181" t="s">
        <v>74</v>
      </c>
      <c r="U57" s="181" t="s">
        <v>71</v>
      </c>
      <c r="V57" s="181" t="s">
        <v>57</v>
      </c>
    </row>
    <row r="58" spans="1:22" ht="14.25" x14ac:dyDescent="0.25">
      <c r="A58" s="5" t="s">
        <v>139</v>
      </c>
      <c r="B58" s="10" t="s">
        <v>85</v>
      </c>
      <c r="C58" s="10" t="s">
        <v>85</v>
      </c>
      <c r="D58" s="10" t="s">
        <v>85</v>
      </c>
      <c r="E58" s="10" t="s">
        <v>85</v>
      </c>
      <c r="F58" s="10" t="s">
        <v>85</v>
      </c>
      <c r="G58" s="10" t="s">
        <v>85</v>
      </c>
      <c r="H58" s="10" t="s">
        <v>85</v>
      </c>
      <c r="I58" s="10" t="s">
        <v>85</v>
      </c>
      <c r="J58" s="10" t="s">
        <v>85</v>
      </c>
      <c r="K58" s="10" t="s">
        <v>85</v>
      </c>
      <c r="L58" s="10" t="s">
        <v>85</v>
      </c>
      <c r="M58" s="10" t="s">
        <v>85</v>
      </c>
      <c r="N58" s="10" t="s">
        <v>85</v>
      </c>
      <c r="O58" s="10" t="s">
        <v>85</v>
      </c>
      <c r="P58" s="10" t="s">
        <v>85</v>
      </c>
      <c r="Q58" s="10" t="s">
        <v>85</v>
      </c>
      <c r="R58" s="10" t="s">
        <v>85</v>
      </c>
      <c r="S58" s="10" t="s">
        <v>85</v>
      </c>
      <c r="T58" s="10" t="s">
        <v>85</v>
      </c>
      <c r="U58" s="10" t="s">
        <v>85</v>
      </c>
      <c r="V58" s="10" t="s">
        <v>85</v>
      </c>
    </row>
    <row r="59" spans="1:22" ht="14.25" x14ac:dyDescent="0.25">
      <c r="A59" s="14" t="s">
        <v>140</v>
      </c>
      <c r="B59" s="10" t="s">
        <v>85</v>
      </c>
      <c r="C59" s="10" t="s">
        <v>85</v>
      </c>
      <c r="D59" s="10" t="s">
        <v>85</v>
      </c>
      <c r="E59" s="10" t="s">
        <v>85</v>
      </c>
      <c r="F59" s="10" t="s">
        <v>85</v>
      </c>
      <c r="G59" s="10" t="s">
        <v>85</v>
      </c>
      <c r="H59" s="10" t="s">
        <v>85</v>
      </c>
      <c r="I59" s="10" t="s">
        <v>85</v>
      </c>
      <c r="J59" s="10" t="s">
        <v>85</v>
      </c>
      <c r="K59" s="10" t="s">
        <v>85</v>
      </c>
      <c r="L59" s="10" t="s">
        <v>85</v>
      </c>
      <c r="M59" s="10" t="s">
        <v>85</v>
      </c>
      <c r="N59" s="10" t="s">
        <v>85</v>
      </c>
      <c r="O59" s="10" t="s">
        <v>85</v>
      </c>
      <c r="P59" s="10" t="s">
        <v>85</v>
      </c>
      <c r="Q59" s="10" t="s">
        <v>85</v>
      </c>
      <c r="R59" s="10" t="s">
        <v>85</v>
      </c>
      <c r="S59" s="10" t="s">
        <v>85</v>
      </c>
      <c r="T59" s="10" t="s">
        <v>85</v>
      </c>
      <c r="U59" s="10" t="s">
        <v>85</v>
      </c>
      <c r="V59" s="10" t="s">
        <v>85</v>
      </c>
    </row>
    <row r="60" spans="1:22" ht="15" thickBot="1" x14ac:dyDescent="0.3">
      <c r="A60" s="6" t="s">
        <v>141</v>
      </c>
      <c r="B60" s="10" t="s">
        <v>85</v>
      </c>
      <c r="C60" s="10" t="s">
        <v>85</v>
      </c>
      <c r="D60" s="10" t="s">
        <v>85</v>
      </c>
      <c r="E60" s="10" t="s">
        <v>85</v>
      </c>
      <c r="F60" s="10" t="s">
        <v>85</v>
      </c>
      <c r="G60" s="10" t="s">
        <v>85</v>
      </c>
      <c r="H60" s="10" t="s">
        <v>85</v>
      </c>
      <c r="I60" s="10" t="s">
        <v>85</v>
      </c>
      <c r="J60" s="10" t="s">
        <v>85</v>
      </c>
      <c r="K60" s="10" t="s">
        <v>85</v>
      </c>
      <c r="L60" s="10" t="s">
        <v>85</v>
      </c>
      <c r="M60" s="10" t="s">
        <v>85</v>
      </c>
      <c r="N60" s="10" t="s">
        <v>85</v>
      </c>
      <c r="O60" s="10" t="s">
        <v>85</v>
      </c>
      <c r="P60" s="10" t="s">
        <v>85</v>
      </c>
      <c r="Q60" s="10" t="s">
        <v>85</v>
      </c>
      <c r="R60" s="10" t="s">
        <v>85</v>
      </c>
      <c r="S60" s="10" t="s">
        <v>85</v>
      </c>
      <c r="T60" s="10" t="s">
        <v>85</v>
      </c>
      <c r="U60" s="10" t="s">
        <v>85</v>
      </c>
      <c r="V60" s="10" t="s">
        <v>85</v>
      </c>
    </row>
    <row r="61" spans="1:22" ht="15" thickBot="1" x14ac:dyDescent="0.3">
      <c r="A61" s="181">
        <v>2006</v>
      </c>
      <c r="B61" s="184" t="s">
        <v>59</v>
      </c>
      <c r="C61" s="208" t="s">
        <v>56</v>
      </c>
      <c r="D61" s="209" t="s">
        <v>69</v>
      </c>
      <c r="E61" s="208" t="s">
        <v>70</v>
      </c>
      <c r="F61" s="209" t="s">
        <v>60</v>
      </c>
      <c r="G61" s="205" t="s">
        <v>72</v>
      </c>
      <c r="H61" s="209" t="s">
        <v>61</v>
      </c>
      <c r="I61" s="208" t="s">
        <v>103</v>
      </c>
      <c r="J61" s="209" t="s">
        <v>104</v>
      </c>
      <c r="K61" s="208" t="s">
        <v>65</v>
      </c>
      <c r="L61" s="209" t="s">
        <v>58</v>
      </c>
      <c r="M61" s="208" t="s">
        <v>73</v>
      </c>
      <c r="N61" s="209" t="s">
        <v>68</v>
      </c>
      <c r="O61" s="208" t="s">
        <v>67</v>
      </c>
      <c r="P61" s="209" t="s">
        <v>105</v>
      </c>
      <c r="Q61" s="208" t="s">
        <v>64</v>
      </c>
      <c r="R61" s="209" t="s">
        <v>76</v>
      </c>
      <c r="S61" s="208" t="s">
        <v>75</v>
      </c>
      <c r="T61" s="209" t="s">
        <v>74</v>
      </c>
      <c r="U61" s="208" t="s">
        <v>71</v>
      </c>
      <c r="V61" s="210" t="s">
        <v>57</v>
      </c>
    </row>
    <row r="62" spans="1:22" ht="14.25" x14ac:dyDescent="0.25">
      <c r="A62" s="5" t="s">
        <v>139</v>
      </c>
      <c r="B62" s="10" t="s">
        <v>85</v>
      </c>
      <c r="C62" s="10" t="s">
        <v>85</v>
      </c>
      <c r="D62" s="10" t="s">
        <v>85</v>
      </c>
      <c r="E62" s="10" t="s">
        <v>85</v>
      </c>
      <c r="F62" s="10" t="s">
        <v>85</v>
      </c>
      <c r="G62" s="10" t="s">
        <v>85</v>
      </c>
      <c r="H62" s="10" t="s">
        <v>85</v>
      </c>
      <c r="I62" s="10" t="s">
        <v>85</v>
      </c>
      <c r="J62" s="10" t="s">
        <v>85</v>
      </c>
      <c r="K62" s="10" t="s">
        <v>85</v>
      </c>
      <c r="L62" s="10" t="s">
        <v>85</v>
      </c>
      <c r="M62" s="10" t="s">
        <v>85</v>
      </c>
      <c r="N62" s="10" t="s">
        <v>85</v>
      </c>
      <c r="O62" s="10" t="s">
        <v>85</v>
      </c>
      <c r="P62" s="10" t="s">
        <v>85</v>
      </c>
      <c r="Q62" s="10" t="s">
        <v>85</v>
      </c>
      <c r="R62" s="10" t="s">
        <v>85</v>
      </c>
      <c r="S62" s="10" t="s">
        <v>85</v>
      </c>
      <c r="T62" s="10" t="s">
        <v>85</v>
      </c>
      <c r="U62" s="10" t="s">
        <v>85</v>
      </c>
      <c r="V62" s="10" t="s">
        <v>85</v>
      </c>
    </row>
    <row r="63" spans="1:22" ht="14.25" x14ac:dyDescent="0.25">
      <c r="A63" s="14" t="s">
        <v>140</v>
      </c>
      <c r="B63" s="10" t="s">
        <v>85</v>
      </c>
      <c r="C63" s="10" t="s">
        <v>85</v>
      </c>
      <c r="D63" s="10" t="s">
        <v>85</v>
      </c>
      <c r="E63" s="10" t="s">
        <v>85</v>
      </c>
      <c r="F63" s="10" t="s">
        <v>85</v>
      </c>
      <c r="G63" s="10" t="s">
        <v>85</v>
      </c>
      <c r="H63" s="10" t="s">
        <v>85</v>
      </c>
      <c r="I63" s="10" t="s">
        <v>85</v>
      </c>
      <c r="J63" s="10" t="s">
        <v>85</v>
      </c>
      <c r="K63" s="10" t="s">
        <v>85</v>
      </c>
      <c r="L63" s="10" t="s">
        <v>85</v>
      </c>
      <c r="M63" s="10" t="s">
        <v>85</v>
      </c>
      <c r="N63" s="10" t="s">
        <v>85</v>
      </c>
      <c r="O63" s="10" t="s">
        <v>85</v>
      </c>
      <c r="P63" s="10" t="s">
        <v>85</v>
      </c>
      <c r="Q63" s="10" t="s">
        <v>85</v>
      </c>
      <c r="R63" s="10" t="s">
        <v>85</v>
      </c>
      <c r="S63" s="10" t="s">
        <v>85</v>
      </c>
      <c r="T63" s="10" t="s">
        <v>85</v>
      </c>
      <c r="U63" s="10" t="s">
        <v>85</v>
      </c>
      <c r="V63" s="10" t="s">
        <v>85</v>
      </c>
    </row>
    <row r="64" spans="1:22" ht="14.25" x14ac:dyDescent="0.25">
      <c r="A64" s="6" t="s">
        <v>141</v>
      </c>
      <c r="B64" s="10" t="s">
        <v>85</v>
      </c>
      <c r="C64" s="10" t="s">
        <v>85</v>
      </c>
      <c r="D64" s="10" t="s">
        <v>85</v>
      </c>
      <c r="E64" s="10" t="s">
        <v>85</v>
      </c>
      <c r="F64" s="10" t="s">
        <v>85</v>
      </c>
      <c r="G64" s="10" t="s">
        <v>85</v>
      </c>
      <c r="H64" s="10" t="s">
        <v>85</v>
      </c>
      <c r="I64" s="10" t="s">
        <v>85</v>
      </c>
      <c r="J64" s="10" t="s">
        <v>85</v>
      </c>
      <c r="K64" s="10" t="s">
        <v>85</v>
      </c>
      <c r="L64" s="10" t="s">
        <v>85</v>
      </c>
      <c r="M64" s="10" t="s">
        <v>85</v>
      </c>
      <c r="N64" s="10" t="s">
        <v>85</v>
      </c>
      <c r="O64" s="10" t="s">
        <v>85</v>
      </c>
      <c r="P64" s="10" t="s">
        <v>85</v>
      </c>
      <c r="Q64" s="10" t="s">
        <v>85</v>
      </c>
      <c r="R64" s="10" t="s">
        <v>85</v>
      </c>
      <c r="S64" s="10" t="s">
        <v>85</v>
      </c>
      <c r="T64" s="10" t="s">
        <v>85</v>
      </c>
      <c r="U64" s="10" t="s">
        <v>85</v>
      </c>
      <c r="V64" s="10" t="s">
        <v>85</v>
      </c>
    </row>
    <row r="66" spans="1:32" x14ac:dyDescent="0.25">
      <c r="A66" s="3" t="s">
        <v>126</v>
      </c>
    </row>
    <row r="67" spans="1:32" x14ac:dyDescent="0.25">
      <c r="F67" s="3"/>
    </row>
    <row r="68" spans="1:32" s="33" customFormat="1" ht="42.75" customHeight="1" x14ac:dyDescent="0.25">
      <c r="A68" s="175" t="s">
        <v>148</v>
      </c>
      <c r="B68" s="176" t="s">
        <v>116</v>
      </c>
      <c r="C68" s="176" t="s">
        <v>117</v>
      </c>
      <c r="D68" s="1"/>
      <c r="E68" s="1"/>
      <c r="F68" s="207" t="s">
        <v>148</v>
      </c>
      <c r="G68" s="185" t="s">
        <v>127</v>
      </c>
      <c r="H68" s="185" t="s">
        <v>119</v>
      </c>
      <c r="I68" s="185" t="s">
        <v>120</v>
      </c>
      <c r="J68" s="185" t="s">
        <v>121</v>
      </c>
      <c r="K68" s="186" t="s">
        <v>122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</row>
    <row r="69" spans="1:32" ht="13.5" customHeight="1" x14ac:dyDescent="0.25">
      <c r="A69" s="20">
        <v>2019</v>
      </c>
      <c r="B69" s="24">
        <f>100*B83+B82*50+B81*0</f>
        <v>36.254091044332043</v>
      </c>
      <c r="C69" s="24">
        <f>100*C83+C82*50+C81*0</f>
        <v>34.757536041939709</v>
      </c>
      <c r="F69" s="44">
        <v>2019</v>
      </c>
      <c r="G69" s="24">
        <f>100*G83+G82*50+G81*0</f>
        <v>37.77013752455796</v>
      </c>
      <c r="H69" s="24">
        <f>100*H83+H82*50+H81*0</f>
        <v>33.752620545073377</v>
      </c>
      <c r="I69" s="24">
        <f t="shared" ref="I69:K69" si="5">100*I83+I82*50+I81*0</f>
        <v>33.296783625730995</v>
      </c>
      <c r="J69" s="24">
        <f t="shared" si="5"/>
        <v>34.424778761061944</v>
      </c>
      <c r="K69" s="24">
        <f t="shared" si="5"/>
        <v>38.327625570776256</v>
      </c>
    </row>
    <row r="70" spans="1:32" ht="13.5" customHeight="1" x14ac:dyDescent="0.25">
      <c r="A70" s="20">
        <v>2017</v>
      </c>
      <c r="B70" s="24">
        <f>100*B87+B86*50+B85*0</f>
        <v>42.15372297838271</v>
      </c>
      <c r="C70" s="24">
        <f>100*C87+C86*50+C85*0</f>
        <v>41.331923890063429</v>
      </c>
      <c r="F70" s="44">
        <v>2017</v>
      </c>
      <c r="G70" s="24">
        <f>100*G87+G86*50+G85*0</f>
        <v>42.178770949720672</v>
      </c>
      <c r="H70" s="24">
        <f>100*H87+H86*50+H85*0</f>
        <v>39.875173370318997</v>
      </c>
      <c r="I70" s="24">
        <f t="shared" ref="I70:K70" si="6">100*I87+I86*50+I85*0</f>
        <v>42.144373673036092</v>
      </c>
      <c r="J70" s="24">
        <f t="shared" si="6"/>
        <v>40.931372549019606</v>
      </c>
      <c r="K70" s="24">
        <f t="shared" si="6"/>
        <v>43.521126760563376</v>
      </c>
    </row>
    <row r="71" spans="1:32" ht="13.5" customHeight="1" x14ac:dyDescent="0.25">
      <c r="A71" s="20">
        <v>2016</v>
      </c>
      <c r="B71" s="24">
        <f>100*B91+B90*50+B89*0</f>
        <v>39.568690095846641</v>
      </c>
      <c r="C71" s="24">
        <f>100*C91+C90*50+C89*0</f>
        <v>38.517717067892882</v>
      </c>
      <c r="F71" s="44">
        <v>2016</v>
      </c>
      <c r="G71" s="24">
        <f>100*G91+G90*50+G89*0</f>
        <v>39.665354330708659</v>
      </c>
      <c r="H71" s="24">
        <f>100*H91+H90*50+H89*0</f>
        <v>37.479178234314269</v>
      </c>
      <c r="I71" s="24">
        <f t="shared" ref="I71:K71" si="7">100*I91+I90*50+I89*0</f>
        <v>37.137404580152669</v>
      </c>
      <c r="J71" s="24">
        <f t="shared" si="7"/>
        <v>39.213602550478214</v>
      </c>
      <c r="K71" s="24">
        <f t="shared" si="7"/>
        <v>41.44886363636364</v>
      </c>
    </row>
    <row r="72" spans="1:32" ht="13.5" customHeight="1" x14ac:dyDescent="0.25">
      <c r="A72" s="20">
        <v>2014</v>
      </c>
      <c r="B72" s="24">
        <f>100*B95+B94*50+B93*0</f>
        <v>42.045454545454547</v>
      </c>
      <c r="C72" s="24">
        <f>100*C95+C94*50+C93*0</f>
        <v>41.077898550724633</v>
      </c>
      <c r="F72" s="44">
        <v>2014</v>
      </c>
      <c r="G72" s="24">
        <f>100*G95+G94*50+G93*0</f>
        <v>39.917127071823202</v>
      </c>
      <c r="H72" s="24">
        <f>100*H95+H94*50+H93*0</f>
        <v>40.487804878048777</v>
      </c>
      <c r="I72" s="24">
        <f t="shared" ref="I72:K72" si="8">100*I95+I94*50+I93*0</f>
        <v>40.374331550802133</v>
      </c>
      <c r="J72" s="24">
        <f t="shared" si="8"/>
        <v>41.666666666666671</v>
      </c>
      <c r="K72" s="24">
        <f t="shared" si="8"/>
        <v>45.076586433260395</v>
      </c>
    </row>
    <row r="73" spans="1:32" ht="13.5" customHeight="1" x14ac:dyDescent="0.25">
      <c r="A73" s="20">
        <v>2012</v>
      </c>
      <c r="B73" s="24" t="e">
        <f>100*B99+B98*50+B97*0</f>
        <v>#VALUE!</v>
      </c>
      <c r="C73" s="24" t="e">
        <f>100*C99+C98*50+C97*0</f>
        <v>#VALUE!</v>
      </c>
      <c r="F73" s="44">
        <v>2012</v>
      </c>
      <c r="G73" s="24" t="e">
        <f>100*G99+G98*50+G97*0</f>
        <v>#VALUE!</v>
      </c>
      <c r="H73" s="24" t="e">
        <f>100*H99+H98*50+H97*0</f>
        <v>#VALUE!</v>
      </c>
      <c r="I73" s="24" t="e">
        <f t="shared" ref="I73:K73" si="9">100*I99+I98*50+I97*0</f>
        <v>#VALUE!</v>
      </c>
      <c r="J73" s="24" t="e">
        <f t="shared" si="9"/>
        <v>#VALUE!</v>
      </c>
      <c r="K73" s="24" t="e">
        <f t="shared" si="9"/>
        <v>#VALUE!</v>
      </c>
    </row>
    <row r="74" spans="1:32" ht="13.5" customHeight="1" x14ac:dyDescent="0.25">
      <c r="A74" s="20">
        <v>2009</v>
      </c>
      <c r="B74" s="24" t="s">
        <v>85</v>
      </c>
      <c r="C74" s="24" t="s">
        <v>85</v>
      </c>
      <c r="F74" s="44">
        <v>2009</v>
      </c>
      <c r="G74" s="24" t="s">
        <v>85</v>
      </c>
      <c r="H74" s="24" t="s">
        <v>85</v>
      </c>
      <c r="I74" s="24" t="s">
        <v>85</v>
      </c>
      <c r="J74" s="24" t="s">
        <v>85</v>
      </c>
      <c r="K74" s="24" t="s">
        <v>85</v>
      </c>
    </row>
    <row r="75" spans="1:32" ht="13.5" customHeight="1" x14ac:dyDescent="0.25">
      <c r="A75" s="20">
        <v>2008</v>
      </c>
      <c r="B75" s="24" t="s">
        <v>85</v>
      </c>
      <c r="C75" s="24" t="s">
        <v>85</v>
      </c>
      <c r="F75" s="44">
        <v>2008</v>
      </c>
      <c r="G75" s="24" t="s">
        <v>85</v>
      </c>
      <c r="H75" s="24" t="s">
        <v>85</v>
      </c>
      <c r="I75" s="24" t="s">
        <v>85</v>
      </c>
      <c r="J75" s="24" t="s">
        <v>85</v>
      </c>
      <c r="K75" s="24" t="s">
        <v>85</v>
      </c>
    </row>
    <row r="76" spans="1:32" ht="13.5" customHeight="1" x14ac:dyDescent="0.25">
      <c r="A76" s="20">
        <v>2007</v>
      </c>
      <c r="B76" s="24" t="s">
        <v>85</v>
      </c>
      <c r="C76" s="24" t="s">
        <v>85</v>
      </c>
      <c r="F76" s="44">
        <v>2007</v>
      </c>
      <c r="G76" s="24" t="s">
        <v>85</v>
      </c>
      <c r="H76" s="24" t="s">
        <v>85</v>
      </c>
      <c r="I76" s="24" t="s">
        <v>85</v>
      </c>
      <c r="J76" s="24" t="s">
        <v>85</v>
      </c>
      <c r="K76" s="24" t="s">
        <v>85</v>
      </c>
    </row>
    <row r="77" spans="1:32" ht="13.5" customHeight="1" x14ac:dyDescent="0.25">
      <c r="A77" s="21">
        <v>2006</v>
      </c>
      <c r="B77" s="56" t="s">
        <v>85</v>
      </c>
      <c r="C77" s="56" t="s">
        <v>85</v>
      </c>
      <c r="F77" s="47">
        <v>2006</v>
      </c>
      <c r="G77" s="56" t="s">
        <v>85</v>
      </c>
      <c r="H77" s="56" t="s">
        <v>85</v>
      </c>
      <c r="I77" s="56" t="s">
        <v>85</v>
      </c>
      <c r="J77" s="56" t="s">
        <v>85</v>
      </c>
      <c r="K77" s="56" t="s">
        <v>85</v>
      </c>
    </row>
    <row r="78" spans="1:32" x14ac:dyDescent="0.25">
      <c r="F78" s="3"/>
    </row>
    <row r="79" spans="1:32" ht="14.25" thickBot="1" x14ac:dyDescent="0.3">
      <c r="A79" s="247" t="s">
        <v>114</v>
      </c>
      <c r="B79" s="247"/>
      <c r="C79" s="247"/>
      <c r="D79" s="49"/>
      <c r="F79" s="247" t="s">
        <v>115</v>
      </c>
      <c r="G79" s="247"/>
      <c r="H79" s="247"/>
      <c r="I79" s="247"/>
      <c r="J79" s="247"/>
      <c r="K79" s="247"/>
    </row>
    <row r="80" spans="1:32" ht="15" thickBot="1" x14ac:dyDescent="0.3">
      <c r="A80" s="181">
        <v>2019</v>
      </c>
      <c r="B80" s="178" t="s">
        <v>116</v>
      </c>
      <c r="C80" s="178" t="s">
        <v>117</v>
      </c>
      <c r="F80" s="178">
        <v>2019</v>
      </c>
      <c r="G80" s="188" t="s">
        <v>118</v>
      </c>
      <c r="H80" s="188" t="s">
        <v>119</v>
      </c>
      <c r="I80" s="188" t="s">
        <v>120</v>
      </c>
      <c r="J80" s="188" t="s">
        <v>121</v>
      </c>
      <c r="K80" s="188" t="s">
        <v>122</v>
      </c>
    </row>
    <row r="81" spans="1:11" ht="14.25" x14ac:dyDescent="0.25">
      <c r="A81" s="5" t="s">
        <v>139</v>
      </c>
      <c r="B81" s="10">
        <v>0.27819101457899437</v>
      </c>
      <c r="C81" s="10">
        <v>0.3053735255570118</v>
      </c>
      <c r="F81" s="5" t="s">
        <v>139</v>
      </c>
      <c r="G81" s="15">
        <v>0.24656188605108054</v>
      </c>
      <c r="H81" s="15">
        <v>0.32651991614255765</v>
      </c>
      <c r="I81" s="15">
        <v>0.33625730994152048</v>
      </c>
      <c r="J81" s="15">
        <v>0.31415929203539822</v>
      </c>
      <c r="K81" s="15">
        <v>0.23458904109589043</v>
      </c>
    </row>
    <row r="82" spans="1:11" ht="14.25" x14ac:dyDescent="0.25">
      <c r="A82" s="14" t="s">
        <v>140</v>
      </c>
      <c r="B82" s="10">
        <v>0.71853614995537041</v>
      </c>
      <c r="C82" s="10">
        <v>0.69410222804718213</v>
      </c>
      <c r="F82" s="14" t="s">
        <v>140</v>
      </c>
      <c r="G82" s="15">
        <v>0.7514734774066798</v>
      </c>
      <c r="H82" s="15">
        <v>0.67190775681341719</v>
      </c>
      <c r="I82" s="15">
        <v>0.66154970760233922</v>
      </c>
      <c r="J82" s="15">
        <v>0.68318584070796462</v>
      </c>
      <c r="K82" s="15">
        <v>0.76426940639269403</v>
      </c>
    </row>
    <row r="83" spans="1:11" ht="14.25" x14ac:dyDescent="0.25">
      <c r="A83" s="6" t="s">
        <v>141</v>
      </c>
      <c r="B83" s="10">
        <v>3.2728354656352278E-3</v>
      </c>
      <c r="C83" s="10">
        <v>5.2424639580602882E-4</v>
      </c>
      <c r="F83" s="6" t="s">
        <v>141</v>
      </c>
      <c r="G83" s="15">
        <v>1.9646365422396855E-3</v>
      </c>
      <c r="H83" s="15">
        <v>1.5723270440251575E-3</v>
      </c>
      <c r="I83" s="15">
        <v>2.1929824561403508E-3</v>
      </c>
      <c r="J83" s="15">
        <v>2.6548672566371677E-3</v>
      </c>
      <c r="K83" s="15">
        <v>1.1415525114155251E-3</v>
      </c>
    </row>
    <row r="84" spans="1:11" ht="14.25" x14ac:dyDescent="0.25">
      <c r="A84" s="181">
        <v>2017</v>
      </c>
      <c r="B84" s="178" t="s">
        <v>116</v>
      </c>
      <c r="C84" s="178" t="s">
        <v>117</v>
      </c>
      <c r="F84" s="178">
        <v>2017</v>
      </c>
      <c r="G84" s="188" t="s">
        <v>118</v>
      </c>
      <c r="H84" s="188" t="s">
        <v>119</v>
      </c>
      <c r="I84" s="188" t="s">
        <v>120</v>
      </c>
      <c r="J84" s="188" t="s">
        <v>121</v>
      </c>
      <c r="K84" s="188" t="s">
        <v>122</v>
      </c>
    </row>
    <row r="85" spans="1:11" ht="14.25" x14ac:dyDescent="0.25">
      <c r="A85" s="5" t="s">
        <v>139</v>
      </c>
      <c r="B85" s="10">
        <v>0.15692554043234588</v>
      </c>
      <c r="C85" s="10">
        <v>0.17336152219873149</v>
      </c>
      <c r="F85" s="5" t="s">
        <v>139</v>
      </c>
      <c r="G85" s="15">
        <v>0.15642458100558659</v>
      </c>
      <c r="H85" s="15">
        <v>0.20249653259361997</v>
      </c>
      <c r="I85" s="15">
        <v>0.15711252653927812</v>
      </c>
      <c r="J85" s="15">
        <v>0.18137254901960784</v>
      </c>
      <c r="K85" s="15">
        <v>0.12957746478873239</v>
      </c>
    </row>
    <row r="86" spans="1:11" ht="14.25" x14ac:dyDescent="0.25">
      <c r="A86" s="14" t="s">
        <v>140</v>
      </c>
      <c r="B86" s="10">
        <v>0.84307445956765426</v>
      </c>
      <c r="C86" s="10">
        <v>0.82663847780126853</v>
      </c>
      <c r="F86" s="14" t="s">
        <v>140</v>
      </c>
      <c r="G86" s="15">
        <v>0.84357541899441346</v>
      </c>
      <c r="H86" s="15">
        <v>0.7975034674063799</v>
      </c>
      <c r="I86" s="15">
        <v>0.8428874734607219</v>
      </c>
      <c r="J86" s="15">
        <v>0.81862745098039214</v>
      </c>
      <c r="K86" s="15">
        <v>0.87042253521126756</v>
      </c>
    </row>
    <row r="87" spans="1:11" ht="14.25" x14ac:dyDescent="0.25">
      <c r="A87" s="6" t="s">
        <v>141</v>
      </c>
      <c r="B87" s="10">
        <v>0</v>
      </c>
      <c r="C87" s="10">
        <v>0</v>
      </c>
      <c r="F87" s="6" t="s">
        <v>141</v>
      </c>
      <c r="G87" s="15">
        <v>0</v>
      </c>
      <c r="H87" s="15">
        <v>0</v>
      </c>
      <c r="I87" s="15">
        <v>0</v>
      </c>
      <c r="J87" s="15">
        <v>0</v>
      </c>
      <c r="K87" s="15">
        <v>0</v>
      </c>
    </row>
    <row r="88" spans="1:11" ht="14.25" x14ac:dyDescent="0.25">
      <c r="A88" s="181">
        <v>2016</v>
      </c>
      <c r="B88" s="178" t="s">
        <v>116</v>
      </c>
      <c r="C88" s="178" t="s">
        <v>117</v>
      </c>
      <c r="F88" s="181">
        <v>2016</v>
      </c>
      <c r="G88" s="188" t="s">
        <v>123</v>
      </c>
      <c r="H88" s="188" t="s">
        <v>119</v>
      </c>
      <c r="I88" s="188" t="s">
        <v>120</v>
      </c>
      <c r="J88" s="188" t="s">
        <v>121</v>
      </c>
      <c r="K88" s="188" t="s">
        <v>122</v>
      </c>
    </row>
    <row r="89" spans="1:11" ht="14.25" x14ac:dyDescent="0.25">
      <c r="A89" s="5" t="s">
        <v>139</v>
      </c>
      <c r="B89" s="10">
        <v>0.2108626198083067</v>
      </c>
      <c r="C89" s="10">
        <v>0.23018663781444418</v>
      </c>
      <c r="F89" s="5" t="s">
        <v>139</v>
      </c>
      <c r="G89" s="15">
        <v>0.2076771653543307</v>
      </c>
      <c r="H89" s="15">
        <v>0.25152692948362021</v>
      </c>
      <c r="I89" s="15">
        <v>0.25954198473282442</v>
      </c>
      <c r="J89" s="15">
        <v>0.21679064824654623</v>
      </c>
      <c r="K89" s="15">
        <v>0.1721590909090909</v>
      </c>
    </row>
    <row r="90" spans="1:11" ht="14.25" x14ac:dyDescent="0.25">
      <c r="A90" s="14" t="s">
        <v>140</v>
      </c>
      <c r="B90" s="10">
        <v>0.78690095846645358</v>
      </c>
      <c r="C90" s="10">
        <v>0.76927238301325385</v>
      </c>
      <c r="F90" s="14" t="s">
        <v>140</v>
      </c>
      <c r="G90" s="15">
        <v>0.79133858267716528</v>
      </c>
      <c r="H90" s="15">
        <v>0.74736257634647418</v>
      </c>
      <c r="I90" s="15">
        <v>0.73816793893129773</v>
      </c>
      <c r="J90" s="15">
        <v>0.78214665249734328</v>
      </c>
      <c r="K90" s="15">
        <v>0.82670454545454541</v>
      </c>
    </row>
    <row r="91" spans="1:11" ht="14.25" x14ac:dyDescent="0.25">
      <c r="A91" s="6" t="s">
        <v>141</v>
      </c>
      <c r="B91" s="10">
        <v>2.2364217252396168E-3</v>
      </c>
      <c r="C91" s="10">
        <v>5.4097917230186638E-4</v>
      </c>
      <c r="F91" s="6" t="s">
        <v>141</v>
      </c>
      <c r="G91" s="15">
        <v>9.8425196850393699E-4</v>
      </c>
      <c r="H91" s="15">
        <v>1.1104941699056081E-3</v>
      </c>
      <c r="I91" s="15">
        <v>2.2900763358778627E-3</v>
      </c>
      <c r="J91" s="15">
        <v>1.0626992561105207E-3</v>
      </c>
      <c r="K91" s="15">
        <v>1.1363636363636363E-3</v>
      </c>
    </row>
    <row r="92" spans="1:11" ht="14.25" x14ac:dyDescent="0.25">
      <c r="A92" s="181">
        <v>2014</v>
      </c>
      <c r="B92" s="178" t="s">
        <v>116</v>
      </c>
      <c r="C92" s="178" t="s">
        <v>117</v>
      </c>
      <c r="F92" s="181">
        <v>2014</v>
      </c>
      <c r="G92" s="188" t="s">
        <v>123</v>
      </c>
      <c r="H92" s="188" t="s">
        <v>119</v>
      </c>
      <c r="I92" s="188" t="s">
        <v>120</v>
      </c>
      <c r="J92" s="188" t="s">
        <v>121</v>
      </c>
      <c r="K92" s="188" t="s">
        <v>122</v>
      </c>
    </row>
    <row r="93" spans="1:11" ht="14.25" x14ac:dyDescent="0.25">
      <c r="A93" s="5" t="s">
        <v>139</v>
      </c>
      <c r="B93" s="10">
        <v>0.16425619834710745</v>
      </c>
      <c r="C93" s="10">
        <v>0.18025362318840579</v>
      </c>
      <c r="F93" s="5" t="s">
        <v>139</v>
      </c>
      <c r="G93" s="15">
        <v>0.20165745856353592</v>
      </c>
      <c r="H93" s="15">
        <v>0.1967479674796748</v>
      </c>
      <c r="I93" s="15">
        <v>0.19786096256684493</v>
      </c>
      <c r="J93" s="15">
        <v>0.16666666666666663</v>
      </c>
      <c r="K93" s="15">
        <v>0.10065645514223195</v>
      </c>
    </row>
    <row r="94" spans="1:11" ht="14.25" x14ac:dyDescent="0.25">
      <c r="A94" s="14" t="s">
        <v>140</v>
      </c>
      <c r="B94" s="10">
        <v>0.83057851239669422</v>
      </c>
      <c r="C94" s="10">
        <v>0.81793478260869568</v>
      </c>
      <c r="F94" s="14" t="s">
        <v>140</v>
      </c>
      <c r="G94" s="15">
        <v>0.79834254143646399</v>
      </c>
      <c r="H94" s="15">
        <v>0.7967479674796748</v>
      </c>
      <c r="I94" s="15">
        <v>0.79679144385026734</v>
      </c>
      <c r="J94" s="15">
        <v>0.83333333333333348</v>
      </c>
      <c r="K94" s="15">
        <v>0.89715536105032823</v>
      </c>
    </row>
    <row r="95" spans="1:11" ht="15" thickBot="1" x14ac:dyDescent="0.3">
      <c r="A95" s="6" t="s">
        <v>141</v>
      </c>
      <c r="B95" s="10">
        <v>5.1652892561983473E-3</v>
      </c>
      <c r="C95" s="10">
        <v>1.8115942028985507E-3</v>
      </c>
      <c r="F95" s="6" t="s">
        <v>141</v>
      </c>
      <c r="G95" s="15"/>
      <c r="H95" s="15">
        <v>6.5040650406504065E-3</v>
      </c>
      <c r="I95" s="15">
        <v>5.3475935828876994E-3</v>
      </c>
      <c r="J95" s="15"/>
      <c r="K95" s="15">
        <v>2.1881838074398249E-3</v>
      </c>
    </row>
    <row r="96" spans="1:11" ht="15" thickBot="1" x14ac:dyDescent="0.3">
      <c r="A96" s="181">
        <v>2012</v>
      </c>
      <c r="B96" s="178" t="s">
        <v>116</v>
      </c>
      <c r="C96" s="178" t="s">
        <v>117</v>
      </c>
      <c r="F96" s="181">
        <v>2012</v>
      </c>
      <c r="G96" s="188" t="s">
        <v>123</v>
      </c>
      <c r="H96" s="188" t="s">
        <v>119</v>
      </c>
      <c r="I96" s="188" t="s">
        <v>120</v>
      </c>
      <c r="J96" s="188" t="s">
        <v>121</v>
      </c>
      <c r="K96" s="188" t="s">
        <v>122</v>
      </c>
    </row>
    <row r="97" spans="1:11" ht="14.25" x14ac:dyDescent="0.25">
      <c r="A97" s="5" t="s">
        <v>139</v>
      </c>
      <c r="B97" s="10" t="s">
        <v>85</v>
      </c>
      <c r="C97" s="10" t="s">
        <v>85</v>
      </c>
      <c r="F97" s="5" t="s">
        <v>139</v>
      </c>
      <c r="G97" s="15" t="s">
        <v>85</v>
      </c>
      <c r="H97" s="15" t="s">
        <v>85</v>
      </c>
      <c r="I97" s="15" t="s">
        <v>85</v>
      </c>
      <c r="J97" s="15" t="s">
        <v>85</v>
      </c>
      <c r="K97" s="15" t="s">
        <v>85</v>
      </c>
    </row>
    <row r="98" spans="1:11" ht="14.25" x14ac:dyDescent="0.25">
      <c r="A98" s="14" t="s">
        <v>140</v>
      </c>
      <c r="B98" s="10" t="s">
        <v>85</v>
      </c>
      <c r="C98" s="10" t="s">
        <v>85</v>
      </c>
      <c r="F98" s="14" t="s">
        <v>140</v>
      </c>
      <c r="G98" s="15" t="s">
        <v>85</v>
      </c>
      <c r="H98" s="15" t="s">
        <v>85</v>
      </c>
      <c r="I98" s="15" t="s">
        <v>85</v>
      </c>
      <c r="J98" s="15" t="s">
        <v>85</v>
      </c>
      <c r="K98" s="15" t="s">
        <v>85</v>
      </c>
    </row>
    <row r="99" spans="1:11" ht="14.25" x14ac:dyDescent="0.25">
      <c r="A99" s="6" t="s">
        <v>141</v>
      </c>
      <c r="B99" s="10" t="s">
        <v>85</v>
      </c>
      <c r="C99" s="10" t="s">
        <v>85</v>
      </c>
      <c r="F99" s="6" t="s">
        <v>141</v>
      </c>
      <c r="G99" s="15" t="s">
        <v>85</v>
      </c>
      <c r="H99" s="15" t="s">
        <v>85</v>
      </c>
      <c r="I99" s="15" t="s">
        <v>85</v>
      </c>
      <c r="J99" s="15" t="s">
        <v>85</v>
      </c>
      <c r="K99" s="15" t="s">
        <v>85</v>
      </c>
    </row>
    <row r="100" spans="1:11" ht="14.25" x14ac:dyDescent="0.25">
      <c r="A100" s="181">
        <v>2009</v>
      </c>
      <c r="B100" s="178" t="s">
        <v>116</v>
      </c>
      <c r="C100" s="178" t="s">
        <v>117</v>
      </c>
      <c r="F100" s="178">
        <v>2009</v>
      </c>
      <c r="G100" s="188" t="s">
        <v>123</v>
      </c>
      <c r="H100" s="188" t="s">
        <v>119</v>
      </c>
      <c r="I100" s="188" t="s">
        <v>120</v>
      </c>
      <c r="J100" s="188" t="s">
        <v>121</v>
      </c>
      <c r="K100" s="188" t="s">
        <v>122</v>
      </c>
    </row>
    <row r="101" spans="1:11" ht="14.25" x14ac:dyDescent="0.25">
      <c r="A101" s="5" t="s">
        <v>139</v>
      </c>
      <c r="B101" s="10" t="s">
        <v>85</v>
      </c>
      <c r="C101" s="10" t="s">
        <v>85</v>
      </c>
      <c r="F101" s="5" t="s">
        <v>139</v>
      </c>
      <c r="G101" s="10" t="s">
        <v>85</v>
      </c>
      <c r="H101" s="10" t="s">
        <v>85</v>
      </c>
      <c r="I101" s="10" t="s">
        <v>85</v>
      </c>
      <c r="J101" s="10" t="s">
        <v>85</v>
      </c>
      <c r="K101" s="10" t="s">
        <v>85</v>
      </c>
    </row>
    <row r="102" spans="1:11" ht="14.25" x14ac:dyDescent="0.25">
      <c r="A102" s="14" t="s">
        <v>140</v>
      </c>
      <c r="B102" s="10" t="s">
        <v>85</v>
      </c>
      <c r="C102" s="10" t="s">
        <v>85</v>
      </c>
      <c r="F102" s="14" t="s">
        <v>140</v>
      </c>
      <c r="G102" s="10" t="s">
        <v>85</v>
      </c>
      <c r="H102" s="10" t="s">
        <v>85</v>
      </c>
      <c r="I102" s="10" t="s">
        <v>85</v>
      </c>
      <c r="J102" s="10" t="s">
        <v>85</v>
      </c>
      <c r="K102" s="10" t="s">
        <v>85</v>
      </c>
    </row>
    <row r="103" spans="1:11" ht="14.25" x14ac:dyDescent="0.25">
      <c r="A103" s="6" t="s">
        <v>141</v>
      </c>
      <c r="B103" s="10" t="s">
        <v>85</v>
      </c>
      <c r="C103" s="10" t="s">
        <v>85</v>
      </c>
      <c r="F103" s="6" t="s">
        <v>141</v>
      </c>
      <c r="G103" s="10" t="s">
        <v>85</v>
      </c>
      <c r="H103" s="10" t="s">
        <v>85</v>
      </c>
      <c r="I103" s="10" t="s">
        <v>85</v>
      </c>
      <c r="J103" s="10" t="s">
        <v>85</v>
      </c>
      <c r="K103" s="10" t="s">
        <v>85</v>
      </c>
    </row>
    <row r="104" spans="1:11" ht="14.25" x14ac:dyDescent="0.25">
      <c r="A104" s="181">
        <v>2008</v>
      </c>
      <c r="B104" s="178" t="s">
        <v>116</v>
      </c>
      <c r="C104" s="178" t="s">
        <v>117</v>
      </c>
      <c r="F104" s="178">
        <v>2008</v>
      </c>
      <c r="G104" s="188" t="s">
        <v>123</v>
      </c>
      <c r="H104" s="188" t="s">
        <v>119</v>
      </c>
      <c r="I104" s="188" t="s">
        <v>120</v>
      </c>
      <c r="J104" s="188" t="s">
        <v>121</v>
      </c>
      <c r="K104" s="188" t="s">
        <v>122</v>
      </c>
    </row>
    <row r="105" spans="1:11" ht="14.25" x14ac:dyDescent="0.25">
      <c r="A105" s="5" t="s">
        <v>139</v>
      </c>
      <c r="B105" s="10" t="s">
        <v>85</v>
      </c>
      <c r="C105" s="10" t="s">
        <v>85</v>
      </c>
      <c r="F105" s="5" t="s">
        <v>139</v>
      </c>
      <c r="G105" s="10" t="s">
        <v>85</v>
      </c>
      <c r="H105" s="10" t="s">
        <v>85</v>
      </c>
      <c r="I105" s="10" t="s">
        <v>85</v>
      </c>
      <c r="J105" s="10" t="s">
        <v>85</v>
      </c>
      <c r="K105" s="10" t="s">
        <v>85</v>
      </c>
    </row>
    <row r="106" spans="1:11" ht="14.25" x14ac:dyDescent="0.25">
      <c r="A106" s="14" t="s">
        <v>140</v>
      </c>
      <c r="B106" s="10" t="s">
        <v>85</v>
      </c>
      <c r="C106" s="10" t="s">
        <v>85</v>
      </c>
      <c r="F106" s="14" t="s">
        <v>140</v>
      </c>
      <c r="G106" s="10" t="s">
        <v>85</v>
      </c>
      <c r="H106" s="10" t="s">
        <v>85</v>
      </c>
      <c r="I106" s="10" t="s">
        <v>85</v>
      </c>
      <c r="J106" s="10" t="s">
        <v>85</v>
      </c>
      <c r="K106" s="10" t="s">
        <v>85</v>
      </c>
    </row>
    <row r="107" spans="1:11" ht="14.25" x14ac:dyDescent="0.25">
      <c r="A107" s="6" t="s">
        <v>141</v>
      </c>
      <c r="B107" s="10" t="s">
        <v>85</v>
      </c>
      <c r="C107" s="10" t="s">
        <v>85</v>
      </c>
      <c r="F107" s="6" t="s">
        <v>141</v>
      </c>
      <c r="G107" s="10" t="s">
        <v>85</v>
      </c>
      <c r="H107" s="10" t="s">
        <v>85</v>
      </c>
      <c r="I107" s="10" t="s">
        <v>85</v>
      </c>
      <c r="J107" s="10" t="s">
        <v>85</v>
      </c>
      <c r="K107" s="10" t="s">
        <v>85</v>
      </c>
    </row>
    <row r="108" spans="1:11" ht="14.25" x14ac:dyDescent="0.25">
      <c r="A108" s="181">
        <v>2007</v>
      </c>
      <c r="B108" s="178" t="s">
        <v>116</v>
      </c>
      <c r="C108" s="178" t="s">
        <v>117</v>
      </c>
      <c r="F108" s="178">
        <v>2007</v>
      </c>
      <c r="G108" s="188" t="s">
        <v>118</v>
      </c>
      <c r="H108" s="188" t="s">
        <v>119</v>
      </c>
      <c r="I108" s="188" t="s">
        <v>120</v>
      </c>
      <c r="J108" s="188" t="s">
        <v>121</v>
      </c>
      <c r="K108" s="188" t="s">
        <v>122</v>
      </c>
    </row>
    <row r="109" spans="1:11" ht="14.25" x14ac:dyDescent="0.25">
      <c r="A109" s="5" t="s">
        <v>139</v>
      </c>
      <c r="B109" s="10" t="s">
        <v>85</v>
      </c>
      <c r="C109" s="10" t="s">
        <v>85</v>
      </c>
      <c r="F109" s="5" t="s">
        <v>139</v>
      </c>
      <c r="G109" s="10" t="s">
        <v>85</v>
      </c>
      <c r="H109" s="10" t="s">
        <v>85</v>
      </c>
      <c r="I109" s="10" t="s">
        <v>85</v>
      </c>
      <c r="J109" s="10" t="s">
        <v>85</v>
      </c>
      <c r="K109" s="10" t="s">
        <v>85</v>
      </c>
    </row>
    <row r="110" spans="1:11" ht="14.25" x14ac:dyDescent="0.25">
      <c r="A110" s="14" t="s">
        <v>140</v>
      </c>
      <c r="B110" s="10" t="s">
        <v>85</v>
      </c>
      <c r="C110" s="10" t="s">
        <v>85</v>
      </c>
      <c r="F110" s="14" t="s">
        <v>140</v>
      </c>
      <c r="G110" s="10" t="s">
        <v>85</v>
      </c>
      <c r="H110" s="10" t="s">
        <v>85</v>
      </c>
      <c r="I110" s="10" t="s">
        <v>85</v>
      </c>
      <c r="J110" s="10" t="s">
        <v>85</v>
      </c>
      <c r="K110" s="10" t="s">
        <v>85</v>
      </c>
    </row>
    <row r="111" spans="1:11" ht="14.25" x14ac:dyDescent="0.25">
      <c r="A111" s="6" t="s">
        <v>141</v>
      </c>
      <c r="B111" s="10" t="s">
        <v>85</v>
      </c>
      <c r="C111" s="10" t="s">
        <v>85</v>
      </c>
      <c r="F111" s="6" t="s">
        <v>141</v>
      </c>
      <c r="G111" s="10" t="s">
        <v>85</v>
      </c>
      <c r="H111" s="10" t="s">
        <v>85</v>
      </c>
      <c r="I111" s="10" t="s">
        <v>85</v>
      </c>
      <c r="J111" s="10" t="s">
        <v>85</v>
      </c>
      <c r="K111" s="10" t="s">
        <v>85</v>
      </c>
    </row>
    <row r="112" spans="1:11" ht="14.25" x14ac:dyDescent="0.25">
      <c r="A112" s="184">
        <v>2006</v>
      </c>
      <c r="B112" s="185" t="s">
        <v>116</v>
      </c>
      <c r="C112" s="186" t="s">
        <v>117</v>
      </c>
      <c r="F112" s="184">
        <v>2006</v>
      </c>
      <c r="G112" s="185" t="s">
        <v>118</v>
      </c>
      <c r="H112" s="186" t="s">
        <v>119</v>
      </c>
      <c r="I112" s="185" t="s">
        <v>120</v>
      </c>
      <c r="J112" s="186" t="s">
        <v>121</v>
      </c>
      <c r="K112" s="185" t="s">
        <v>122</v>
      </c>
    </row>
    <row r="113" spans="1:11" ht="14.25" x14ac:dyDescent="0.25">
      <c r="A113" s="5" t="s">
        <v>139</v>
      </c>
      <c r="B113" s="10" t="s">
        <v>85</v>
      </c>
      <c r="C113" s="10" t="s">
        <v>85</v>
      </c>
      <c r="F113" s="5" t="s">
        <v>139</v>
      </c>
      <c r="G113" s="10" t="s">
        <v>85</v>
      </c>
      <c r="H113" s="10" t="s">
        <v>85</v>
      </c>
      <c r="I113" s="10" t="s">
        <v>85</v>
      </c>
      <c r="J113" s="10" t="s">
        <v>85</v>
      </c>
      <c r="K113" s="10" t="s">
        <v>85</v>
      </c>
    </row>
    <row r="114" spans="1:11" ht="14.25" x14ac:dyDescent="0.25">
      <c r="A114" s="14" t="s">
        <v>140</v>
      </c>
      <c r="B114" s="10" t="s">
        <v>85</v>
      </c>
      <c r="C114" s="10" t="s">
        <v>85</v>
      </c>
      <c r="F114" s="14" t="s">
        <v>140</v>
      </c>
      <c r="G114" s="10" t="s">
        <v>85</v>
      </c>
      <c r="H114" s="10" t="s">
        <v>85</v>
      </c>
      <c r="I114" s="10" t="s">
        <v>85</v>
      </c>
      <c r="J114" s="10" t="s">
        <v>85</v>
      </c>
      <c r="K114" s="10" t="s">
        <v>85</v>
      </c>
    </row>
    <row r="115" spans="1:11" ht="14.25" x14ac:dyDescent="0.25">
      <c r="A115" s="6" t="s">
        <v>141</v>
      </c>
      <c r="B115" s="10" t="s">
        <v>85</v>
      </c>
      <c r="C115" s="10" t="s">
        <v>85</v>
      </c>
      <c r="F115" s="6" t="s">
        <v>141</v>
      </c>
      <c r="G115" s="10" t="s">
        <v>85</v>
      </c>
      <c r="H115" s="10" t="s">
        <v>85</v>
      </c>
      <c r="I115" s="10" t="s">
        <v>85</v>
      </c>
      <c r="J115" s="10" t="s">
        <v>85</v>
      </c>
      <c r="K115" s="10" t="s">
        <v>85</v>
      </c>
    </row>
  </sheetData>
  <mergeCells count="2">
    <mergeCell ref="A79:C79"/>
    <mergeCell ref="F79:K79"/>
  </mergeCells>
  <pageMargins left="0.7" right="0.7" top="0.75" bottom="0.75" header="0.3" footer="0.3"/>
  <pageSetup paperSize="9"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450CB8-81C3-4916-AF10-8CED38FAE321}">
  <sheetPr>
    <tabColor rgb="FF92D050"/>
  </sheetPr>
  <dimension ref="A1:W83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28515625" style="37" customWidth="1"/>
    <col min="2" max="23" width="17.7109375" style="1" customWidth="1"/>
    <col min="24" max="16384" width="10.85546875" style="1"/>
  </cols>
  <sheetData>
    <row r="1" spans="1:23" s="19" customFormat="1" ht="30" customHeight="1" x14ac:dyDescent="0.2">
      <c r="A1" s="35" t="s">
        <v>150</v>
      </c>
      <c r="B1" s="17"/>
      <c r="C1" s="17"/>
      <c r="D1" s="17"/>
      <c r="E1" s="17"/>
      <c r="F1" s="17"/>
      <c r="G1" s="17"/>
      <c r="H1" s="18"/>
      <c r="I1" s="18"/>
      <c r="J1" s="18"/>
    </row>
    <row r="3" spans="1:23" ht="14.25" thickBot="1" x14ac:dyDescent="0.3">
      <c r="A3" s="36" t="s">
        <v>82</v>
      </c>
    </row>
    <row r="4" spans="1:23" ht="48.6" customHeight="1" thickBot="1" x14ac:dyDescent="0.3">
      <c r="A4" s="213" t="s">
        <v>151</v>
      </c>
      <c r="B4" s="173">
        <v>2019</v>
      </c>
      <c r="C4" s="173">
        <v>2017</v>
      </c>
      <c r="D4" s="173">
        <v>2016</v>
      </c>
      <c r="E4" s="173">
        <v>2014</v>
      </c>
      <c r="F4" s="173">
        <v>2012</v>
      </c>
      <c r="G4" s="173">
        <v>2009</v>
      </c>
      <c r="H4" s="173">
        <v>2008</v>
      </c>
      <c r="I4" s="173">
        <v>2007</v>
      </c>
      <c r="J4" s="174">
        <v>2006</v>
      </c>
    </row>
    <row r="5" spans="1:23" ht="15" customHeight="1" x14ac:dyDescent="0.25">
      <c r="A5" s="117" t="s">
        <v>133</v>
      </c>
      <c r="B5" s="9">
        <v>0.118146031492474</v>
      </c>
      <c r="C5" s="9">
        <v>0.104243819497991</v>
      </c>
      <c r="D5" s="9">
        <v>0.112701185033075</v>
      </c>
      <c r="E5" s="9">
        <v>0.124712056654201</v>
      </c>
      <c r="F5" s="9">
        <v>0.124189739063156</v>
      </c>
      <c r="G5" s="9" t="s">
        <v>85</v>
      </c>
      <c r="H5" s="9" t="s">
        <v>85</v>
      </c>
      <c r="I5" s="9" t="s">
        <v>85</v>
      </c>
      <c r="J5" s="9" t="s">
        <v>85</v>
      </c>
    </row>
    <row r="6" spans="1:23" ht="15" customHeight="1" x14ac:dyDescent="0.25">
      <c r="A6" s="90" t="s">
        <v>134</v>
      </c>
      <c r="B6" s="116">
        <v>0.881268721457107</v>
      </c>
      <c r="C6" s="116">
        <v>0.89516209940920899</v>
      </c>
      <c r="D6" s="116">
        <v>0.88598637125011603</v>
      </c>
      <c r="E6" s="116">
        <v>0.87299763570822198</v>
      </c>
      <c r="F6" s="116">
        <v>0.87337828762457703</v>
      </c>
      <c r="G6" s="116" t="s">
        <v>85</v>
      </c>
      <c r="H6" s="116" t="s">
        <v>85</v>
      </c>
      <c r="I6" s="116" t="s">
        <v>85</v>
      </c>
      <c r="J6" s="116" t="s">
        <v>85</v>
      </c>
    </row>
    <row r="7" spans="1:23" ht="15" customHeight="1" thickBot="1" x14ac:dyDescent="0.3">
      <c r="A7" s="92" t="s">
        <v>22</v>
      </c>
      <c r="B7" s="11">
        <v>5.8524705041895775E-4</v>
      </c>
      <c r="C7" s="11">
        <v>5.9408109280001398E-4</v>
      </c>
      <c r="D7" s="11">
        <v>1.312443716808942E-3</v>
      </c>
      <c r="E7" s="11">
        <v>2.2903076375769826E-3</v>
      </c>
      <c r="F7" s="11">
        <v>2.4319733122669662E-3</v>
      </c>
      <c r="G7" s="11" t="s">
        <v>85</v>
      </c>
      <c r="H7" s="11" t="s">
        <v>85</v>
      </c>
      <c r="I7" s="11" t="s">
        <v>85</v>
      </c>
      <c r="J7" s="11" t="s">
        <v>85</v>
      </c>
    </row>
    <row r="9" spans="1:23" ht="14.25" thickBot="1" x14ac:dyDescent="0.3"/>
    <row r="10" spans="1:23" s="33" customFormat="1" ht="15" thickBot="1" x14ac:dyDescent="0.25">
      <c r="A10" s="175">
        <v>2019</v>
      </c>
      <c r="B10" s="176" t="s">
        <v>59</v>
      </c>
      <c r="C10" s="176" t="s">
        <v>56</v>
      </c>
      <c r="D10" s="176" t="s">
        <v>69</v>
      </c>
      <c r="E10" s="176" t="s">
        <v>70</v>
      </c>
      <c r="F10" s="176" t="s">
        <v>60</v>
      </c>
      <c r="G10" s="176" t="s">
        <v>72</v>
      </c>
      <c r="H10" s="176" t="s">
        <v>61</v>
      </c>
      <c r="I10" s="176" t="s">
        <v>103</v>
      </c>
      <c r="J10" s="176" t="s">
        <v>104</v>
      </c>
      <c r="K10" s="176" t="s">
        <v>65</v>
      </c>
      <c r="L10" s="176" t="s">
        <v>58</v>
      </c>
      <c r="M10" s="176" t="s">
        <v>73</v>
      </c>
      <c r="N10" s="176" t="s">
        <v>68</v>
      </c>
      <c r="O10" s="176" t="s">
        <v>67</v>
      </c>
      <c r="P10" s="176" t="s">
        <v>105</v>
      </c>
      <c r="Q10" s="176" t="s">
        <v>64</v>
      </c>
      <c r="R10" s="176" t="s">
        <v>76</v>
      </c>
      <c r="S10" s="176" t="s">
        <v>75</v>
      </c>
      <c r="T10" s="176" t="s">
        <v>74</v>
      </c>
      <c r="U10" s="176" t="s">
        <v>71</v>
      </c>
      <c r="V10" s="176" t="s">
        <v>57</v>
      </c>
      <c r="W10" s="32"/>
    </row>
    <row r="11" spans="1:23" ht="14.25" x14ac:dyDescent="0.25">
      <c r="A11" s="117" t="s">
        <v>133</v>
      </c>
      <c r="B11" s="10">
        <v>0.185</v>
      </c>
      <c r="C11" s="10">
        <v>0.115</v>
      </c>
      <c r="D11" s="10">
        <v>0.15180722891566265</v>
      </c>
      <c r="E11" s="10">
        <v>0.14214463840399003</v>
      </c>
      <c r="F11" s="10">
        <v>0.10199004975124377</v>
      </c>
      <c r="G11" s="10">
        <v>0.11666666666666665</v>
      </c>
      <c r="H11" s="10">
        <v>0.10169491525423729</v>
      </c>
      <c r="I11" s="10">
        <v>5.2380952380952382E-2</v>
      </c>
      <c r="J11" s="10">
        <v>9.004739336492891E-2</v>
      </c>
      <c r="K11" s="10">
        <v>9.3896713615023455E-2</v>
      </c>
      <c r="L11" s="10">
        <v>0.12376237623762376</v>
      </c>
      <c r="M11" s="10">
        <v>0.18204488778054861</v>
      </c>
      <c r="N11" s="10">
        <v>0.18952618453865339</v>
      </c>
      <c r="O11" s="10">
        <v>8.1280788177339899E-2</v>
      </c>
      <c r="P11" s="10">
        <v>0.13513513513513514</v>
      </c>
      <c r="Q11" s="10">
        <v>6.9825436408977551E-2</v>
      </c>
      <c r="R11" s="10">
        <v>0.14962593516209477</v>
      </c>
      <c r="S11" s="10">
        <v>0.14285714285714285</v>
      </c>
      <c r="T11" s="10">
        <v>7.0048309178743967E-2</v>
      </c>
      <c r="U11" s="10">
        <v>7.4257425742574254E-2</v>
      </c>
      <c r="V11" s="10">
        <v>8.5000000000000006E-2</v>
      </c>
    </row>
    <row r="12" spans="1:23" ht="14.25" x14ac:dyDescent="0.25">
      <c r="A12" s="90" t="s">
        <v>134</v>
      </c>
      <c r="B12" s="10">
        <v>0.8125</v>
      </c>
      <c r="C12" s="10">
        <v>0.88500000000000001</v>
      </c>
      <c r="D12" s="10">
        <v>0.84578313253012061</v>
      </c>
      <c r="E12" s="10">
        <v>0.85785536159600995</v>
      </c>
      <c r="F12" s="10">
        <v>0.89800995024875618</v>
      </c>
      <c r="G12" s="10">
        <v>0.88095238095238093</v>
      </c>
      <c r="H12" s="10">
        <v>0.89588377723970947</v>
      </c>
      <c r="I12" s="10">
        <v>0.94761904761904758</v>
      </c>
      <c r="J12" s="10">
        <v>0.90995260663507116</v>
      </c>
      <c r="K12" s="10">
        <v>0.9061032863849765</v>
      </c>
      <c r="L12" s="10">
        <v>0.87623762376237624</v>
      </c>
      <c r="M12" s="10">
        <v>0.81795511221945139</v>
      </c>
      <c r="N12" s="10">
        <v>0.81047381546134678</v>
      </c>
      <c r="O12" s="10">
        <v>0.91871921182266025</v>
      </c>
      <c r="P12" s="10">
        <v>0.8648648648648648</v>
      </c>
      <c r="Q12" s="10">
        <v>0.93017456359102235</v>
      </c>
      <c r="R12" s="10">
        <v>0.84788029925187036</v>
      </c>
      <c r="S12" s="10">
        <v>0.8571428571428571</v>
      </c>
      <c r="T12" s="10">
        <v>0.92995169082125595</v>
      </c>
      <c r="U12" s="10">
        <v>0.92574257425742568</v>
      </c>
      <c r="V12" s="10">
        <v>0.91500000000000004</v>
      </c>
    </row>
    <row r="13" spans="1:23" ht="15" thickBot="1" x14ac:dyDescent="0.3">
      <c r="A13" s="92" t="s">
        <v>22</v>
      </c>
      <c r="B13" s="11">
        <f>100%-SUM(B11:B12)</f>
        <v>2.4999999999999467E-3</v>
      </c>
      <c r="C13" s="11">
        <f t="shared" ref="C13:V13" si="0">100%-SUM(C11:C12)</f>
        <v>0</v>
      </c>
      <c r="D13" s="11">
        <f t="shared" si="0"/>
        <v>2.4096385542167198E-3</v>
      </c>
      <c r="E13" s="11">
        <f t="shared" si="0"/>
        <v>0</v>
      </c>
      <c r="F13" s="11">
        <f t="shared" si="0"/>
        <v>0</v>
      </c>
      <c r="G13" s="11">
        <f t="shared" si="0"/>
        <v>2.3809523809523725E-3</v>
      </c>
      <c r="H13" s="11">
        <f t="shared" si="0"/>
        <v>2.421307506053294E-3</v>
      </c>
      <c r="I13" s="11">
        <f t="shared" si="0"/>
        <v>0</v>
      </c>
      <c r="J13" s="11">
        <f t="shared" si="0"/>
        <v>0</v>
      </c>
      <c r="K13" s="11">
        <f t="shared" si="0"/>
        <v>0</v>
      </c>
      <c r="L13" s="11">
        <f t="shared" si="0"/>
        <v>0</v>
      </c>
      <c r="M13" s="11">
        <f t="shared" si="0"/>
        <v>0</v>
      </c>
      <c r="N13" s="11">
        <f t="shared" si="0"/>
        <v>0</v>
      </c>
      <c r="O13" s="11">
        <f t="shared" si="0"/>
        <v>0</v>
      </c>
      <c r="P13" s="11">
        <f t="shared" si="0"/>
        <v>0</v>
      </c>
      <c r="Q13" s="11">
        <f t="shared" si="0"/>
        <v>0</v>
      </c>
      <c r="R13" s="11">
        <f t="shared" si="0"/>
        <v>2.4937655860348684E-3</v>
      </c>
      <c r="S13" s="11">
        <f t="shared" si="0"/>
        <v>0</v>
      </c>
      <c r="T13" s="11">
        <f t="shared" si="0"/>
        <v>0</v>
      </c>
      <c r="U13" s="11">
        <f t="shared" si="0"/>
        <v>0</v>
      </c>
      <c r="V13" s="11">
        <f t="shared" si="0"/>
        <v>0</v>
      </c>
    </row>
    <row r="14" spans="1:23" ht="15" thickBot="1" x14ac:dyDescent="0.3">
      <c r="A14" s="177">
        <v>2017</v>
      </c>
      <c r="B14" s="178" t="s">
        <v>59</v>
      </c>
      <c r="C14" s="178" t="s">
        <v>56</v>
      </c>
      <c r="D14" s="178" t="s">
        <v>69</v>
      </c>
      <c r="E14" s="178" t="s">
        <v>70</v>
      </c>
      <c r="F14" s="178" t="s">
        <v>60</v>
      </c>
      <c r="G14" s="178" t="s">
        <v>72</v>
      </c>
      <c r="H14" s="178" t="s">
        <v>61</v>
      </c>
      <c r="I14" s="178" t="s">
        <v>103</v>
      </c>
      <c r="J14" s="178" t="s">
        <v>104</v>
      </c>
      <c r="K14" s="178" t="s">
        <v>65</v>
      </c>
      <c r="L14" s="178" t="s">
        <v>58</v>
      </c>
      <c r="M14" s="178" t="s">
        <v>73</v>
      </c>
      <c r="N14" s="178" t="s">
        <v>68</v>
      </c>
      <c r="O14" s="178" t="s">
        <v>67</v>
      </c>
      <c r="P14" s="178" t="s">
        <v>105</v>
      </c>
      <c r="Q14" s="178" t="s">
        <v>64</v>
      </c>
      <c r="R14" s="178" t="s">
        <v>76</v>
      </c>
      <c r="S14" s="178" t="s">
        <v>75</v>
      </c>
      <c r="T14" s="178" t="s">
        <v>74</v>
      </c>
      <c r="U14" s="178" t="s">
        <v>71</v>
      </c>
      <c r="V14" s="178" t="s">
        <v>57</v>
      </c>
    </row>
    <row r="15" spans="1:23" ht="14.25" x14ac:dyDescent="0.25">
      <c r="A15" s="117" t="s">
        <v>133</v>
      </c>
      <c r="B15" s="10">
        <v>0.11888111888111888</v>
      </c>
      <c r="C15" s="10">
        <v>8.3916083916083919E-2</v>
      </c>
      <c r="D15" s="10">
        <v>0.16783216783216784</v>
      </c>
      <c r="E15" s="10">
        <v>6.2937062937062943E-2</v>
      </c>
      <c r="F15" s="10">
        <v>4.8951048951048952E-2</v>
      </c>
      <c r="G15" s="10">
        <v>0.11188811188811189</v>
      </c>
      <c r="H15" s="10">
        <v>4.8951048951048952E-2</v>
      </c>
      <c r="I15" s="10">
        <v>8.3916083916083919E-2</v>
      </c>
      <c r="J15" s="10">
        <v>0.1048951048951049</v>
      </c>
      <c r="K15" s="10">
        <v>0.12587412587412589</v>
      </c>
      <c r="L15" s="10">
        <v>0.14685314685314685</v>
      </c>
      <c r="M15" s="10">
        <v>0.15384615384615385</v>
      </c>
      <c r="N15" s="10">
        <v>0.15384615384615385</v>
      </c>
      <c r="O15" s="10">
        <v>4.195804195804196E-2</v>
      </c>
      <c r="P15" s="10">
        <v>7.6923076923076927E-2</v>
      </c>
      <c r="Q15" s="10">
        <v>4.195804195804196E-2</v>
      </c>
      <c r="R15" s="10">
        <v>0.1888111888111888</v>
      </c>
      <c r="S15" s="10">
        <v>8.3916083916083919E-2</v>
      </c>
      <c r="T15" s="10">
        <v>9.0909090909090912E-2</v>
      </c>
      <c r="U15" s="10">
        <v>0.1048951048951049</v>
      </c>
      <c r="V15" s="10">
        <v>0.11888111888111888</v>
      </c>
    </row>
    <row r="16" spans="1:23" ht="14.25" x14ac:dyDescent="0.25">
      <c r="A16" s="90" t="s">
        <v>134</v>
      </c>
      <c r="B16" s="10">
        <v>0.88111888111888126</v>
      </c>
      <c r="C16" s="10">
        <v>0.91608391608391604</v>
      </c>
      <c r="D16" s="10">
        <v>0.83216783216783208</v>
      </c>
      <c r="E16" s="10">
        <v>0.93706293706293708</v>
      </c>
      <c r="F16" s="10">
        <v>0.94405594405594395</v>
      </c>
      <c r="G16" s="10">
        <v>0.88811188811188813</v>
      </c>
      <c r="H16" s="10">
        <v>0.95104895104895104</v>
      </c>
      <c r="I16" s="10">
        <v>0.91608391608391604</v>
      </c>
      <c r="J16" s="10">
        <v>0.8951048951048951</v>
      </c>
      <c r="K16" s="10">
        <v>0.87412587412587417</v>
      </c>
      <c r="L16" s="10">
        <v>0.85314685314685301</v>
      </c>
      <c r="M16" s="10">
        <v>0.84615384615384615</v>
      </c>
      <c r="N16" s="10">
        <v>0.84615384615384615</v>
      </c>
      <c r="O16" s="10">
        <v>0.95804195804195802</v>
      </c>
      <c r="P16" s="10">
        <v>0.92307692307692302</v>
      </c>
      <c r="Q16" s="10">
        <v>0.95804195804195802</v>
      </c>
      <c r="R16" s="10">
        <v>0.80419580419580416</v>
      </c>
      <c r="S16" s="10">
        <v>0.91608391608391604</v>
      </c>
      <c r="T16" s="10">
        <v>0.90909090909090906</v>
      </c>
      <c r="U16" s="10">
        <v>0.8951048951048951</v>
      </c>
      <c r="V16" s="10">
        <v>0.88111888111888126</v>
      </c>
    </row>
    <row r="17" spans="1:22" ht="15" thickBot="1" x14ac:dyDescent="0.3">
      <c r="A17" s="92" t="s">
        <v>22</v>
      </c>
      <c r="B17" s="11">
        <f>100%-SUM(B15:B16)</f>
        <v>0</v>
      </c>
      <c r="C17" s="11">
        <f t="shared" ref="C17" si="1">100%-SUM(C15:C16)</f>
        <v>0</v>
      </c>
      <c r="D17" s="11">
        <f t="shared" ref="D17" si="2">100%-SUM(D15:D16)</f>
        <v>0</v>
      </c>
      <c r="E17" s="11">
        <f t="shared" ref="E17" si="3">100%-SUM(E15:E16)</f>
        <v>0</v>
      </c>
      <c r="F17" s="11">
        <f t="shared" ref="F17" si="4">100%-SUM(F15:F16)</f>
        <v>6.9930069930070893E-3</v>
      </c>
      <c r="G17" s="11">
        <f t="shared" ref="G17" si="5">100%-SUM(G15:G16)</f>
        <v>0</v>
      </c>
      <c r="H17" s="11">
        <f t="shared" ref="H17" si="6">100%-SUM(H15:H16)</f>
        <v>0</v>
      </c>
      <c r="I17" s="11">
        <f t="shared" ref="I17" si="7">100%-SUM(I15:I16)</f>
        <v>0</v>
      </c>
      <c r="J17" s="11">
        <f t="shared" ref="J17" si="8">100%-SUM(J15:J16)</f>
        <v>0</v>
      </c>
      <c r="K17" s="11">
        <f t="shared" ref="K17" si="9">100%-SUM(K15:K16)</f>
        <v>0</v>
      </c>
      <c r="L17" s="11">
        <f t="shared" ref="L17" si="10">100%-SUM(L15:L16)</f>
        <v>0</v>
      </c>
      <c r="M17" s="11">
        <f t="shared" ref="M17" si="11">100%-SUM(M15:M16)</f>
        <v>0</v>
      </c>
      <c r="N17" s="11">
        <f t="shared" ref="N17" si="12">100%-SUM(N15:N16)</f>
        <v>0</v>
      </c>
      <c r="O17" s="11">
        <f t="shared" ref="O17" si="13">100%-SUM(O15:O16)</f>
        <v>0</v>
      </c>
      <c r="P17" s="11">
        <f t="shared" ref="P17" si="14">100%-SUM(P15:P16)</f>
        <v>0</v>
      </c>
      <c r="Q17" s="11">
        <f t="shared" ref="Q17" si="15">100%-SUM(Q15:Q16)</f>
        <v>0</v>
      </c>
      <c r="R17" s="11">
        <f t="shared" ref="R17" si="16">100%-SUM(R15:R16)</f>
        <v>6.9930069930070893E-3</v>
      </c>
      <c r="S17" s="11">
        <f t="shared" ref="S17" si="17">100%-SUM(S15:S16)</f>
        <v>0</v>
      </c>
      <c r="T17" s="11">
        <f t="shared" ref="T17" si="18">100%-SUM(T15:T16)</f>
        <v>0</v>
      </c>
      <c r="U17" s="11">
        <f t="shared" ref="U17" si="19">100%-SUM(U15:U16)</f>
        <v>0</v>
      </c>
      <c r="V17" s="11">
        <f t="shared" ref="V17" si="20">100%-SUM(V15:V16)</f>
        <v>0</v>
      </c>
    </row>
    <row r="18" spans="1:22" ht="15" thickBot="1" x14ac:dyDescent="0.3">
      <c r="A18" s="179">
        <v>2016</v>
      </c>
      <c r="B18" s="178" t="s">
        <v>59</v>
      </c>
      <c r="C18" s="178" t="s">
        <v>56</v>
      </c>
      <c r="D18" s="178" t="s">
        <v>69</v>
      </c>
      <c r="E18" s="178" t="s">
        <v>70</v>
      </c>
      <c r="F18" s="178" t="s">
        <v>60</v>
      </c>
      <c r="G18" s="178" t="s">
        <v>72</v>
      </c>
      <c r="H18" s="178" t="s">
        <v>61</v>
      </c>
      <c r="I18" s="178" t="s">
        <v>103</v>
      </c>
      <c r="J18" s="178" t="s">
        <v>104</v>
      </c>
      <c r="K18" s="178" t="s">
        <v>65</v>
      </c>
      <c r="L18" s="178" t="s">
        <v>58</v>
      </c>
      <c r="M18" s="178" t="s">
        <v>73</v>
      </c>
      <c r="N18" s="178" t="s">
        <v>68</v>
      </c>
      <c r="O18" s="178" t="s">
        <v>67</v>
      </c>
      <c r="P18" s="178" t="s">
        <v>105</v>
      </c>
      <c r="Q18" s="178" t="s">
        <v>64</v>
      </c>
      <c r="R18" s="178" t="s">
        <v>76</v>
      </c>
      <c r="S18" s="178" t="s">
        <v>75</v>
      </c>
      <c r="T18" s="178" t="s">
        <v>74</v>
      </c>
      <c r="U18" s="178" t="s">
        <v>71</v>
      </c>
      <c r="V18" s="178" t="s">
        <v>57</v>
      </c>
    </row>
    <row r="19" spans="1:22" ht="14.25" x14ac:dyDescent="0.25">
      <c r="A19" s="117" t="s">
        <v>133</v>
      </c>
      <c r="B19" s="10">
        <v>0.10526315789473684</v>
      </c>
      <c r="C19" s="10">
        <v>0.10025062656641603</v>
      </c>
      <c r="D19" s="10">
        <v>0.12030075187969924</v>
      </c>
      <c r="E19" s="10">
        <v>0.12030075187969924</v>
      </c>
      <c r="F19" s="10">
        <v>8.1339712918660295E-2</v>
      </c>
      <c r="G19" s="10">
        <v>0.10526315789473684</v>
      </c>
      <c r="H19" s="10">
        <v>0.15037593984962405</v>
      </c>
      <c r="I19" s="10">
        <v>6.2200956937799042E-2</v>
      </c>
      <c r="J19" s="10">
        <v>6.9047619047619052E-2</v>
      </c>
      <c r="K19" s="10">
        <v>0.1076555023923445</v>
      </c>
      <c r="L19" s="10">
        <v>0.14187643020594964</v>
      </c>
      <c r="M19" s="10">
        <v>0.10526315789473684</v>
      </c>
      <c r="N19" s="10">
        <v>0.14114832535885166</v>
      </c>
      <c r="O19" s="10">
        <v>0.11528822055137844</v>
      </c>
      <c r="P19" s="10">
        <v>0.12</v>
      </c>
      <c r="Q19" s="10">
        <v>9.0692124105011929E-2</v>
      </c>
      <c r="R19" s="10">
        <v>0.15710723192019951</v>
      </c>
      <c r="S19" s="10">
        <v>0.11027568922305765</v>
      </c>
      <c r="T19" s="10">
        <v>0.12030075187969924</v>
      </c>
      <c r="U19" s="10">
        <v>0.10776942355889724</v>
      </c>
      <c r="V19" s="10">
        <v>4.2606516290726815E-2</v>
      </c>
    </row>
    <row r="20" spans="1:22" ht="14.25" x14ac:dyDescent="0.25">
      <c r="A20" s="90" t="s">
        <v>134</v>
      </c>
      <c r="B20" s="10">
        <v>0.89223057644110271</v>
      </c>
      <c r="C20" s="10">
        <v>0.89974937343358397</v>
      </c>
      <c r="D20" s="10">
        <v>0.87969924812030076</v>
      </c>
      <c r="E20" s="10">
        <v>0.8771929824561403</v>
      </c>
      <c r="F20" s="10">
        <v>0.91866028708133962</v>
      </c>
      <c r="G20" s="10">
        <v>0.89473684210526316</v>
      </c>
      <c r="H20" s="10">
        <v>0.8471177944862156</v>
      </c>
      <c r="I20" s="10">
        <v>0.93779904306220085</v>
      </c>
      <c r="J20" s="10">
        <v>0.9285714285714286</v>
      </c>
      <c r="K20" s="10">
        <v>0.89234449760765555</v>
      </c>
      <c r="L20" s="10">
        <v>0.85583524027459956</v>
      </c>
      <c r="M20" s="10">
        <v>0.89473684210526316</v>
      </c>
      <c r="N20" s="10">
        <v>0.8564593301435407</v>
      </c>
      <c r="O20" s="10">
        <v>0.8771929824561403</v>
      </c>
      <c r="P20" s="10">
        <v>0.88</v>
      </c>
      <c r="Q20" s="10">
        <v>0.90930787589498807</v>
      </c>
      <c r="R20" s="10">
        <v>0.8354114713216958</v>
      </c>
      <c r="S20" s="10">
        <v>0.88972431077694236</v>
      </c>
      <c r="T20" s="10">
        <v>0.8771929824561403</v>
      </c>
      <c r="U20" s="10">
        <v>0.89223057644110271</v>
      </c>
      <c r="V20" s="10">
        <v>0.95488721804511267</v>
      </c>
    </row>
    <row r="21" spans="1:22" ht="15" thickBot="1" x14ac:dyDescent="0.3">
      <c r="A21" s="92" t="s">
        <v>22</v>
      </c>
      <c r="B21" s="11">
        <f>100%-SUM(B19:B20)</f>
        <v>2.5062656641604564E-3</v>
      </c>
      <c r="C21" s="11">
        <f t="shared" ref="C21" si="21">100%-SUM(C19:C20)</f>
        <v>0</v>
      </c>
      <c r="D21" s="11">
        <f t="shared" ref="D21" si="22">100%-SUM(D19:D20)</f>
        <v>0</v>
      </c>
      <c r="E21" s="11">
        <f t="shared" ref="E21" si="23">100%-SUM(E19:E20)</f>
        <v>2.5062656641604564E-3</v>
      </c>
      <c r="F21" s="11">
        <f t="shared" ref="F21" si="24">100%-SUM(F19:F20)</f>
        <v>0</v>
      </c>
      <c r="G21" s="11">
        <f t="shared" ref="G21" si="25">100%-SUM(G19:G20)</f>
        <v>0</v>
      </c>
      <c r="H21" s="11">
        <f t="shared" ref="H21" si="26">100%-SUM(H19:H20)</f>
        <v>2.5062656641603454E-3</v>
      </c>
      <c r="I21" s="11">
        <f t="shared" ref="I21" si="27">100%-SUM(I19:I20)</f>
        <v>0</v>
      </c>
      <c r="J21" s="11">
        <f t="shared" ref="J21" si="28">100%-SUM(J19:J20)</f>
        <v>2.3809523809523725E-3</v>
      </c>
      <c r="K21" s="11">
        <f t="shared" ref="K21" si="29">100%-SUM(K19:K20)</f>
        <v>0</v>
      </c>
      <c r="L21" s="11">
        <f t="shared" ref="L21" si="30">100%-SUM(L19:L20)</f>
        <v>2.2883295194507935E-3</v>
      </c>
      <c r="M21" s="11">
        <f t="shared" ref="M21" si="31">100%-SUM(M19:M20)</f>
        <v>0</v>
      </c>
      <c r="N21" s="11">
        <f t="shared" ref="N21" si="32">100%-SUM(N19:N20)</f>
        <v>2.3923444976076125E-3</v>
      </c>
      <c r="O21" s="11">
        <f t="shared" ref="O21" si="33">100%-SUM(O19:O20)</f>
        <v>7.5187969924812581E-3</v>
      </c>
      <c r="P21" s="11">
        <f t="shared" ref="P21" si="34">100%-SUM(P19:P20)</f>
        <v>0</v>
      </c>
      <c r="Q21" s="11">
        <f t="shared" ref="Q21" si="35">100%-SUM(Q19:Q20)</f>
        <v>0</v>
      </c>
      <c r="R21" s="11">
        <f t="shared" ref="R21" si="36">100%-SUM(R19:R20)</f>
        <v>7.4812967581047163E-3</v>
      </c>
      <c r="S21" s="11">
        <f t="shared" ref="S21" si="37">100%-SUM(S19:S20)</f>
        <v>0</v>
      </c>
      <c r="T21" s="11">
        <f t="shared" ref="T21" si="38">100%-SUM(T19:T20)</f>
        <v>2.5062656641604564E-3</v>
      </c>
      <c r="U21" s="11">
        <f t="shared" ref="U21" si="39">100%-SUM(U19:U20)</f>
        <v>0</v>
      </c>
      <c r="V21" s="11">
        <f t="shared" ref="V21" si="40">100%-SUM(V19:V20)</f>
        <v>2.5062656641605674E-3</v>
      </c>
    </row>
    <row r="22" spans="1:22" ht="15" thickBot="1" x14ac:dyDescent="0.3">
      <c r="A22" s="177">
        <v>2014</v>
      </c>
      <c r="B22" s="178" t="s">
        <v>59</v>
      </c>
      <c r="C22" s="178" t="s">
        <v>56</v>
      </c>
      <c r="D22" s="178" t="s">
        <v>69</v>
      </c>
      <c r="E22" s="178" t="s">
        <v>70</v>
      </c>
      <c r="F22" s="178" t="s">
        <v>60</v>
      </c>
      <c r="G22" s="178" t="s">
        <v>72</v>
      </c>
      <c r="H22" s="178" t="s">
        <v>61</v>
      </c>
      <c r="I22" s="178" t="s">
        <v>103</v>
      </c>
      <c r="J22" s="178" t="s">
        <v>104</v>
      </c>
      <c r="K22" s="178" t="s">
        <v>65</v>
      </c>
      <c r="L22" s="178" t="s">
        <v>58</v>
      </c>
      <c r="M22" s="178" t="s">
        <v>73</v>
      </c>
      <c r="N22" s="178" t="s">
        <v>68</v>
      </c>
      <c r="O22" s="178" t="s">
        <v>67</v>
      </c>
      <c r="P22" s="178" t="s">
        <v>105</v>
      </c>
      <c r="Q22" s="178" t="s">
        <v>64</v>
      </c>
      <c r="R22" s="178" t="s">
        <v>76</v>
      </c>
      <c r="S22" s="178" t="s">
        <v>75</v>
      </c>
      <c r="T22" s="178" t="s">
        <v>74</v>
      </c>
      <c r="U22" s="178" t="s">
        <v>71</v>
      </c>
      <c r="V22" s="178" t="s">
        <v>57</v>
      </c>
    </row>
    <row r="23" spans="1:22" ht="14.25" x14ac:dyDescent="0.25">
      <c r="A23" s="117" t="s">
        <v>133</v>
      </c>
      <c r="B23" s="10">
        <v>0.22500000000000001</v>
      </c>
      <c r="C23" s="10">
        <v>0.1</v>
      </c>
      <c r="D23" s="10">
        <v>9.166666666666666E-2</v>
      </c>
      <c r="E23" s="10">
        <v>0.13333333333333333</v>
      </c>
      <c r="F23" s="10">
        <v>0.13333333333333333</v>
      </c>
      <c r="G23" s="10">
        <v>0.14166666666666666</v>
      </c>
      <c r="H23" s="10">
        <v>4.1666666666666657E-2</v>
      </c>
      <c r="I23" s="10">
        <v>0.11666666666666665</v>
      </c>
      <c r="J23" s="10">
        <v>6.6666666666666666E-2</v>
      </c>
      <c r="K23" s="10">
        <v>0.14166666666666666</v>
      </c>
      <c r="L23" s="10">
        <v>0.18333333333333332</v>
      </c>
      <c r="M23" s="10">
        <v>0.15</v>
      </c>
      <c r="N23" s="10">
        <v>0.23333333333333331</v>
      </c>
      <c r="O23" s="10">
        <v>0.17499999999999999</v>
      </c>
      <c r="P23" s="10">
        <v>3.3333333333333333E-2</v>
      </c>
      <c r="Q23" s="10">
        <v>6.6666666666666666E-2</v>
      </c>
      <c r="R23" s="10">
        <v>0.1</v>
      </c>
      <c r="S23" s="10">
        <v>0.13333333333333333</v>
      </c>
      <c r="T23" s="10">
        <v>6.6666666666666666E-2</v>
      </c>
      <c r="U23" s="10">
        <v>0.10833333333333334</v>
      </c>
      <c r="V23" s="10">
        <v>0.10833333333333334</v>
      </c>
    </row>
    <row r="24" spans="1:22" ht="14.25" x14ac:dyDescent="0.25">
      <c r="A24" s="90" t="s">
        <v>134</v>
      </c>
      <c r="B24" s="10">
        <v>0.76666666666666672</v>
      </c>
      <c r="C24" s="10">
        <v>0.89166666666666672</v>
      </c>
      <c r="D24" s="10">
        <v>0.90833333333333333</v>
      </c>
      <c r="E24" s="10">
        <v>0.85833333333333328</v>
      </c>
      <c r="F24" s="10">
        <v>0.8666666666666667</v>
      </c>
      <c r="G24" s="10">
        <v>0.85833333333333328</v>
      </c>
      <c r="H24" s="10">
        <v>0.95833333333333348</v>
      </c>
      <c r="I24" s="10">
        <v>0.8833333333333333</v>
      </c>
      <c r="J24" s="10">
        <v>0.93333333333333324</v>
      </c>
      <c r="K24" s="10">
        <v>0.85833333333333328</v>
      </c>
      <c r="L24" s="10">
        <v>0.81666666666666676</v>
      </c>
      <c r="M24" s="10">
        <v>0.85</v>
      </c>
      <c r="N24" s="10">
        <v>0.76666666666666672</v>
      </c>
      <c r="O24" s="10">
        <v>0.82499999999999996</v>
      </c>
      <c r="P24" s="10">
        <v>0.95833333333333348</v>
      </c>
      <c r="Q24" s="10">
        <v>0.92500000000000004</v>
      </c>
      <c r="R24" s="10">
        <v>0.9</v>
      </c>
      <c r="S24" s="10">
        <v>0.85833333333333328</v>
      </c>
      <c r="T24" s="10">
        <v>0.93333333333333324</v>
      </c>
      <c r="U24" s="10">
        <v>0.89166666666666672</v>
      </c>
      <c r="V24" s="10">
        <v>0.89166666666666672</v>
      </c>
    </row>
    <row r="25" spans="1:22" ht="15" thickBot="1" x14ac:dyDescent="0.3">
      <c r="A25" s="92" t="s">
        <v>22</v>
      </c>
      <c r="B25" s="11">
        <f>100%-SUM(B23:B24)</f>
        <v>8.3333333333333037E-3</v>
      </c>
      <c r="C25" s="11">
        <f t="shared" ref="C25" si="41">100%-SUM(C23:C24)</f>
        <v>8.3333333333333037E-3</v>
      </c>
      <c r="D25" s="11">
        <f t="shared" ref="D25" si="42">100%-SUM(D23:D24)</f>
        <v>0</v>
      </c>
      <c r="E25" s="11">
        <f t="shared" ref="E25" si="43">100%-SUM(E23:E24)</f>
        <v>8.3333333333334147E-3</v>
      </c>
      <c r="F25" s="11">
        <f t="shared" ref="F25" si="44">100%-SUM(F23:F24)</f>
        <v>0</v>
      </c>
      <c r="G25" s="11">
        <f t="shared" ref="G25" si="45">100%-SUM(G23:G24)</f>
        <v>0</v>
      </c>
      <c r="H25" s="11">
        <f t="shared" ref="H25" si="46">100%-SUM(H23:H24)</f>
        <v>0</v>
      </c>
      <c r="I25" s="11">
        <f t="shared" ref="I25" si="47">100%-SUM(I23:I24)</f>
        <v>0</v>
      </c>
      <c r="J25" s="11">
        <f t="shared" ref="J25" si="48">100%-SUM(J23:J24)</f>
        <v>0</v>
      </c>
      <c r="K25" s="11">
        <f t="shared" ref="K25" si="49">100%-SUM(K23:K24)</f>
        <v>0</v>
      </c>
      <c r="L25" s="11">
        <f t="shared" ref="L25" si="50">100%-SUM(L23:L24)</f>
        <v>0</v>
      </c>
      <c r="M25" s="11">
        <f t="shared" ref="M25" si="51">100%-SUM(M23:M24)</f>
        <v>0</v>
      </c>
      <c r="N25" s="11">
        <f t="shared" ref="N25" si="52">100%-SUM(N23:N24)</f>
        <v>0</v>
      </c>
      <c r="O25" s="11">
        <f t="shared" ref="O25" si="53">100%-SUM(O23:O24)</f>
        <v>0</v>
      </c>
      <c r="P25" s="11">
        <f t="shared" ref="P25" si="54">100%-SUM(P23:P24)</f>
        <v>8.3333333333331927E-3</v>
      </c>
      <c r="Q25" s="11">
        <f t="shared" ref="Q25" si="55">100%-SUM(Q23:Q24)</f>
        <v>8.3333333333333037E-3</v>
      </c>
      <c r="R25" s="11">
        <f t="shared" ref="R25" si="56">100%-SUM(R23:R24)</f>
        <v>0</v>
      </c>
      <c r="S25" s="11">
        <f t="shared" ref="S25" si="57">100%-SUM(S23:S24)</f>
        <v>8.3333333333334147E-3</v>
      </c>
      <c r="T25" s="11">
        <f t="shared" ref="T25" si="58">100%-SUM(T23:T24)</f>
        <v>0</v>
      </c>
      <c r="U25" s="11">
        <f t="shared" ref="U25" si="59">100%-SUM(U23:U24)</f>
        <v>0</v>
      </c>
      <c r="V25" s="11">
        <f t="shared" ref="V25" si="60">100%-SUM(V23:V24)</f>
        <v>0</v>
      </c>
    </row>
    <row r="26" spans="1:22" ht="15" thickBot="1" x14ac:dyDescent="0.3">
      <c r="A26" s="179">
        <v>2012</v>
      </c>
      <c r="B26" s="178" t="s">
        <v>59</v>
      </c>
      <c r="C26" s="178" t="s">
        <v>56</v>
      </c>
      <c r="D26" s="178" t="s">
        <v>69</v>
      </c>
      <c r="E26" s="178" t="s">
        <v>70</v>
      </c>
      <c r="F26" s="178" t="s">
        <v>60</v>
      </c>
      <c r="G26" s="178" t="s">
        <v>72</v>
      </c>
      <c r="H26" s="178" t="s">
        <v>61</v>
      </c>
      <c r="I26" s="178" t="s">
        <v>103</v>
      </c>
      <c r="J26" s="178" t="s">
        <v>104</v>
      </c>
      <c r="K26" s="178" t="s">
        <v>65</v>
      </c>
      <c r="L26" s="178" t="s">
        <v>58</v>
      </c>
      <c r="M26" s="178" t="s">
        <v>73</v>
      </c>
      <c r="N26" s="178" t="s">
        <v>68</v>
      </c>
      <c r="O26" s="178" t="s">
        <v>67</v>
      </c>
      <c r="P26" s="178" t="s">
        <v>105</v>
      </c>
      <c r="Q26" s="178" t="s">
        <v>64</v>
      </c>
      <c r="R26" s="178" t="s">
        <v>76</v>
      </c>
      <c r="S26" s="178" t="s">
        <v>75</v>
      </c>
      <c r="T26" s="178" t="s">
        <v>74</v>
      </c>
      <c r="U26" s="178" t="s">
        <v>71</v>
      </c>
      <c r="V26" s="178" t="s">
        <v>57</v>
      </c>
    </row>
    <row r="27" spans="1:22" ht="14.25" x14ac:dyDescent="0.25">
      <c r="A27" s="117" t="s">
        <v>133</v>
      </c>
      <c r="B27" s="10">
        <v>0.15833333333333333</v>
      </c>
      <c r="C27" s="10">
        <v>0.13333333333333333</v>
      </c>
      <c r="D27" s="10">
        <v>0.11666666666666665</v>
      </c>
      <c r="E27" s="10">
        <v>3.3333333333333333E-2</v>
      </c>
      <c r="F27" s="10">
        <v>0.1</v>
      </c>
      <c r="G27" s="10">
        <v>0.10833333333333334</v>
      </c>
      <c r="H27" s="10">
        <v>0.11666666666666665</v>
      </c>
      <c r="I27" s="10">
        <v>0.125</v>
      </c>
      <c r="J27" s="10">
        <v>0.15</v>
      </c>
      <c r="K27" s="10">
        <v>0.13333333333333333</v>
      </c>
      <c r="L27" s="10">
        <v>0.2</v>
      </c>
      <c r="M27" s="10">
        <v>0.2</v>
      </c>
      <c r="N27" s="10">
        <v>9.166666666666666E-2</v>
      </c>
      <c r="O27" s="10">
        <v>7.4999999999999997E-2</v>
      </c>
      <c r="P27" s="10">
        <v>0.11666666666666665</v>
      </c>
      <c r="Q27" s="10">
        <v>0.11666666666666665</v>
      </c>
      <c r="R27" s="10">
        <v>0.15</v>
      </c>
      <c r="S27" s="10">
        <v>0.1</v>
      </c>
      <c r="T27" s="10">
        <v>7.4999999999999997E-2</v>
      </c>
      <c r="U27" s="10">
        <v>0.1</v>
      </c>
      <c r="V27" s="10">
        <v>9.166666666666666E-2</v>
      </c>
    </row>
    <row r="28" spans="1:22" ht="14.25" x14ac:dyDescent="0.25">
      <c r="A28" s="90" t="s">
        <v>134</v>
      </c>
      <c r="B28" s="10">
        <v>0.84166666666666667</v>
      </c>
      <c r="C28" s="10">
        <v>0.8666666666666667</v>
      </c>
      <c r="D28" s="10">
        <v>0.8833333333333333</v>
      </c>
      <c r="E28" s="10">
        <v>0.96666666666666667</v>
      </c>
      <c r="F28" s="10">
        <v>0.9</v>
      </c>
      <c r="G28" s="10">
        <v>0.8833333333333333</v>
      </c>
      <c r="H28" s="10">
        <v>0.8833333333333333</v>
      </c>
      <c r="I28" s="10">
        <v>0.875</v>
      </c>
      <c r="J28" s="10">
        <v>0.84166666666666667</v>
      </c>
      <c r="K28" s="10">
        <v>0.8666666666666667</v>
      </c>
      <c r="L28" s="10">
        <v>0.8</v>
      </c>
      <c r="M28" s="10">
        <v>0.8</v>
      </c>
      <c r="N28" s="10">
        <v>0.9</v>
      </c>
      <c r="O28" s="10">
        <v>0.92500000000000004</v>
      </c>
      <c r="P28" s="10">
        <v>0.8833333333333333</v>
      </c>
      <c r="Q28" s="10">
        <v>0.8833333333333333</v>
      </c>
      <c r="R28" s="10">
        <v>0.83333333333333348</v>
      </c>
      <c r="S28" s="10">
        <v>0.9</v>
      </c>
      <c r="T28" s="10">
        <v>0.91666666666666652</v>
      </c>
      <c r="U28" s="10">
        <v>0.9</v>
      </c>
      <c r="V28" s="10">
        <v>0.90833333333333333</v>
      </c>
    </row>
    <row r="29" spans="1:22" ht="15" thickBot="1" x14ac:dyDescent="0.3">
      <c r="A29" s="92" t="s">
        <v>22</v>
      </c>
      <c r="B29" s="11">
        <f>100%-SUM(B27:B28)</f>
        <v>0</v>
      </c>
      <c r="C29" s="11">
        <f t="shared" ref="C29" si="61">100%-SUM(C27:C28)</f>
        <v>0</v>
      </c>
      <c r="D29" s="11">
        <f t="shared" ref="D29" si="62">100%-SUM(D27:D28)</f>
        <v>0</v>
      </c>
      <c r="E29" s="11">
        <f t="shared" ref="E29" si="63">100%-SUM(E27:E28)</f>
        <v>0</v>
      </c>
      <c r="F29" s="11">
        <f t="shared" ref="F29" si="64">100%-SUM(F27:F28)</f>
        <v>0</v>
      </c>
      <c r="G29" s="11">
        <f t="shared" ref="G29" si="65">100%-SUM(G27:G28)</f>
        <v>8.3333333333333037E-3</v>
      </c>
      <c r="H29" s="11">
        <f t="shared" ref="H29" si="66">100%-SUM(H27:H28)</f>
        <v>0</v>
      </c>
      <c r="I29" s="11">
        <f t="shared" ref="I29" si="67">100%-SUM(I27:I28)</f>
        <v>0</v>
      </c>
      <c r="J29" s="11">
        <f t="shared" ref="J29" si="68">100%-SUM(J27:J28)</f>
        <v>8.3333333333333037E-3</v>
      </c>
      <c r="K29" s="11">
        <f t="shared" ref="K29" si="69">100%-SUM(K27:K28)</f>
        <v>0</v>
      </c>
      <c r="L29" s="11">
        <f t="shared" ref="L29" si="70">100%-SUM(L27:L28)</f>
        <v>0</v>
      </c>
      <c r="M29" s="11">
        <f t="shared" ref="M29" si="71">100%-SUM(M27:M28)</f>
        <v>0</v>
      </c>
      <c r="N29" s="11">
        <f t="shared" ref="N29" si="72">100%-SUM(N27:N28)</f>
        <v>8.3333333333333037E-3</v>
      </c>
      <c r="O29" s="11">
        <f t="shared" ref="O29" si="73">100%-SUM(O27:O28)</f>
        <v>0</v>
      </c>
      <c r="P29" s="11">
        <f t="shared" ref="P29" si="74">100%-SUM(P27:P28)</f>
        <v>0</v>
      </c>
      <c r="Q29" s="11">
        <f t="shared" ref="Q29" si="75">100%-SUM(Q27:Q28)</f>
        <v>0</v>
      </c>
      <c r="R29" s="11">
        <f t="shared" ref="R29" si="76">100%-SUM(R27:R28)</f>
        <v>1.6666666666666496E-2</v>
      </c>
      <c r="S29" s="11">
        <f t="shared" ref="S29" si="77">100%-SUM(S27:S28)</f>
        <v>0</v>
      </c>
      <c r="T29" s="11">
        <f t="shared" ref="T29" si="78">100%-SUM(T27:T28)</f>
        <v>8.3333333333335258E-3</v>
      </c>
      <c r="U29" s="11">
        <f t="shared" ref="U29" si="79">100%-SUM(U27:U28)</f>
        <v>0</v>
      </c>
      <c r="V29" s="11">
        <f t="shared" ref="V29" si="80">100%-SUM(V27:V28)</f>
        <v>0</v>
      </c>
    </row>
    <row r="30" spans="1:22" ht="15" thickBot="1" x14ac:dyDescent="0.3">
      <c r="A30" s="177">
        <v>2009</v>
      </c>
      <c r="B30" s="178" t="s">
        <v>59</v>
      </c>
      <c r="C30" s="178" t="s">
        <v>56</v>
      </c>
      <c r="D30" s="178" t="s">
        <v>69</v>
      </c>
      <c r="E30" s="178" t="s">
        <v>70</v>
      </c>
      <c r="F30" s="178" t="s">
        <v>60</v>
      </c>
      <c r="G30" s="178" t="s">
        <v>72</v>
      </c>
      <c r="H30" s="178" t="s">
        <v>61</v>
      </c>
      <c r="I30" s="178" t="s">
        <v>103</v>
      </c>
      <c r="J30" s="178" t="s">
        <v>104</v>
      </c>
      <c r="K30" s="178" t="s">
        <v>65</v>
      </c>
      <c r="L30" s="178" t="s">
        <v>58</v>
      </c>
      <c r="M30" s="178" t="s">
        <v>73</v>
      </c>
      <c r="N30" s="178" t="s">
        <v>68</v>
      </c>
      <c r="O30" s="178" t="s">
        <v>67</v>
      </c>
      <c r="P30" s="178" t="s">
        <v>105</v>
      </c>
      <c r="Q30" s="178" t="s">
        <v>64</v>
      </c>
      <c r="R30" s="178" t="s">
        <v>76</v>
      </c>
      <c r="S30" s="178" t="s">
        <v>75</v>
      </c>
      <c r="T30" s="178" t="s">
        <v>74</v>
      </c>
      <c r="U30" s="178" t="s">
        <v>71</v>
      </c>
      <c r="V30" s="178" t="s">
        <v>57</v>
      </c>
    </row>
    <row r="31" spans="1:22" ht="14.25" x14ac:dyDescent="0.25">
      <c r="A31" s="117" t="s">
        <v>133</v>
      </c>
      <c r="B31" s="10" t="s">
        <v>85</v>
      </c>
      <c r="C31" s="10" t="s">
        <v>85</v>
      </c>
      <c r="D31" s="10" t="s">
        <v>85</v>
      </c>
      <c r="E31" s="10" t="s">
        <v>85</v>
      </c>
      <c r="F31" s="10" t="s">
        <v>85</v>
      </c>
      <c r="G31" s="10" t="s">
        <v>85</v>
      </c>
      <c r="H31" s="10" t="s">
        <v>85</v>
      </c>
      <c r="I31" s="10" t="s">
        <v>85</v>
      </c>
      <c r="J31" s="10" t="s">
        <v>85</v>
      </c>
      <c r="K31" s="10" t="s">
        <v>85</v>
      </c>
      <c r="L31" s="10" t="s">
        <v>85</v>
      </c>
      <c r="M31" s="10" t="s">
        <v>85</v>
      </c>
      <c r="N31" s="10" t="s">
        <v>85</v>
      </c>
      <c r="O31" s="10" t="s">
        <v>85</v>
      </c>
      <c r="P31" s="10" t="s">
        <v>85</v>
      </c>
      <c r="Q31" s="10" t="s">
        <v>85</v>
      </c>
      <c r="R31" s="10" t="s">
        <v>85</v>
      </c>
      <c r="S31" s="10" t="s">
        <v>85</v>
      </c>
      <c r="T31" s="10" t="s">
        <v>85</v>
      </c>
      <c r="U31" s="10" t="s">
        <v>85</v>
      </c>
      <c r="V31" s="10" t="s">
        <v>85</v>
      </c>
    </row>
    <row r="32" spans="1:22" ht="14.25" x14ac:dyDescent="0.25">
      <c r="A32" s="90" t="s">
        <v>134</v>
      </c>
      <c r="B32" s="10" t="s">
        <v>85</v>
      </c>
      <c r="C32" s="10" t="s">
        <v>85</v>
      </c>
      <c r="D32" s="10" t="s">
        <v>85</v>
      </c>
      <c r="E32" s="10" t="s">
        <v>85</v>
      </c>
      <c r="F32" s="10" t="s">
        <v>85</v>
      </c>
      <c r="G32" s="10" t="s">
        <v>85</v>
      </c>
      <c r="H32" s="10" t="s">
        <v>85</v>
      </c>
      <c r="I32" s="10" t="s">
        <v>85</v>
      </c>
      <c r="J32" s="10" t="s">
        <v>85</v>
      </c>
      <c r="K32" s="10" t="s">
        <v>85</v>
      </c>
      <c r="L32" s="10" t="s">
        <v>85</v>
      </c>
      <c r="M32" s="10" t="s">
        <v>85</v>
      </c>
      <c r="N32" s="10" t="s">
        <v>85</v>
      </c>
      <c r="O32" s="10" t="s">
        <v>85</v>
      </c>
      <c r="P32" s="10" t="s">
        <v>85</v>
      </c>
      <c r="Q32" s="10" t="s">
        <v>85</v>
      </c>
      <c r="R32" s="10" t="s">
        <v>85</v>
      </c>
      <c r="S32" s="10" t="s">
        <v>85</v>
      </c>
      <c r="T32" s="10" t="s">
        <v>85</v>
      </c>
      <c r="U32" s="10" t="s">
        <v>85</v>
      </c>
      <c r="V32" s="10" t="s">
        <v>85</v>
      </c>
    </row>
    <row r="33" spans="1:22" ht="15" thickBot="1" x14ac:dyDescent="0.3">
      <c r="A33" s="92" t="s">
        <v>22</v>
      </c>
      <c r="B33" s="10" t="s">
        <v>85</v>
      </c>
      <c r="C33" s="10" t="s">
        <v>85</v>
      </c>
      <c r="D33" s="10" t="s">
        <v>85</v>
      </c>
      <c r="E33" s="10" t="s">
        <v>85</v>
      </c>
      <c r="F33" s="10" t="s">
        <v>85</v>
      </c>
      <c r="G33" s="10" t="s">
        <v>85</v>
      </c>
      <c r="H33" s="10" t="s">
        <v>85</v>
      </c>
      <c r="I33" s="10" t="s">
        <v>85</v>
      </c>
      <c r="J33" s="10" t="s">
        <v>85</v>
      </c>
      <c r="K33" s="10" t="s">
        <v>85</v>
      </c>
      <c r="L33" s="10" t="s">
        <v>85</v>
      </c>
      <c r="M33" s="10" t="s">
        <v>85</v>
      </c>
      <c r="N33" s="10" t="s">
        <v>85</v>
      </c>
      <c r="O33" s="10" t="s">
        <v>85</v>
      </c>
      <c r="P33" s="10" t="s">
        <v>85</v>
      </c>
      <c r="Q33" s="10" t="s">
        <v>85</v>
      </c>
      <c r="R33" s="10" t="s">
        <v>85</v>
      </c>
      <c r="S33" s="10" t="s">
        <v>85</v>
      </c>
      <c r="T33" s="10" t="s">
        <v>85</v>
      </c>
      <c r="U33" s="10" t="s">
        <v>85</v>
      </c>
      <c r="V33" s="10" t="s">
        <v>85</v>
      </c>
    </row>
    <row r="34" spans="1:22" ht="15" thickBot="1" x14ac:dyDescent="0.3">
      <c r="A34" s="179">
        <v>2008</v>
      </c>
      <c r="B34" s="178" t="s">
        <v>59</v>
      </c>
      <c r="C34" s="178" t="s">
        <v>56</v>
      </c>
      <c r="D34" s="178" t="s">
        <v>69</v>
      </c>
      <c r="E34" s="178" t="s">
        <v>70</v>
      </c>
      <c r="F34" s="178" t="s">
        <v>60</v>
      </c>
      <c r="G34" s="178" t="s">
        <v>72</v>
      </c>
      <c r="H34" s="178" t="s">
        <v>61</v>
      </c>
      <c r="I34" s="178" t="s">
        <v>103</v>
      </c>
      <c r="J34" s="178" t="s">
        <v>104</v>
      </c>
      <c r="K34" s="178" t="s">
        <v>65</v>
      </c>
      <c r="L34" s="178" t="s">
        <v>58</v>
      </c>
      <c r="M34" s="178" t="s">
        <v>73</v>
      </c>
      <c r="N34" s="178" t="s">
        <v>68</v>
      </c>
      <c r="O34" s="178" t="s">
        <v>67</v>
      </c>
      <c r="P34" s="178" t="s">
        <v>105</v>
      </c>
      <c r="Q34" s="178" t="s">
        <v>64</v>
      </c>
      <c r="R34" s="178" t="s">
        <v>76</v>
      </c>
      <c r="S34" s="178" t="s">
        <v>75</v>
      </c>
      <c r="T34" s="178" t="s">
        <v>74</v>
      </c>
      <c r="U34" s="178" t="s">
        <v>71</v>
      </c>
      <c r="V34" s="178" t="s">
        <v>57</v>
      </c>
    </row>
    <row r="35" spans="1:22" ht="14.25" x14ac:dyDescent="0.25">
      <c r="A35" s="117" t="s">
        <v>133</v>
      </c>
      <c r="B35" s="10" t="s">
        <v>85</v>
      </c>
      <c r="C35" s="10" t="s">
        <v>85</v>
      </c>
      <c r="D35" s="10" t="s">
        <v>85</v>
      </c>
      <c r="E35" s="10" t="s">
        <v>85</v>
      </c>
      <c r="F35" s="10" t="s">
        <v>85</v>
      </c>
      <c r="G35" s="10" t="s">
        <v>85</v>
      </c>
      <c r="H35" s="10" t="s">
        <v>85</v>
      </c>
      <c r="I35" s="10" t="s">
        <v>85</v>
      </c>
      <c r="J35" s="10" t="s">
        <v>85</v>
      </c>
      <c r="K35" s="10" t="s">
        <v>85</v>
      </c>
      <c r="L35" s="10" t="s">
        <v>85</v>
      </c>
      <c r="M35" s="10" t="s">
        <v>85</v>
      </c>
      <c r="N35" s="10" t="s">
        <v>85</v>
      </c>
      <c r="O35" s="10" t="s">
        <v>85</v>
      </c>
      <c r="P35" s="10" t="s">
        <v>85</v>
      </c>
      <c r="Q35" s="10" t="s">
        <v>85</v>
      </c>
      <c r="R35" s="10" t="s">
        <v>85</v>
      </c>
      <c r="S35" s="10" t="s">
        <v>85</v>
      </c>
      <c r="T35" s="10" t="s">
        <v>85</v>
      </c>
      <c r="U35" s="10" t="s">
        <v>85</v>
      </c>
      <c r="V35" s="10" t="s">
        <v>85</v>
      </c>
    </row>
    <row r="36" spans="1:22" ht="14.25" x14ac:dyDescent="0.25">
      <c r="A36" s="90" t="s">
        <v>134</v>
      </c>
      <c r="B36" s="10" t="s">
        <v>85</v>
      </c>
      <c r="C36" s="10" t="s">
        <v>85</v>
      </c>
      <c r="D36" s="10" t="s">
        <v>85</v>
      </c>
      <c r="E36" s="10" t="s">
        <v>85</v>
      </c>
      <c r="F36" s="10" t="s">
        <v>85</v>
      </c>
      <c r="G36" s="10" t="s">
        <v>85</v>
      </c>
      <c r="H36" s="10" t="s">
        <v>85</v>
      </c>
      <c r="I36" s="10" t="s">
        <v>85</v>
      </c>
      <c r="J36" s="10" t="s">
        <v>85</v>
      </c>
      <c r="K36" s="10" t="s">
        <v>85</v>
      </c>
      <c r="L36" s="10" t="s">
        <v>85</v>
      </c>
      <c r="M36" s="10" t="s">
        <v>85</v>
      </c>
      <c r="N36" s="10" t="s">
        <v>85</v>
      </c>
      <c r="O36" s="10" t="s">
        <v>85</v>
      </c>
      <c r="P36" s="10" t="s">
        <v>85</v>
      </c>
      <c r="Q36" s="10" t="s">
        <v>85</v>
      </c>
      <c r="R36" s="10" t="s">
        <v>85</v>
      </c>
      <c r="S36" s="10" t="s">
        <v>85</v>
      </c>
      <c r="T36" s="10" t="s">
        <v>85</v>
      </c>
      <c r="U36" s="10" t="s">
        <v>85</v>
      </c>
      <c r="V36" s="10" t="s">
        <v>85</v>
      </c>
    </row>
    <row r="37" spans="1:22" ht="15" thickBot="1" x14ac:dyDescent="0.3">
      <c r="A37" s="92" t="s">
        <v>22</v>
      </c>
      <c r="B37" s="10" t="s">
        <v>85</v>
      </c>
      <c r="C37" s="10" t="s">
        <v>85</v>
      </c>
      <c r="D37" s="10" t="s">
        <v>85</v>
      </c>
      <c r="E37" s="10" t="s">
        <v>85</v>
      </c>
      <c r="F37" s="10" t="s">
        <v>85</v>
      </c>
      <c r="G37" s="10" t="s">
        <v>85</v>
      </c>
      <c r="H37" s="10" t="s">
        <v>85</v>
      </c>
      <c r="I37" s="10" t="s">
        <v>85</v>
      </c>
      <c r="J37" s="10" t="s">
        <v>85</v>
      </c>
      <c r="K37" s="10" t="s">
        <v>85</v>
      </c>
      <c r="L37" s="10" t="s">
        <v>85</v>
      </c>
      <c r="M37" s="10" t="s">
        <v>85</v>
      </c>
      <c r="N37" s="10" t="s">
        <v>85</v>
      </c>
      <c r="O37" s="10" t="s">
        <v>85</v>
      </c>
      <c r="P37" s="10" t="s">
        <v>85</v>
      </c>
      <c r="Q37" s="10" t="s">
        <v>85</v>
      </c>
      <c r="R37" s="10" t="s">
        <v>85</v>
      </c>
      <c r="S37" s="10" t="s">
        <v>85</v>
      </c>
      <c r="T37" s="10" t="s">
        <v>85</v>
      </c>
      <c r="U37" s="10" t="s">
        <v>85</v>
      </c>
      <c r="V37" s="10" t="s">
        <v>85</v>
      </c>
    </row>
    <row r="38" spans="1:22" ht="15" thickBot="1" x14ac:dyDescent="0.3">
      <c r="A38" s="177">
        <v>2007</v>
      </c>
      <c r="B38" s="178" t="s">
        <v>59</v>
      </c>
      <c r="C38" s="178" t="s">
        <v>56</v>
      </c>
      <c r="D38" s="178" t="s">
        <v>69</v>
      </c>
      <c r="E38" s="178" t="s">
        <v>70</v>
      </c>
      <c r="F38" s="178" t="s">
        <v>60</v>
      </c>
      <c r="G38" s="178" t="s">
        <v>72</v>
      </c>
      <c r="H38" s="178" t="s">
        <v>61</v>
      </c>
      <c r="I38" s="178" t="s">
        <v>103</v>
      </c>
      <c r="J38" s="178" t="s">
        <v>104</v>
      </c>
      <c r="K38" s="178" t="s">
        <v>65</v>
      </c>
      <c r="L38" s="178" t="s">
        <v>58</v>
      </c>
      <c r="M38" s="178" t="s">
        <v>73</v>
      </c>
      <c r="N38" s="178" t="s">
        <v>68</v>
      </c>
      <c r="O38" s="178" t="s">
        <v>67</v>
      </c>
      <c r="P38" s="178" t="s">
        <v>105</v>
      </c>
      <c r="Q38" s="178" t="s">
        <v>64</v>
      </c>
      <c r="R38" s="178" t="s">
        <v>76</v>
      </c>
      <c r="S38" s="178" t="s">
        <v>75</v>
      </c>
      <c r="T38" s="178" t="s">
        <v>74</v>
      </c>
      <c r="U38" s="178" t="s">
        <v>71</v>
      </c>
      <c r="V38" s="178" t="s">
        <v>57</v>
      </c>
    </row>
    <row r="39" spans="1:22" ht="14.25" x14ac:dyDescent="0.25">
      <c r="A39" s="117" t="s">
        <v>133</v>
      </c>
      <c r="B39" s="10" t="s">
        <v>85</v>
      </c>
      <c r="C39" s="10" t="s">
        <v>85</v>
      </c>
      <c r="D39" s="10" t="s">
        <v>85</v>
      </c>
      <c r="E39" s="10" t="s">
        <v>85</v>
      </c>
      <c r="F39" s="10" t="s">
        <v>85</v>
      </c>
      <c r="G39" s="10" t="s">
        <v>85</v>
      </c>
      <c r="H39" s="10" t="s">
        <v>85</v>
      </c>
      <c r="I39" s="10" t="s">
        <v>85</v>
      </c>
      <c r="J39" s="10" t="s">
        <v>85</v>
      </c>
      <c r="K39" s="10" t="s">
        <v>85</v>
      </c>
      <c r="L39" s="10" t="s">
        <v>85</v>
      </c>
      <c r="M39" s="10" t="s">
        <v>85</v>
      </c>
      <c r="N39" s="10" t="s">
        <v>85</v>
      </c>
      <c r="O39" s="10" t="s">
        <v>85</v>
      </c>
      <c r="P39" s="10" t="s">
        <v>85</v>
      </c>
      <c r="Q39" s="10" t="s">
        <v>85</v>
      </c>
      <c r="R39" s="10" t="s">
        <v>85</v>
      </c>
      <c r="S39" s="10" t="s">
        <v>85</v>
      </c>
      <c r="T39" s="10" t="s">
        <v>85</v>
      </c>
      <c r="U39" s="10" t="s">
        <v>85</v>
      </c>
      <c r="V39" s="10" t="s">
        <v>85</v>
      </c>
    </row>
    <row r="40" spans="1:22" ht="14.25" x14ac:dyDescent="0.25">
      <c r="A40" s="90" t="s">
        <v>134</v>
      </c>
      <c r="B40" s="10" t="s">
        <v>85</v>
      </c>
      <c r="C40" s="10" t="s">
        <v>85</v>
      </c>
      <c r="D40" s="10" t="s">
        <v>85</v>
      </c>
      <c r="E40" s="10" t="s">
        <v>85</v>
      </c>
      <c r="F40" s="10" t="s">
        <v>85</v>
      </c>
      <c r="G40" s="10" t="s">
        <v>85</v>
      </c>
      <c r="H40" s="10" t="s">
        <v>85</v>
      </c>
      <c r="I40" s="10" t="s">
        <v>85</v>
      </c>
      <c r="J40" s="10" t="s">
        <v>85</v>
      </c>
      <c r="K40" s="10" t="s">
        <v>85</v>
      </c>
      <c r="L40" s="10" t="s">
        <v>85</v>
      </c>
      <c r="M40" s="10" t="s">
        <v>85</v>
      </c>
      <c r="N40" s="10" t="s">
        <v>85</v>
      </c>
      <c r="O40" s="10" t="s">
        <v>85</v>
      </c>
      <c r="P40" s="10" t="s">
        <v>85</v>
      </c>
      <c r="Q40" s="10" t="s">
        <v>85</v>
      </c>
      <c r="R40" s="10" t="s">
        <v>85</v>
      </c>
      <c r="S40" s="10" t="s">
        <v>85</v>
      </c>
      <c r="T40" s="10" t="s">
        <v>85</v>
      </c>
      <c r="U40" s="10" t="s">
        <v>85</v>
      </c>
      <c r="V40" s="10" t="s">
        <v>85</v>
      </c>
    </row>
    <row r="41" spans="1:22" ht="15" thickBot="1" x14ac:dyDescent="0.3">
      <c r="A41" s="92" t="s">
        <v>22</v>
      </c>
      <c r="B41" s="10" t="s">
        <v>85</v>
      </c>
      <c r="C41" s="10" t="s">
        <v>85</v>
      </c>
      <c r="D41" s="10" t="s">
        <v>85</v>
      </c>
      <c r="E41" s="10" t="s">
        <v>85</v>
      </c>
      <c r="F41" s="10" t="s">
        <v>85</v>
      </c>
      <c r="G41" s="10" t="s">
        <v>85</v>
      </c>
      <c r="H41" s="10" t="s">
        <v>85</v>
      </c>
      <c r="I41" s="10" t="s">
        <v>85</v>
      </c>
      <c r="J41" s="10" t="s">
        <v>85</v>
      </c>
      <c r="K41" s="10" t="s">
        <v>85</v>
      </c>
      <c r="L41" s="10" t="s">
        <v>85</v>
      </c>
      <c r="M41" s="10" t="s">
        <v>85</v>
      </c>
      <c r="N41" s="10" t="s">
        <v>85</v>
      </c>
      <c r="O41" s="10" t="s">
        <v>85</v>
      </c>
      <c r="P41" s="10" t="s">
        <v>85</v>
      </c>
      <c r="Q41" s="10" t="s">
        <v>85</v>
      </c>
      <c r="R41" s="10" t="s">
        <v>85</v>
      </c>
      <c r="S41" s="10" t="s">
        <v>85</v>
      </c>
      <c r="T41" s="10" t="s">
        <v>85</v>
      </c>
      <c r="U41" s="10" t="s">
        <v>85</v>
      </c>
      <c r="V41" s="10" t="s">
        <v>85</v>
      </c>
    </row>
    <row r="42" spans="1:22" ht="15" thickBot="1" x14ac:dyDescent="0.3">
      <c r="A42" s="214">
        <v>2006</v>
      </c>
      <c r="B42" s="178" t="s">
        <v>59</v>
      </c>
      <c r="C42" s="178" t="s">
        <v>56</v>
      </c>
      <c r="D42" s="178" t="s">
        <v>69</v>
      </c>
      <c r="E42" s="178" t="s">
        <v>70</v>
      </c>
      <c r="F42" s="178" t="s">
        <v>60</v>
      </c>
      <c r="G42" s="178" t="s">
        <v>72</v>
      </c>
      <c r="H42" s="178" t="s">
        <v>61</v>
      </c>
      <c r="I42" s="178" t="s">
        <v>103</v>
      </c>
      <c r="J42" s="178" t="s">
        <v>104</v>
      </c>
      <c r="K42" s="178" t="s">
        <v>65</v>
      </c>
      <c r="L42" s="178" t="s">
        <v>58</v>
      </c>
      <c r="M42" s="178" t="s">
        <v>73</v>
      </c>
      <c r="N42" s="178" t="s">
        <v>68</v>
      </c>
      <c r="O42" s="178" t="s">
        <v>67</v>
      </c>
      <c r="P42" s="178" t="s">
        <v>105</v>
      </c>
      <c r="Q42" s="178" t="s">
        <v>64</v>
      </c>
      <c r="R42" s="178" t="s">
        <v>76</v>
      </c>
      <c r="S42" s="178" t="s">
        <v>75</v>
      </c>
      <c r="T42" s="178" t="s">
        <v>74</v>
      </c>
      <c r="U42" s="178" t="s">
        <v>71</v>
      </c>
      <c r="V42" s="178" t="s">
        <v>57</v>
      </c>
    </row>
    <row r="43" spans="1:22" ht="14.25" x14ac:dyDescent="0.25">
      <c r="A43" s="117" t="s">
        <v>133</v>
      </c>
      <c r="B43" s="10" t="s">
        <v>85</v>
      </c>
      <c r="C43" s="10" t="s">
        <v>85</v>
      </c>
      <c r="D43" s="10" t="s">
        <v>85</v>
      </c>
      <c r="E43" s="10" t="s">
        <v>85</v>
      </c>
      <c r="F43" s="10" t="s">
        <v>85</v>
      </c>
      <c r="G43" s="10" t="s">
        <v>85</v>
      </c>
      <c r="H43" s="10" t="s">
        <v>85</v>
      </c>
      <c r="I43" s="10" t="s">
        <v>85</v>
      </c>
      <c r="J43" s="10" t="s">
        <v>85</v>
      </c>
      <c r="K43" s="10" t="s">
        <v>85</v>
      </c>
      <c r="L43" s="10" t="s">
        <v>85</v>
      </c>
      <c r="M43" s="10" t="s">
        <v>85</v>
      </c>
      <c r="N43" s="10" t="s">
        <v>85</v>
      </c>
      <c r="O43" s="10" t="s">
        <v>85</v>
      </c>
      <c r="P43" s="10" t="s">
        <v>85</v>
      </c>
      <c r="Q43" s="10" t="s">
        <v>85</v>
      </c>
      <c r="R43" s="10" t="s">
        <v>85</v>
      </c>
      <c r="S43" s="10" t="s">
        <v>85</v>
      </c>
      <c r="T43" s="10" t="s">
        <v>85</v>
      </c>
      <c r="U43" s="10" t="s">
        <v>85</v>
      </c>
      <c r="V43" s="10" t="s">
        <v>85</v>
      </c>
    </row>
    <row r="44" spans="1:22" ht="14.25" x14ac:dyDescent="0.25">
      <c r="A44" s="90" t="s">
        <v>134</v>
      </c>
      <c r="B44" s="10" t="s">
        <v>85</v>
      </c>
      <c r="C44" s="10" t="s">
        <v>85</v>
      </c>
      <c r="D44" s="10" t="s">
        <v>85</v>
      </c>
      <c r="E44" s="10" t="s">
        <v>85</v>
      </c>
      <c r="F44" s="10" t="s">
        <v>85</v>
      </c>
      <c r="G44" s="10" t="s">
        <v>85</v>
      </c>
      <c r="H44" s="10" t="s">
        <v>85</v>
      </c>
      <c r="I44" s="10" t="s">
        <v>85</v>
      </c>
      <c r="J44" s="10" t="s">
        <v>85</v>
      </c>
      <c r="K44" s="10" t="s">
        <v>85</v>
      </c>
      <c r="L44" s="10" t="s">
        <v>85</v>
      </c>
      <c r="M44" s="10" t="s">
        <v>85</v>
      </c>
      <c r="N44" s="10" t="s">
        <v>85</v>
      </c>
      <c r="O44" s="10" t="s">
        <v>85</v>
      </c>
      <c r="P44" s="10" t="s">
        <v>85</v>
      </c>
      <c r="Q44" s="10" t="s">
        <v>85</v>
      </c>
      <c r="R44" s="10" t="s">
        <v>85</v>
      </c>
      <c r="S44" s="10" t="s">
        <v>85</v>
      </c>
      <c r="T44" s="10" t="s">
        <v>85</v>
      </c>
      <c r="U44" s="10" t="s">
        <v>85</v>
      </c>
      <c r="V44" s="10" t="s">
        <v>85</v>
      </c>
    </row>
    <row r="45" spans="1:22" ht="15" thickBot="1" x14ac:dyDescent="0.3">
      <c r="A45" s="92" t="s">
        <v>22</v>
      </c>
      <c r="B45" s="10" t="s">
        <v>85</v>
      </c>
      <c r="C45" s="10" t="s">
        <v>85</v>
      </c>
      <c r="D45" s="10" t="s">
        <v>85</v>
      </c>
      <c r="E45" s="10" t="s">
        <v>85</v>
      </c>
      <c r="F45" s="10" t="s">
        <v>85</v>
      </c>
      <c r="G45" s="10" t="s">
        <v>85</v>
      </c>
      <c r="H45" s="10" t="s">
        <v>85</v>
      </c>
      <c r="I45" s="10" t="s">
        <v>85</v>
      </c>
      <c r="J45" s="10" t="s">
        <v>85</v>
      </c>
      <c r="K45" s="10" t="s">
        <v>85</v>
      </c>
      <c r="L45" s="10" t="s">
        <v>85</v>
      </c>
      <c r="M45" s="10" t="s">
        <v>85</v>
      </c>
      <c r="N45" s="10" t="s">
        <v>85</v>
      </c>
      <c r="O45" s="10" t="s">
        <v>85</v>
      </c>
      <c r="P45" s="10" t="s">
        <v>85</v>
      </c>
      <c r="Q45" s="10" t="s">
        <v>85</v>
      </c>
      <c r="R45" s="10" t="s">
        <v>85</v>
      </c>
      <c r="S45" s="10" t="s">
        <v>85</v>
      </c>
      <c r="T45" s="10" t="s">
        <v>85</v>
      </c>
      <c r="U45" s="10" t="s">
        <v>85</v>
      </c>
      <c r="V45" s="10" t="s">
        <v>85</v>
      </c>
    </row>
    <row r="47" spans="1:22" ht="14.25" thickBot="1" x14ac:dyDescent="0.3">
      <c r="A47" s="249" t="s">
        <v>114</v>
      </c>
      <c r="B47" s="249"/>
      <c r="C47" s="249"/>
      <c r="D47" s="49"/>
      <c r="F47" s="247" t="s">
        <v>115</v>
      </c>
      <c r="G47" s="247"/>
      <c r="H47" s="247"/>
      <c r="I47" s="247"/>
      <c r="J47" s="247"/>
      <c r="K47" s="247"/>
    </row>
    <row r="48" spans="1:22" ht="15" thickBot="1" x14ac:dyDescent="0.3">
      <c r="A48" s="175">
        <v>2019</v>
      </c>
      <c r="B48" s="178" t="s">
        <v>116</v>
      </c>
      <c r="C48" s="178" t="s">
        <v>117</v>
      </c>
      <c r="F48" s="175">
        <v>2019</v>
      </c>
      <c r="G48" s="188" t="s">
        <v>118</v>
      </c>
      <c r="H48" s="188" t="s">
        <v>119</v>
      </c>
      <c r="I48" s="188" t="s">
        <v>120</v>
      </c>
      <c r="J48" s="188" t="s">
        <v>121</v>
      </c>
      <c r="K48" s="188" t="s">
        <v>122</v>
      </c>
    </row>
    <row r="49" spans="1:11" ht="14.25" x14ac:dyDescent="0.25">
      <c r="A49" s="117" t="s">
        <v>133</v>
      </c>
      <c r="B49" s="10">
        <v>0.10224690734662964</v>
      </c>
      <c r="C49" s="10">
        <v>0.12887156162009963</v>
      </c>
      <c r="F49" s="117" t="s">
        <v>133</v>
      </c>
      <c r="G49" s="15">
        <v>0.16875000000000001</v>
      </c>
      <c r="H49" s="15">
        <v>0.12404092071611253</v>
      </c>
      <c r="I49" s="15">
        <v>0.11069418386491557</v>
      </c>
      <c r="J49" s="15">
        <v>8.9299461123941479E-2</v>
      </c>
      <c r="K49" s="15">
        <v>9.7370983446932818E-2</v>
      </c>
    </row>
    <row r="50" spans="1:11" ht="14.25" x14ac:dyDescent="0.25">
      <c r="A50" s="90" t="s">
        <v>134</v>
      </c>
      <c r="B50" s="10">
        <v>0.8972481696541279</v>
      </c>
      <c r="C50" s="10">
        <v>0.8704786658003032</v>
      </c>
      <c r="F50" s="90" t="s">
        <v>134</v>
      </c>
      <c r="G50" s="10">
        <v>0.83125000000000004</v>
      </c>
      <c r="H50" s="10">
        <v>0.87510656436487655</v>
      </c>
      <c r="I50" s="10">
        <v>0.88930581613508441</v>
      </c>
      <c r="J50" s="10">
        <v>0.91070053887605851</v>
      </c>
      <c r="K50" s="10">
        <v>0.90116845180136318</v>
      </c>
    </row>
    <row r="51" spans="1:11" ht="15" thickBot="1" x14ac:dyDescent="0.3">
      <c r="A51" s="92" t="s">
        <v>22</v>
      </c>
      <c r="B51" s="116">
        <f>100%-SUM(B49:B50)</f>
        <v>5.0492299924242978E-4</v>
      </c>
      <c r="C51" s="116">
        <f>100%-SUM(C49:C50)</f>
        <v>6.4977257959719648E-4</v>
      </c>
      <c r="F51" s="92" t="s">
        <v>22</v>
      </c>
      <c r="G51" s="116">
        <f>100%-SUM(G49:G50)</f>
        <v>0</v>
      </c>
      <c r="H51" s="116">
        <f>100%-SUM(H49:H50)</f>
        <v>8.5251491901094933E-4</v>
      </c>
      <c r="I51" s="116">
        <f t="shared" ref="I51:K51" si="81">100%-SUM(I49:I50)</f>
        <v>0</v>
      </c>
      <c r="J51" s="116">
        <f t="shared" si="81"/>
        <v>0</v>
      </c>
      <c r="K51" s="116">
        <f t="shared" si="81"/>
        <v>1.4605647517039744E-3</v>
      </c>
    </row>
    <row r="52" spans="1:11" ht="15" thickBot="1" x14ac:dyDescent="0.3">
      <c r="A52" s="177">
        <v>2017</v>
      </c>
      <c r="B52" s="178" t="s">
        <v>116</v>
      </c>
      <c r="C52" s="178" t="s">
        <v>117</v>
      </c>
      <c r="F52" s="189">
        <v>2017</v>
      </c>
      <c r="G52" s="188" t="s">
        <v>118</v>
      </c>
      <c r="H52" s="188" t="s">
        <v>119</v>
      </c>
      <c r="I52" s="188" t="s">
        <v>120</v>
      </c>
      <c r="J52" s="188" t="s">
        <v>121</v>
      </c>
      <c r="K52" s="188" t="s">
        <v>122</v>
      </c>
    </row>
    <row r="53" spans="1:11" ht="14.25" x14ac:dyDescent="0.25">
      <c r="A53" s="117" t="s">
        <v>133</v>
      </c>
      <c r="B53" s="10">
        <v>8.5198555956678704E-2</v>
      </c>
      <c r="C53" s="10">
        <v>0.1180469715698393</v>
      </c>
      <c r="F53" s="117" t="s">
        <v>133</v>
      </c>
      <c r="G53" s="15">
        <v>0.13457076566125289</v>
      </c>
      <c r="H53" s="15">
        <v>0.10978520286396182</v>
      </c>
      <c r="I53" s="15">
        <v>0.11434108527131782</v>
      </c>
      <c r="J53" s="15">
        <v>7.4324324324324328E-2</v>
      </c>
      <c r="K53" s="15">
        <v>8.6563307493540048E-2</v>
      </c>
    </row>
    <row r="54" spans="1:11" ht="14.25" x14ac:dyDescent="0.25">
      <c r="A54" s="90" t="s">
        <v>134</v>
      </c>
      <c r="B54" s="10">
        <v>0.91335740072202176</v>
      </c>
      <c r="C54" s="10">
        <v>0.88195302843016066</v>
      </c>
      <c r="F54" s="90" t="s">
        <v>134</v>
      </c>
      <c r="G54" s="10">
        <v>0.86542923433874708</v>
      </c>
      <c r="H54" s="10">
        <v>0.89021479713603824</v>
      </c>
      <c r="I54" s="10">
        <v>0.88372093023255816</v>
      </c>
      <c r="J54" s="10">
        <v>0.92567567567567566</v>
      </c>
      <c r="K54" s="10">
        <v>0.91214470284237725</v>
      </c>
    </row>
    <row r="55" spans="1:11" ht="15" thickBot="1" x14ac:dyDescent="0.3">
      <c r="A55" s="92" t="s">
        <v>22</v>
      </c>
      <c r="B55" s="116">
        <f>100%-SUM(B53:B54)</f>
        <v>1.4440433212995485E-3</v>
      </c>
      <c r="C55" s="116">
        <f>100%-SUM(C53:C54)</f>
        <v>0</v>
      </c>
      <c r="F55" s="92" t="s">
        <v>22</v>
      </c>
      <c r="G55" s="116">
        <f>100%-SUM(G53:G54)</f>
        <v>0</v>
      </c>
      <c r="H55" s="116">
        <f>100%-SUM(H53:H54)</f>
        <v>0</v>
      </c>
      <c r="I55" s="116">
        <f t="shared" ref="I55" si="82">100%-SUM(I53:I54)</f>
        <v>1.9379844961240345E-3</v>
      </c>
      <c r="J55" s="116">
        <f t="shared" ref="J55" si="83">100%-SUM(J53:J54)</f>
        <v>0</v>
      </c>
      <c r="K55" s="116">
        <f t="shared" ref="K55" si="84">100%-SUM(K53:K54)</f>
        <v>1.2919896640827266E-3</v>
      </c>
    </row>
    <row r="56" spans="1:11" ht="15" thickBot="1" x14ac:dyDescent="0.3">
      <c r="A56" s="179">
        <v>2016</v>
      </c>
      <c r="B56" s="178" t="s">
        <v>116</v>
      </c>
      <c r="C56" s="178" t="s">
        <v>117</v>
      </c>
      <c r="F56" s="179">
        <v>2016</v>
      </c>
      <c r="G56" s="188" t="s">
        <v>123</v>
      </c>
      <c r="H56" s="188" t="s">
        <v>119</v>
      </c>
      <c r="I56" s="188" t="s">
        <v>120</v>
      </c>
      <c r="J56" s="188" t="s">
        <v>121</v>
      </c>
      <c r="K56" s="188" t="s">
        <v>122</v>
      </c>
    </row>
    <row r="57" spans="1:11" ht="14.25" x14ac:dyDescent="0.25">
      <c r="A57" s="117" t="s">
        <v>133</v>
      </c>
      <c r="B57" s="10">
        <v>9.8369143152989905E-2</v>
      </c>
      <c r="C57" s="10">
        <v>0.11641343890434412</v>
      </c>
      <c r="F57" s="117" t="s">
        <v>133</v>
      </c>
      <c r="G57" s="15">
        <v>0.1438004402054292</v>
      </c>
      <c r="H57" s="15">
        <v>0.10673443456162643</v>
      </c>
      <c r="I57" s="15">
        <v>9.6491228070175433E-2</v>
      </c>
      <c r="J57" s="15">
        <v>8.2961641391614632E-2</v>
      </c>
      <c r="K57" s="15">
        <v>0.10925572519083969</v>
      </c>
    </row>
    <row r="58" spans="1:11" ht="14.25" x14ac:dyDescent="0.25">
      <c r="A58" s="90" t="s">
        <v>134</v>
      </c>
      <c r="B58" s="10">
        <v>0.90033652601604974</v>
      </c>
      <c r="C58" s="10">
        <v>0.8816606034667237</v>
      </c>
      <c r="F58" s="90" t="s">
        <v>134</v>
      </c>
      <c r="G58" s="10">
        <v>0.85473220836390307</v>
      </c>
      <c r="H58" s="10">
        <v>0.89157136806437942</v>
      </c>
      <c r="I58" s="10">
        <v>0.90162907268170434</v>
      </c>
      <c r="J58" s="10">
        <v>0.91703835860838534</v>
      </c>
      <c r="K58" s="10">
        <v>0.88835877862595425</v>
      </c>
    </row>
    <row r="59" spans="1:11" ht="15" thickBot="1" x14ac:dyDescent="0.3">
      <c r="A59" s="92" t="s">
        <v>22</v>
      </c>
      <c r="B59" s="116">
        <f>100%-SUM(B57:B58)</f>
        <v>1.2943308309603108E-3</v>
      </c>
      <c r="C59" s="116">
        <f>100%-SUM(C57:C58)</f>
        <v>1.9259576289322178E-3</v>
      </c>
      <c r="F59" s="92" t="s">
        <v>22</v>
      </c>
      <c r="G59" s="116">
        <f>100%-SUM(G57:G58)</f>
        <v>1.4673514306677848E-3</v>
      </c>
      <c r="H59" s="116">
        <f>100%-SUM(H57:H58)</f>
        <v>1.6941973739941218E-3</v>
      </c>
      <c r="I59" s="116">
        <f t="shared" ref="I59" si="85">100%-SUM(I57:I58)</f>
        <v>1.879699248120259E-3</v>
      </c>
      <c r="J59" s="116">
        <f t="shared" ref="J59" si="86">100%-SUM(J57:J58)</f>
        <v>0</v>
      </c>
      <c r="K59" s="116">
        <f t="shared" ref="K59" si="87">100%-SUM(K57:K58)</f>
        <v>2.3854961832060484E-3</v>
      </c>
    </row>
    <row r="60" spans="1:11" ht="15" thickBot="1" x14ac:dyDescent="0.3">
      <c r="A60" s="177">
        <v>2014</v>
      </c>
      <c r="B60" s="178" t="s">
        <v>116</v>
      </c>
      <c r="C60" s="178" t="s">
        <v>117</v>
      </c>
      <c r="F60" s="189">
        <v>2014</v>
      </c>
      <c r="G60" s="188" t="s">
        <v>123</v>
      </c>
      <c r="H60" s="188" t="s">
        <v>119</v>
      </c>
      <c r="I60" s="188" t="s">
        <v>120</v>
      </c>
      <c r="J60" s="188" t="s">
        <v>121</v>
      </c>
      <c r="K60" s="188" t="s">
        <v>122</v>
      </c>
    </row>
    <row r="61" spans="1:11" ht="14.25" x14ac:dyDescent="0.25">
      <c r="A61" s="117" t="s">
        <v>133</v>
      </c>
      <c r="B61" s="10">
        <v>0.13076923076923078</v>
      </c>
      <c r="C61" s="10">
        <v>0.11333333333333333</v>
      </c>
      <c r="F61" s="117" t="s">
        <v>133</v>
      </c>
      <c r="G61" s="15">
        <v>0.16629711751662971</v>
      </c>
      <c r="H61" s="15">
        <v>0.10742705570291777</v>
      </c>
      <c r="I61" s="15">
        <v>0.11136363636363637</v>
      </c>
      <c r="J61" s="15">
        <v>0.10216718266253871</v>
      </c>
      <c r="K61" s="15">
        <v>0.12318840579710147</v>
      </c>
    </row>
    <row r="62" spans="1:11" ht="14.25" x14ac:dyDescent="0.25">
      <c r="A62" s="90" t="s">
        <v>134</v>
      </c>
      <c r="B62" s="10">
        <v>0.86495726495726499</v>
      </c>
      <c r="C62" s="10">
        <v>0.88592592592592601</v>
      </c>
      <c r="F62" s="90" t="s">
        <v>134</v>
      </c>
      <c r="G62" s="10">
        <v>0.83148558758314861</v>
      </c>
      <c r="H62" s="10">
        <v>0.8885941644562334</v>
      </c>
      <c r="I62" s="10">
        <v>0.88636363636363635</v>
      </c>
      <c r="J62" s="10">
        <v>0.89473684210526316</v>
      </c>
      <c r="K62" s="10">
        <v>0.87681159420289856</v>
      </c>
    </row>
    <row r="63" spans="1:11" ht="15" thickBot="1" x14ac:dyDescent="0.3">
      <c r="A63" s="92" t="s">
        <v>22</v>
      </c>
      <c r="B63" s="116">
        <f>100%-SUM(B61:B62)</f>
        <v>4.2735042735042583E-3</v>
      </c>
      <c r="C63" s="116">
        <f>100%-SUM(C61:C62)</f>
        <v>7.407407407407085E-4</v>
      </c>
      <c r="F63" s="92" t="s">
        <v>22</v>
      </c>
      <c r="G63" s="116">
        <f>100%-SUM(G61:G62)</f>
        <v>2.2172949002217113E-3</v>
      </c>
      <c r="H63" s="116">
        <f>100%-SUM(H61:H62)</f>
        <v>3.9787798408488229E-3</v>
      </c>
      <c r="I63" s="116">
        <f t="shared" ref="I63" si="88">100%-SUM(I61:I62)</f>
        <v>2.2727272727273151E-3</v>
      </c>
      <c r="J63" s="116">
        <f t="shared" ref="J63" si="89">100%-SUM(J61:J62)</f>
        <v>3.0959752321981782E-3</v>
      </c>
      <c r="K63" s="116">
        <f t="shared" ref="K63" si="90">100%-SUM(K61:K62)</f>
        <v>0</v>
      </c>
    </row>
    <row r="64" spans="1:11" ht="15" thickBot="1" x14ac:dyDescent="0.3">
      <c r="A64" s="179">
        <v>2012</v>
      </c>
      <c r="B64" s="178" t="s">
        <v>116</v>
      </c>
      <c r="C64" s="178" t="s">
        <v>117</v>
      </c>
      <c r="F64" s="179">
        <v>2012</v>
      </c>
      <c r="G64" s="188" t="s">
        <v>123</v>
      </c>
      <c r="H64" s="188" t="s">
        <v>119</v>
      </c>
      <c r="I64" s="188" t="s">
        <v>120</v>
      </c>
      <c r="J64" s="188" t="s">
        <v>121</v>
      </c>
      <c r="K64" s="188" t="s">
        <v>122</v>
      </c>
    </row>
    <row r="65" spans="1:11" ht="14.25" x14ac:dyDescent="0.25">
      <c r="A65" s="117" t="s">
        <v>133</v>
      </c>
      <c r="B65" s="10">
        <v>0.11063829787234042</v>
      </c>
      <c r="C65" s="10">
        <v>0.12565055762081784</v>
      </c>
      <c r="F65" s="117" t="s">
        <v>133</v>
      </c>
      <c r="G65" s="15">
        <v>0.10961968680089486</v>
      </c>
      <c r="H65" s="15">
        <v>0.12796833773087071</v>
      </c>
      <c r="I65" s="15">
        <v>0.12325581395348838</v>
      </c>
      <c r="J65" s="15">
        <v>9.8412698412698424E-2</v>
      </c>
      <c r="K65" s="15">
        <v>0.12105263157894736</v>
      </c>
    </row>
    <row r="66" spans="1:11" ht="14.25" x14ac:dyDescent="0.25">
      <c r="A66" s="90" t="s">
        <v>134</v>
      </c>
      <c r="B66" s="10">
        <v>0.88851063829787236</v>
      </c>
      <c r="C66" s="10">
        <v>0.8706319702602231</v>
      </c>
      <c r="F66" s="90" t="s">
        <v>134</v>
      </c>
      <c r="G66" s="10">
        <v>0.89038031319910516</v>
      </c>
      <c r="H66" s="10">
        <v>0.86939313984168864</v>
      </c>
      <c r="I66" s="10">
        <v>0.87441860465116283</v>
      </c>
      <c r="J66" s="10">
        <v>0.89523809523809528</v>
      </c>
      <c r="K66" s="10">
        <v>0.8771929824561403</v>
      </c>
    </row>
    <row r="67" spans="1:11" ht="15" thickBot="1" x14ac:dyDescent="0.3">
      <c r="A67" s="92" t="s">
        <v>22</v>
      </c>
      <c r="B67" s="116">
        <f>100%-SUM(B65:B66)</f>
        <v>8.5106382978716866E-4</v>
      </c>
      <c r="C67" s="116">
        <f>100%-SUM(C65:C66)</f>
        <v>3.7174721189590088E-3</v>
      </c>
      <c r="F67" s="92" t="s">
        <v>22</v>
      </c>
      <c r="G67" s="116">
        <f>100%-SUM(G65:G66)</f>
        <v>0</v>
      </c>
      <c r="H67" s="116">
        <f>100%-SUM(H65:H66)</f>
        <v>2.6385224274406704E-3</v>
      </c>
      <c r="I67" s="116">
        <f t="shared" ref="I67" si="91">100%-SUM(I65:I66)</f>
        <v>2.3255813953487747E-3</v>
      </c>
      <c r="J67" s="116">
        <f t="shared" ref="J67" si="92">100%-SUM(J65:J66)</f>
        <v>6.3492063492063266E-3</v>
      </c>
      <c r="K67" s="116">
        <f t="shared" ref="K67" si="93">100%-SUM(K65:K66)</f>
        <v>1.7543859649122862E-3</v>
      </c>
    </row>
    <row r="68" spans="1:11" ht="15" thickBot="1" x14ac:dyDescent="0.3">
      <c r="A68" s="177">
        <v>2009</v>
      </c>
      <c r="B68" s="178" t="s">
        <v>116</v>
      </c>
      <c r="C68" s="178" t="s">
        <v>117</v>
      </c>
      <c r="F68" s="189">
        <v>2009</v>
      </c>
      <c r="G68" s="188" t="s">
        <v>123</v>
      </c>
      <c r="H68" s="188" t="s">
        <v>119</v>
      </c>
      <c r="I68" s="188" t="s">
        <v>120</v>
      </c>
      <c r="J68" s="188" t="s">
        <v>121</v>
      </c>
      <c r="K68" s="188" t="s">
        <v>122</v>
      </c>
    </row>
    <row r="69" spans="1:11" ht="14.25" x14ac:dyDescent="0.25">
      <c r="A69" s="117" t="s">
        <v>133</v>
      </c>
      <c r="B69" s="10" t="s">
        <v>85</v>
      </c>
      <c r="C69" s="10" t="s">
        <v>85</v>
      </c>
      <c r="F69" s="117" t="s">
        <v>133</v>
      </c>
      <c r="G69" s="10" t="s">
        <v>85</v>
      </c>
      <c r="H69" s="10" t="s">
        <v>85</v>
      </c>
      <c r="I69" s="10" t="s">
        <v>85</v>
      </c>
      <c r="J69" s="10" t="s">
        <v>85</v>
      </c>
      <c r="K69" s="10" t="s">
        <v>85</v>
      </c>
    </row>
    <row r="70" spans="1:11" ht="14.25" x14ac:dyDescent="0.25">
      <c r="A70" s="90" t="s">
        <v>134</v>
      </c>
      <c r="B70" s="10" t="s">
        <v>85</v>
      </c>
      <c r="C70" s="10" t="s">
        <v>85</v>
      </c>
      <c r="F70" s="90" t="s">
        <v>134</v>
      </c>
      <c r="G70" s="10" t="s">
        <v>85</v>
      </c>
      <c r="H70" s="10" t="s">
        <v>85</v>
      </c>
      <c r="I70" s="10" t="s">
        <v>85</v>
      </c>
      <c r="J70" s="10" t="s">
        <v>85</v>
      </c>
      <c r="K70" s="10" t="s">
        <v>85</v>
      </c>
    </row>
    <row r="71" spans="1:11" ht="15" thickBot="1" x14ac:dyDescent="0.3">
      <c r="A71" s="92" t="s">
        <v>22</v>
      </c>
      <c r="B71" s="10" t="s">
        <v>85</v>
      </c>
      <c r="C71" s="10" t="s">
        <v>85</v>
      </c>
      <c r="F71" s="92" t="s">
        <v>22</v>
      </c>
      <c r="G71" s="10" t="s">
        <v>85</v>
      </c>
      <c r="H71" s="10" t="s">
        <v>85</v>
      </c>
      <c r="I71" s="10" t="s">
        <v>85</v>
      </c>
      <c r="J71" s="10" t="s">
        <v>85</v>
      </c>
      <c r="K71" s="10" t="s">
        <v>85</v>
      </c>
    </row>
    <row r="72" spans="1:11" ht="15" thickBot="1" x14ac:dyDescent="0.3">
      <c r="A72" s="179">
        <v>2008</v>
      </c>
      <c r="B72" s="178" t="s">
        <v>116</v>
      </c>
      <c r="C72" s="178" t="s">
        <v>117</v>
      </c>
      <c r="F72" s="179">
        <v>2008</v>
      </c>
      <c r="G72" s="188" t="s">
        <v>123</v>
      </c>
      <c r="H72" s="188" t="s">
        <v>119</v>
      </c>
      <c r="I72" s="188" t="s">
        <v>120</v>
      </c>
      <c r="J72" s="188" t="s">
        <v>121</v>
      </c>
      <c r="K72" s="188" t="s">
        <v>122</v>
      </c>
    </row>
    <row r="73" spans="1:11" ht="14.25" x14ac:dyDescent="0.25">
      <c r="A73" s="117" t="s">
        <v>133</v>
      </c>
      <c r="B73" s="10" t="s">
        <v>85</v>
      </c>
      <c r="C73" s="10" t="s">
        <v>85</v>
      </c>
      <c r="F73" s="117" t="s">
        <v>133</v>
      </c>
      <c r="G73" s="10" t="s">
        <v>85</v>
      </c>
      <c r="H73" s="10" t="s">
        <v>85</v>
      </c>
      <c r="I73" s="10" t="s">
        <v>85</v>
      </c>
      <c r="J73" s="10" t="s">
        <v>85</v>
      </c>
      <c r="K73" s="10" t="s">
        <v>85</v>
      </c>
    </row>
    <row r="74" spans="1:11" ht="14.25" x14ac:dyDescent="0.25">
      <c r="A74" s="90" t="s">
        <v>134</v>
      </c>
      <c r="B74" s="10" t="s">
        <v>85</v>
      </c>
      <c r="C74" s="10" t="s">
        <v>85</v>
      </c>
      <c r="F74" s="90" t="s">
        <v>134</v>
      </c>
      <c r="G74" s="10" t="s">
        <v>85</v>
      </c>
      <c r="H74" s="10" t="s">
        <v>85</v>
      </c>
      <c r="I74" s="10" t="s">
        <v>85</v>
      </c>
      <c r="J74" s="10" t="s">
        <v>85</v>
      </c>
      <c r="K74" s="10" t="s">
        <v>85</v>
      </c>
    </row>
    <row r="75" spans="1:11" ht="15" thickBot="1" x14ac:dyDescent="0.3">
      <c r="A75" s="92" t="s">
        <v>22</v>
      </c>
      <c r="B75" s="10" t="s">
        <v>85</v>
      </c>
      <c r="C75" s="10" t="s">
        <v>85</v>
      </c>
      <c r="F75" s="92" t="s">
        <v>22</v>
      </c>
      <c r="G75" s="10" t="s">
        <v>85</v>
      </c>
      <c r="H75" s="10" t="s">
        <v>85</v>
      </c>
      <c r="I75" s="10" t="s">
        <v>85</v>
      </c>
      <c r="J75" s="10" t="s">
        <v>85</v>
      </c>
      <c r="K75" s="10" t="s">
        <v>85</v>
      </c>
    </row>
    <row r="76" spans="1:11" ht="15" thickBot="1" x14ac:dyDescent="0.3">
      <c r="A76" s="177">
        <v>2007</v>
      </c>
      <c r="B76" s="178" t="s">
        <v>116</v>
      </c>
      <c r="C76" s="178" t="s">
        <v>117</v>
      </c>
      <c r="F76" s="189">
        <v>2007</v>
      </c>
      <c r="G76" s="188" t="s">
        <v>118</v>
      </c>
      <c r="H76" s="188" t="s">
        <v>119</v>
      </c>
      <c r="I76" s="188" t="s">
        <v>120</v>
      </c>
      <c r="J76" s="188" t="s">
        <v>121</v>
      </c>
      <c r="K76" s="188" t="s">
        <v>122</v>
      </c>
    </row>
    <row r="77" spans="1:11" ht="14.25" x14ac:dyDescent="0.25">
      <c r="A77" s="117" t="s">
        <v>133</v>
      </c>
      <c r="B77" s="10" t="s">
        <v>85</v>
      </c>
      <c r="C77" s="10" t="s">
        <v>85</v>
      </c>
      <c r="F77" s="117" t="s">
        <v>133</v>
      </c>
      <c r="G77" s="10" t="s">
        <v>85</v>
      </c>
      <c r="H77" s="10" t="s">
        <v>85</v>
      </c>
      <c r="I77" s="10" t="s">
        <v>85</v>
      </c>
      <c r="J77" s="10" t="s">
        <v>85</v>
      </c>
      <c r="K77" s="10" t="s">
        <v>85</v>
      </c>
    </row>
    <row r="78" spans="1:11" ht="14.25" x14ac:dyDescent="0.25">
      <c r="A78" s="90" t="s">
        <v>134</v>
      </c>
      <c r="B78" s="10" t="s">
        <v>85</v>
      </c>
      <c r="C78" s="10" t="s">
        <v>85</v>
      </c>
      <c r="F78" s="90" t="s">
        <v>134</v>
      </c>
      <c r="G78" s="10" t="s">
        <v>85</v>
      </c>
      <c r="H78" s="10" t="s">
        <v>85</v>
      </c>
      <c r="I78" s="10" t="s">
        <v>85</v>
      </c>
      <c r="J78" s="10" t="s">
        <v>85</v>
      </c>
      <c r="K78" s="10" t="s">
        <v>85</v>
      </c>
    </row>
    <row r="79" spans="1:11" ht="15" thickBot="1" x14ac:dyDescent="0.3">
      <c r="A79" s="92" t="s">
        <v>22</v>
      </c>
      <c r="B79" s="10" t="s">
        <v>85</v>
      </c>
      <c r="C79" s="10" t="s">
        <v>85</v>
      </c>
      <c r="F79" s="92" t="s">
        <v>22</v>
      </c>
      <c r="G79" s="10" t="s">
        <v>85</v>
      </c>
      <c r="H79" s="10" t="s">
        <v>85</v>
      </c>
      <c r="I79" s="10" t="s">
        <v>85</v>
      </c>
      <c r="J79" s="10" t="s">
        <v>85</v>
      </c>
      <c r="K79" s="10" t="s">
        <v>85</v>
      </c>
    </row>
    <row r="80" spans="1:11" ht="15" thickBot="1" x14ac:dyDescent="0.3">
      <c r="A80" s="214">
        <v>2006</v>
      </c>
      <c r="B80" s="185" t="s">
        <v>116</v>
      </c>
      <c r="C80" s="185" t="s">
        <v>117</v>
      </c>
      <c r="F80" s="215">
        <v>2006</v>
      </c>
      <c r="G80" s="188" t="s">
        <v>118</v>
      </c>
      <c r="H80" s="188" t="s">
        <v>119</v>
      </c>
      <c r="I80" s="188" t="s">
        <v>120</v>
      </c>
      <c r="J80" s="188" t="s">
        <v>121</v>
      </c>
      <c r="K80" s="188" t="s">
        <v>122</v>
      </c>
    </row>
    <row r="81" spans="1:11" ht="14.25" x14ac:dyDescent="0.25">
      <c r="A81" s="117" t="s">
        <v>133</v>
      </c>
      <c r="B81" s="10" t="s">
        <v>85</v>
      </c>
      <c r="C81" s="10" t="s">
        <v>85</v>
      </c>
      <c r="F81" s="117" t="s">
        <v>133</v>
      </c>
      <c r="G81" s="10" t="s">
        <v>85</v>
      </c>
      <c r="H81" s="10" t="s">
        <v>85</v>
      </c>
      <c r="I81" s="10" t="s">
        <v>85</v>
      </c>
      <c r="J81" s="10" t="s">
        <v>85</v>
      </c>
      <c r="K81" s="10" t="s">
        <v>85</v>
      </c>
    </row>
    <row r="82" spans="1:11" ht="14.25" x14ac:dyDescent="0.25">
      <c r="A82" s="90" t="s">
        <v>134</v>
      </c>
      <c r="B82" s="10" t="s">
        <v>85</v>
      </c>
      <c r="C82" s="10" t="s">
        <v>85</v>
      </c>
      <c r="F82" s="90" t="s">
        <v>134</v>
      </c>
      <c r="G82" s="10" t="s">
        <v>85</v>
      </c>
      <c r="H82" s="10" t="s">
        <v>85</v>
      </c>
      <c r="I82" s="10" t="s">
        <v>85</v>
      </c>
      <c r="J82" s="10" t="s">
        <v>85</v>
      </c>
      <c r="K82" s="10" t="s">
        <v>85</v>
      </c>
    </row>
    <row r="83" spans="1:11" ht="15" thickBot="1" x14ac:dyDescent="0.3">
      <c r="A83" s="92" t="s">
        <v>22</v>
      </c>
      <c r="B83" s="10" t="s">
        <v>85</v>
      </c>
      <c r="C83" s="10" t="s">
        <v>85</v>
      </c>
      <c r="F83" s="92" t="s">
        <v>22</v>
      </c>
      <c r="G83" s="11" t="s">
        <v>85</v>
      </c>
      <c r="H83" s="11" t="s">
        <v>85</v>
      </c>
      <c r="I83" s="11" t="s">
        <v>85</v>
      </c>
      <c r="J83" s="11" t="s">
        <v>85</v>
      </c>
      <c r="K83" s="11" t="s">
        <v>85</v>
      </c>
    </row>
  </sheetData>
  <mergeCells count="2">
    <mergeCell ref="A47:C47"/>
    <mergeCell ref="F47:K47"/>
  </mergeCells>
  <pageMargins left="0.7" right="0.7" top="0.75" bottom="0.75" header="0.3" footer="0.3"/>
  <pageSetup paperSize="9"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633E38-AE77-4F9E-BD4B-88ED701B17C4}">
  <sheetPr>
    <tabColor rgb="FF92D050"/>
  </sheetPr>
  <dimension ref="A1:W64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28515625" style="37" customWidth="1"/>
    <col min="2" max="23" width="17.7109375" style="1" customWidth="1"/>
    <col min="24" max="16384" width="10.85546875" style="1"/>
  </cols>
  <sheetData>
    <row r="1" spans="1:23" s="19" customFormat="1" ht="30" customHeight="1" x14ac:dyDescent="0.2">
      <c r="A1" s="35" t="s">
        <v>152</v>
      </c>
      <c r="B1" s="17"/>
      <c r="C1" s="17"/>
      <c r="D1" s="17"/>
      <c r="E1" s="17"/>
      <c r="F1" s="17"/>
      <c r="G1" s="17"/>
      <c r="H1" s="18"/>
      <c r="I1" s="18"/>
      <c r="J1" s="18"/>
    </row>
    <row r="3" spans="1:23" x14ac:dyDescent="0.25">
      <c r="A3" s="36" t="s">
        <v>82</v>
      </c>
    </row>
    <row r="4" spans="1:23" ht="48.6" customHeight="1" thickBot="1" x14ac:dyDescent="0.3">
      <c r="A4" s="57" t="s">
        <v>151</v>
      </c>
      <c r="B4" s="4">
        <v>2019</v>
      </c>
      <c r="C4" s="4">
        <v>2017</v>
      </c>
      <c r="D4" s="4">
        <v>2016</v>
      </c>
      <c r="E4" s="4">
        <v>2014</v>
      </c>
      <c r="F4" s="4">
        <v>2012</v>
      </c>
      <c r="G4" s="4">
        <v>2009</v>
      </c>
      <c r="H4" s="4">
        <v>2008</v>
      </c>
      <c r="I4" s="4">
        <v>2007</v>
      </c>
      <c r="J4" s="16">
        <v>2006</v>
      </c>
    </row>
    <row r="5" spans="1:23" ht="15" customHeight="1" x14ac:dyDescent="0.25">
      <c r="A5" s="5" t="s">
        <v>133</v>
      </c>
      <c r="B5" s="72">
        <v>0.11821521659930299</v>
      </c>
      <c r="C5" s="72">
        <v>0.104305785593082</v>
      </c>
      <c r="D5" s="72">
        <v>0.112849293379117</v>
      </c>
      <c r="E5" s="72">
        <v>0.12499834130998801</v>
      </c>
      <c r="F5" s="72">
        <v>0.12449250150439201</v>
      </c>
      <c r="G5" s="9" t="s">
        <v>85</v>
      </c>
      <c r="H5" s="9" t="s">
        <v>85</v>
      </c>
      <c r="I5" s="9" t="s">
        <v>85</v>
      </c>
      <c r="J5" s="9" t="s">
        <v>85</v>
      </c>
    </row>
    <row r="6" spans="1:23" ht="15" customHeight="1" thickBot="1" x14ac:dyDescent="0.3">
      <c r="A6" s="58" t="s">
        <v>134</v>
      </c>
      <c r="B6" s="75">
        <v>0.88178478340069699</v>
      </c>
      <c r="C6" s="75">
        <v>0.89569421440691799</v>
      </c>
      <c r="D6" s="75">
        <v>0.88715070662088302</v>
      </c>
      <c r="E6" s="75">
        <v>0.87500165869001201</v>
      </c>
      <c r="F6" s="75">
        <v>0.87550749849560805</v>
      </c>
      <c r="G6" s="11" t="s">
        <v>85</v>
      </c>
      <c r="H6" s="11" t="s">
        <v>85</v>
      </c>
      <c r="I6" s="11" t="s">
        <v>85</v>
      </c>
      <c r="J6" s="11" t="s">
        <v>85</v>
      </c>
    </row>
    <row r="8" spans="1:23" ht="14.25" thickBot="1" x14ac:dyDescent="0.3"/>
    <row r="9" spans="1:23" s="33" customFormat="1" ht="28.5" x14ac:dyDescent="0.2">
      <c r="A9" s="34">
        <v>2019</v>
      </c>
      <c r="B9" s="31" t="s">
        <v>59</v>
      </c>
      <c r="C9" s="31" t="s">
        <v>56</v>
      </c>
      <c r="D9" s="31" t="s">
        <v>69</v>
      </c>
      <c r="E9" s="31" t="s">
        <v>70</v>
      </c>
      <c r="F9" s="31" t="s">
        <v>60</v>
      </c>
      <c r="G9" s="31" t="s">
        <v>72</v>
      </c>
      <c r="H9" s="31" t="s">
        <v>61</v>
      </c>
      <c r="I9" s="31" t="s">
        <v>103</v>
      </c>
      <c r="J9" s="31" t="s">
        <v>104</v>
      </c>
      <c r="K9" s="31" t="s">
        <v>65</v>
      </c>
      <c r="L9" s="31" t="s">
        <v>58</v>
      </c>
      <c r="M9" s="31" t="s">
        <v>73</v>
      </c>
      <c r="N9" s="31" t="s">
        <v>68</v>
      </c>
      <c r="O9" s="31" t="s">
        <v>67</v>
      </c>
      <c r="P9" s="31" t="s">
        <v>105</v>
      </c>
      <c r="Q9" s="31" t="s">
        <v>64</v>
      </c>
      <c r="R9" s="31" t="s">
        <v>76</v>
      </c>
      <c r="S9" s="31" t="s">
        <v>75</v>
      </c>
      <c r="T9" s="31" t="s">
        <v>74</v>
      </c>
      <c r="U9" s="31" t="s">
        <v>71</v>
      </c>
      <c r="V9" s="31" t="s">
        <v>57</v>
      </c>
      <c r="W9" s="32"/>
    </row>
    <row r="10" spans="1:23" ht="14.25" x14ac:dyDescent="0.25">
      <c r="A10" s="5" t="s">
        <v>133</v>
      </c>
      <c r="B10" s="10">
        <v>0.18546365914786966</v>
      </c>
      <c r="C10" s="10">
        <v>0.115</v>
      </c>
      <c r="D10" s="10">
        <v>0.15217391304347827</v>
      </c>
      <c r="E10" s="10">
        <v>0.14214463840399003</v>
      </c>
      <c r="F10" s="10">
        <v>0.10199004975124377</v>
      </c>
      <c r="G10" s="10">
        <v>0.11694510739856803</v>
      </c>
      <c r="H10" s="10">
        <v>0.10194174757281553</v>
      </c>
      <c r="I10" s="10">
        <v>5.2380952380952382E-2</v>
      </c>
      <c r="J10" s="10">
        <v>9.004739336492891E-2</v>
      </c>
      <c r="K10" s="10">
        <v>9.3896713615023455E-2</v>
      </c>
      <c r="L10" s="10">
        <v>0.12376237623762376</v>
      </c>
      <c r="M10" s="10">
        <v>0.18204488778054861</v>
      </c>
      <c r="N10" s="10">
        <v>0.18952618453865339</v>
      </c>
      <c r="O10" s="10">
        <v>8.1280788177339899E-2</v>
      </c>
      <c r="P10" s="10">
        <v>0.13513513513513514</v>
      </c>
      <c r="Q10" s="10">
        <v>6.9825436408977551E-2</v>
      </c>
      <c r="R10" s="10">
        <v>0.15</v>
      </c>
      <c r="S10" s="10">
        <v>0.14285714285714285</v>
      </c>
      <c r="T10" s="10">
        <v>7.0048309178743967E-2</v>
      </c>
      <c r="U10" s="10">
        <v>7.4257425742574254E-2</v>
      </c>
      <c r="V10" s="10">
        <v>8.5000000000000006E-2</v>
      </c>
    </row>
    <row r="11" spans="1:23" ht="14.25" x14ac:dyDescent="0.25">
      <c r="A11" s="58" t="s">
        <v>134</v>
      </c>
      <c r="B11" s="10">
        <v>0.81453634085213045</v>
      </c>
      <c r="C11" s="10">
        <v>0.88500000000000001</v>
      </c>
      <c r="D11" s="10">
        <v>0.84782608695652173</v>
      </c>
      <c r="E11" s="10">
        <v>0.85785536159600995</v>
      </c>
      <c r="F11" s="10">
        <v>0.89800995024875618</v>
      </c>
      <c r="G11" s="10">
        <v>0.883054892601432</v>
      </c>
      <c r="H11" s="10">
        <v>0.89805825242718451</v>
      </c>
      <c r="I11" s="10">
        <v>0.94761904761904758</v>
      </c>
      <c r="J11" s="10">
        <v>0.90995260663507116</v>
      </c>
      <c r="K11" s="10">
        <v>0.9061032863849765</v>
      </c>
      <c r="L11" s="10">
        <v>0.87623762376237624</v>
      </c>
      <c r="M11" s="10">
        <v>0.81795511221945139</v>
      </c>
      <c r="N11" s="10">
        <v>0.81047381546134678</v>
      </c>
      <c r="O11" s="10">
        <v>0.91871921182266025</v>
      </c>
      <c r="P11" s="10">
        <v>0.8648648648648648</v>
      </c>
      <c r="Q11" s="10">
        <v>0.93017456359102235</v>
      </c>
      <c r="R11" s="10">
        <v>0.85</v>
      </c>
      <c r="S11" s="10">
        <v>0.8571428571428571</v>
      </c>
      <c r="T11" s="10">
        <v>0.92995169082125595</v>
      </c>
      <c r="U11" s="10">
        <v>0.92574257425742568</v>
      </c>
      <c r="V11" s="10">
        <v>0.91500000000000004</v>
      </c>
    </row>
    <row r="12" spans="1:23" ht="14.25" x14ac:dyDescent="0.25">
      <c r="A12" s="38">
        <v>2017</v>
      </c>
      <c r="B12" s="23" t="s">
        <v>59</v>
      </c>
      <c r="C12" s="23" t="s">
        <v>56</v>
      </c>
      <c r="D12" s="23" t="s">
        <v>69</v>
      </c>
      <c r="E12" s="23" t="s">
        <v>70</v>
      </c>
      <c r="F12" s="23" t="s">
        <v>60</v>
      </c>
      <c r="G12" s="23" t="s">
        <v>72</v>
      </c>
      <c r="H12" s="23" t="s">
        <v>61</v>
      </c>
      <c r="I12" s="23" t="s">
        <v>103</v>
      </c>
      <c r="J12" s="23" t="s">
        <v>104</v>
      </c>
      <c r="K12" s="23" t="s">
        <v>65</v>
      </c>
      <c r="L12" s="23" t="s">
        <v>58</v>
      </c>
      <c r="M12" s="23" t="s">
        <v>73</v>
      </c>
      <c r="N12" s="23" t="s">
        <v>68</v>
      </c>
      <c r="O12" s="23" t="s">
        <v>67</v>
      </c>
      <c r="P12" s="23" t="s">
        <v>105</v>
      </c>
      <c r="Q12" s="23" t="s">
        <v>64</v>
      </c>
      <c r="R12" s="23" t="s">
        <v>76</v>
      </c>
      <c r="S12" s="23" t="s">
        <v>75</v>
      </c>
      <c r="T12" s="23" t="s">
        <v>74</v>
      </c>
      <c r="U12" s="23" t="s">
        <v>71</v>
      </c>
      <c r="V12" s="23" t="s">
        <v>57</v>
      </c>
    </row>
    <row r="13" spans="1:23" ht="14.25" x14ac:dyDescent="0.25">
      <c r="A13" s="5" t="s">
        <v>133</v>
      </c>
      <c r="B13" s="10">
        <v>0.11888111888111888</v>
      </c>
      <c r="C13" s="10">
        <v>8.3916083916083919E-2</v>
      </c>
      <c r="D13" s="10">
        <v>0.16783216783216784</v>
      </c>
      <c r="E13" s="10">
        <v>6.2937062937062943E-2</v>
      </c>
      <c r="F13" s="10">
        <v>4.9295774647887321E-2</v>
      </c>
      <c r="G13" s="10">
        <v>0.11188811188811189</v>
      </c>
      <c r="H13" s="10">
        <v>4.8951048951048952E-2</v>
      </c>
      <c r="I13" s="10">
        <v>8.3916083916083919E-2</v>
      </c>
      <c r="J13" s="10">
        <v>0.1048951048951049</v>
      </c>
      <c r="K13" s="10">
        <v>0.12587412587412589</v>
      </c>
      <c r="L13" s="10">
        <v>0.14685314685314685</v>
      </c>
      <c r="M13" s="10">
        <v>0.15384615384615385</v>
      </c>
      <c r="N13" s="10">
        <v>0.15384615384615385</v>
      </c>
      <c r="O13" s="10">
        <v>4.195804195804196E-2</v>
      </c>
      <c r="P13" s="10">
        <v>7.6923076923076927E-2</v>
      </c>
      <c r="Q13" s="10">
        <v>4.195804195804196E-2</v>
      </c>
      <c r="R13" s="10">
        <v>0.19014084507042253</v>
      </c>
      <c r="S13" s="10">
        <v>8.3916083916083919E-2</v>
      </c>
      <c r="T13" s="10">
        <v>9.0909090909090912E-2</v>
      </c>
      <c r="U13" s="10">
        <v>0.1048951048951049</v>
      </c>
      <c r="V13" s="10">
        <v>0.11888111888111888</v>
      </c>
    </row>
    <row r="14" spans="1:23" ht="14.25" x14ac:dyDescent="0.25">
      <c r="A14" s="58" t="s">
        <v>134</v>
      </c>
      <c r="B14" s="10">
        <v>0.88111888111888126</v>
      </c>
      <c r="C14" s="10">
        <v>0.91608391608391604</v>
      </c>
      <c r="D14" s="10">
        <v>0.83216783216783208</v>
      </c>
      <c r="E14" s="10">
        <v>0.93706293706293708</v>
      </c>
      <c r="F14" s="10">
        <v>0.95070422535211263</v>
      </c>
      <c r="G14" s="10">
        <v>0.88811188811188813</v>
      </c>
      <c r="H14" s="10">
        <v>0.95104895104895104</v>
      </c>
      <c r="I14" s="10">
        <v>0.91608391608391604</v>
      </c>
      <c r="J14" s="10">
        <v>0.8951048951048951</v>
      </c>
      <c r="K14" s="10">
        <v>0.87412587412587417</v>
      </c>
      <c r="L14" s="10">
        <v>0.85314685314685301</v>
      </c>
      <c r="M14" s="10">
        <v>0.84615384615384615</v>
      </c>
      <c r="N14" s="10">
        <v>0.84615384615384615</v>
      </c>
      <c r="O14" s="10">
        <v>0.95804195804195802</v>
      </c>
      <c r="P14" s="10">
        <v>0.92307692307692302</v>
      </c>
      <c r="Q14" s="10">
        <v>0.95804195804195802</v>
      </c>
      <c r="R14" s="10">
        <v>0.8098591549295775</v>
      </c>
      <c r="S14" s="10">
        <v>0.91608391608391604</v>
      </c>
      <c r="T14" s="10">
        <v>0.90909090909090906</v>
      </c>
      <c r="U14" s="10">
        <v>0.8951048951048951</v>
      </c>
      <c r="V14" s="10">
        <v>0.88111888111888126</v>
      </c>
    </row>
    <row r="15" spans="1:23" ht="14.25" x14ac:dyDescent="0.25">
      <c r="A15" s="39">
        <v>2016</v>
      </c>
      <c r="B15" s="23" t="s">
        <v>59</v>
      </c>
      <c r="C15" s="23" t="s">
        <v>56</v>
      </c>
      <c r="D15" s="23" t="s">
        <v>69</v>
      </c>
      <c r="E15" s="23" t="s">
        <v>70</v>
      </c>
      <c r="F15" s="23" t="s">
        <v>60</v>
      </c>
      <c r="G15" s="23" t="s">
        <v>72</v>
      </c>
      <c r="H15" s="23" t="s">
        <v>61</v>
      </c>
      <c r="I15" s="23" t="s">
        <v>103</v>
      </c>
      <c r="J15" s="23" t="s">
        <v>104</v>
      </c>
      <c r="K15" s="23" t="s">
        <v>65</v>
      </c>
      <c r="L15" s="23" t="s">
        <v>58</v>
      </c>
      <c r="M15" s="23" t="s">
        <v>73</v>
      </c>
      <c r="N15" s="23" t="s">
        <v>68</v>
      </c>
      <c r="O15" s="23" t="s">
        <v>67</v>
      </c>
      <c r="P15" s="23" t="s">
        <v>105</v>
      </c>
      <c r="Q15" s="23" t="s">
        <v>64</v>
      </c>
      <c r="R15" s="23" t="s">
        <v>76</v>
      </c>
      <c r="S15" s="23" t="s">
        <v>75</v>
      </c>
      <c r="T15" s="23" t="s">
        <v>74</v>
      </c>
      <c r="U15" s="23" t="s">
        <v>71</v>
      </c>
      <c r="V15" s="23" t="s">
        <v>57</v>
      </c>
    </row>
    <row r="16" spans="1:23" ht="14.25" x14ac:dyDescent="0.25">
      <c r="A16" s="5" t="s">
        <v>133</v>
      </c>
      <c r="B16" s="10">
        <v>0.10552763819095476</v>
      </c>
      <c r="C16" s="10">
        <v>0.10025062656641603</v>
      </c>
      <c r="D16" s="10">
        <v>0.12030075187969924</v>
      </c>
      <c r="E16" s="10">
        <v>0.12060301507537688</v>
      </c>
      <c r="F16" s="10">
        <v>8.1339712918660295E-2</v>
      </c>
      <c r="G16" s="10">
        <v>0.10526315789473684</v>
      </c>
      <c r="H16" s="10">
        <v>0.15075376884422109</v>
      </c>
      <c r="I16" s="10">
        <v>6.2200956937799042E-2</v>
      </c>
      <c r="J16" s="10">
        <v>6.9212410501193311E-2</v>
      </c>
      <c r="K16" s="10">
        <v>0.1076555023923445</v>
      </c>
      <c r="L16" s="10">
        <v>0.14220183486238533</v>
      </c>
      <c r="M16" s="10">
        <v>0.10526315789473684</v>
      </c>
      <c r="N16" s="10">
        <v>0.14148681055155876</v>
      </c>
      <c r="O16" s="10">
        <v>0.11616161616161616</v>
      </c>
      <c r="P16" s="10">
        <v>0.12</v>
      </c>
      <c r="Q16" s="10">
        <v>9.0692124105011929E-2</v>
      </c>
      <c r="R16" s="10">
        <v>0.15829145728643215</v>
      </c>
      <c r="S16" s="10">
        <v>0.11027568922305765</v>
      </c>
      <c r="T16" s="10">
        <v>0.12060301507537688</v>
      </c>
      <c r="U16" s="10">
        <v>0.10776942355889724</v>
      </c>
      <c r="V16" s="10">
        <v>4.2713567839195977E-2</v>
      </c>
    </row>
    <row r="17" spans="1:22" ht="14.25" x14ac:dyDescent="0.25">
      <c r="A17" s="58" t="s">
        <v>134</v>
      </c>
      <c r="B17" s="10">
        <v>0.89447236180904521</v>
      </c>
      <c r="C17" s="10">
        <v>0.89974937343358397</v>
      </c>
      <c r="D17" s="10">
        <v>0.87969924812030076</v>
      </c>
      <c r="E17" s="10">
        <v>0.87939698492462315</v>
      </c>
      <c r="F17" s="10">
        <v>0.91866028708133962</v>
      </c>
      <c r="G17" s="10">
        <v>0.89473684210526316</v>
      </c>
      <c r="H17" s="10">
        <v>0.84924623115577891</v>
      </c>
      <c r="I17" s="10">
        <v>0.93779904306220085</v>
      </c>
      <c r="J17" s="10">
        <v>0.93078758949880669</v>
      </c>
      <c r="K17" s="10">
        <v>0.89234449760765555</v>
      </c>
      <c r="L17" s="10">
        <v>0.85779816513761464</v>
      </c>
      <c r="M17" s="10">
        <v>0.89473684210526316</v>
      </c>
      <c r="N17" s="10">
        <v>0.85851318944844124</v>
      </c>
      <c r="O17" s="10">
        <v>0.88383838383838376</v>
      </c>
      <c r="P17" s="10">
        <v>0.88</v>
      </c>
      <c r="Q17" s="10">
        <v>0.90930787589498807</v>
      </c>
      <c r="R17" s="10">
        <v>0.84170854271356788</v>
      </c>
      <c r="S17" s="10">
        <v>0.88972431077694236</v>
      </c>
      <c r="T17" s="10">
        <v>0.87939698492462315</v>
      </c>
      <c r="U17" s="10">
        <v>0.89223057644110271</v>
      </c>
      <c r="V17" s="10">
        <v>0.957286432160804</v>
      </c>
    </row>
    <row r="18" spans="1:22" ht="14.25" x14ac:dyDescent="0.25">
      <c r="A18" s="38">
        <v>2014</v>
      </c>
      <c r="B18" s="23" t="s">
        <v>59</v>
      </c>
      <c r="C18" s="23" t="s">
        <v>56</v>
      </c>
      <c r="D18" s="23" t="s">
        <v>69</v>
      </c>
      <c r="E18" s="23" t="s">
        <v>70</v>
      </c>
      <c r="F18" s="23" t="s">
        <v>60</v>
      </c>
      <c r="G18" s="23" t="s">
        <v>72</v>
      </c>
      <c r="H18" s="23" t="s">
        <v>61</v>
      </c>
      <c r="I18" s="23" t="s">
        <v>103</v>
      </c>
      <c r="J18" s="23" t="s">
        <v>104</v>
      </c>
      <c r="K18" s="23" t="s">
        <v>65</v>
      </c>
      <c r="L18" s="23" t="s">
        <v>58</v>
      </c>
      <c r="M18" s="23" t="s">
        <v>73</v>
      </c>
      <c r="N18" s="23" t="s">
        <v>68</v>
      </c>
      <c r="O18" s="23" t="s">
        <v>67</v>
      </c>
      <c r="P18" s="23" t="s">
        <v>105</v>
      </c>
      <c r="Q18" s="23" t="s">
        <v>64</v>
      </c>
      <c r="R18" s="23" t="s">
        <v>76</v>
      </c>
      <c r="S18" s="23" t="s">
        <v>75</v>
      </c>
      <c r="T18" s="23" t="s">
        <v>74</v>
      </c>
      <c r="U18" s="23" t="s">
        <v>71</v>
      </c>
      <c r="V18" s="23" t="s">
        <v>57</v>
      </c>
    </row>
    <row r="19" spans="1:22" ht="14.25" x14ac:dyDescent="0.25">
      <c r="A19" s="5" t="s">
        <v>133</v>
      </c>
      <c r="B19" s="10">
        <v>0.22689075630252101</v>
      </c>
      <c r="C19" s="10">
        <v>0.10084033613445378</v>
      </c>
      <c r="D19" s="10">
        <v>9.166666666666666E-2</v>
      </c>
      <c r="E19" s="10">
        <v>0.13445378151260504</v>
      </c>
      <c r="F19" s="10">
        <v>0.13333333333333333</v>
      </c>
      <c r="G19" s="10">
        <v>0.14166666666666666</v>
      </c>
      <c r="H19" s="10">
        <v>4.1666666666666657E-2</v>
      </c>
      <c r="I19" s="10">
        <v>0.11666666666666665</v>
      </c>
      <c r="J19" s="10">
        <v>6.6666666666666666E-2</v>
      </c>
      <c r="K19" s="10">
        <v>0.14166666666666666</v>
      </c>
      <c r="L19" s="10">
        <v>0.18333333333333332</v>
      </c>
      <c r="M19" s="10">
        <v>0.15</v>
      </c>
      <c r="N19" s="10">
        <v>0.23333333333333331</v>
      </c>
      <c r="O19" s="10">
        <v>0.17499999999999999</v>
      </c>
      <c r="P19" s="10">
        <v>3.3613445378151259E-2</v>
      </c>
      <c r="Q19" s="10">
        <v>6.7226890756302518E-2</v>
      </c>
      <c r="R19" s="10">
        <v>0.1</v>
      </c>
      <c r="S19" s="10">
        <v>0.13445378151260504</v>
      </c>
      <c r="T19" s="10">
        <v>6.6666666666666666E-2</v>
      </c>
      <c r="U19" s="10">
        <v>0.10833333333333334</v>
      </c>
      <c r="V19" s="10">
        <v>0.10833333333333334</v>
      </c>
    </row>
    <row r="20" spans="1:22" ht="14.25" x14ac:dyDescent="0.25">
      <c r="A20" s="58" t="s">
        <v>134</v>
      </c>
      <c r="B20" s="10">
        <v>0.77310924369747913</v>
      </c>
      <c r="C20" s="10">
        <v>0.89915966386554624</v>
      </c>
      <c r="D20" s="10">
        <v>0.90833333333333333</v>
      </c>
      <c r="E20" s="10">
        <v>0.86554621848739499</v>
      </c>
      <c r="F20" s="10">
        <v>0.8666666666666667</v>
      </c>
      <c r="G20" s="10">
        <v>0.85833333333333328</v>
      </c>
      <c r="H20" s="10">
        <v>0.95833333333333348</v>
      </c>
      <c r="I20" s="10">
        <v>0.8833333333333333</v>
      </c>
      <c r="J20" s="10">
        <v>0.93333333333333324</v>
      </c>
      <c r="K20" s="10">
        <v>0.85833333333333328</v>
      </c>
      <c r="L20" s="10">
        <v>0.81666666666666676</v>
      </c>
      <c r="M20" s="10">
        <v>0.85</v>
      </c>
      <c r="N20" s="10">
        <v>0.76666666666666672</v>
      </c>
      <c r="O20" s="10">
        <v>0.82499999999999996</v>
      </c>
      <c r="P20" s="10">
        <v>0.96638655462184875</v>
      </c>
      <c r="Q20" s="10">
        <v>0.93277310924369738</v>
      </c>
      <c r="R20" s="10">
        <v>0.9</v>
      </c>
      <c r="S20" s="10">
        <v>0.86554621848739499</v>
      </c>
      <c r="T20" s="10">
        <v>0.93333333333333324</v>
      </c>
      <c r="U20" s="10">
        <v>0.89166666666666672</v>
      </c>
      <c r="V20" s="10">
        <v>0.89166666666666672</v>
      </c>
    </row>
    <row r="21" spans="1:22" ht="14.25" x14ac:dyDescent="0.25">
      <c r="A21" s="39">
        <v>2012</v>
      </c>
      <c r="B21" s="23" t="s">
        <v>59</v>
      </c>
      <c r="C21" s="23" t="s">
        <v>56</v>
      </c>
      <c r="D21" s="23" t="s">
        <v>69</v>
      </c>
      <c r="E21" s="23" t="s">
        <v>70</v>
      </c>
      <c r="F21" s="23" t="s">
        <v>60</v>
      </c>
      <c r="G21" s="23" t="s">
        <v>72</v>
      </c>
      <c r="H21" s="23" t="s">
        <v>61</v>
      </c>
      <c r="I21" s="23" t="s">
        <v>103</v>
      </c>
      <c r="J21" s="23" t="s">
        <v>104</v>
      </c>
      <c r="K21" s="23" t="s">
        <v>65</v>
      </c>
      <c r="L21" s="23" t="s">
        <v>58</v>
      </c>
      <c r="M21" s="23" t="s">
        <v>73</v>
      </c>
      <c r="N21" s="23" t="s">
        <v>68</v>
      </c>
      <c r="O21" s="23" t="s">
        <v>67</v>
      </c>
      <c r="P21" s="23" t="s">
        <v>105</v>
      </c>
      <c r="Q21" s="23" t="s">
        <v>64</v>
      </c>
      <c r="R21" s="23" t="s">
        <v>76</v>
      </c>
      <c r="S21" s="23" t="s">
        <v>75</v>
      </c>
      <c r="T21" s="23" t="s">
        <v>74</v>
      </c>
      <c r="U21" s="23" t="s">
        <v>71</v>
      </c>
      <c r="V21" s="23" t="s">
        <v>57</v>
      </c>
    </row>
    <row r="22" spans="1:22" ht="14.25" x14ac:dyDescent="0.25">
      <c r="A22" s="5" t="s">
        <v>133</v>
      </c>
      <c r="B22" s="10">
        <v>0.15833333333333333</v>
      </c>
      <c r="C22" s="10">
        <v>0.13333333333333333</v>
      </c>
      <c r="D22" s="10">
        <v>0.11666666666666665</v>
      </c>
      <c r="E22" s="10">
        <v>3.3333333333333333E-2</v>
      </c>
      <c r="F22" s="10">
        <v>0.1</v>
      </c>
      <c r="G22" s="10">
        <v>0.1092436974789916</v>
      </c>
      <c r="H22" s="10">
        <v>0.11666666666666665</v>
      </c>
      <c r="I22" s="10">
        <v>0.125</v>
      </c>
      <c r="J22" s="10">
        <v>0.15126050420168066</v>
      </c>
      <c r="K22" s="10">
        <v>0.13333333333333333</v>
      </c>
      <c r="L22" s="10">
        <v>0.2</v>
      </c>
      <c r="M22" s="10">
        <v>0.2</v>
      </c>
      <c r="N22" s="10">
        <v>9.2436974789915971E-2</v>
      </c>
      <c r="O22" s="10">
        <v>7.4999999999999997E-2</v>
      </c>
      <c r="P22" s="10">
        <v>0.11666666666666665</v>
      </c>
      <c r="Q22" s="10">
        <v>0.11666666666666665</v>
      </c>
      <c r="R22" s="10">
        <v>0.15254237288135594</v>
      </c>
      <c r="S22" s="10">
        <v>0.1</v>
      </c>
      <c r="T22" s="10">
        <v>7.5630252100840331E-2</v>
      </c>
      <c r="U22" s="10">
        <v>0.1</v>
      </c>
      <c r="V22" s="10">
        <v>9.166666666666666E-2</v>
      </c>
    </row>
    <row r="23" spans="1:22" ht="14.25" x14ac:dyDescent="0.25">
      <c r="A23" s="58" t="s">
        <v>134</v>
      </c>
      <c r="B23" s="10">
        <v>0.84166666666666667</v>
      </c>
      <c r="C23" s="10">
        <v>0.8666666666666667</v>
      </c>
      <c r="D23" s="10">
        <v>0.8833333333333333</v>
      </c>
      <c r="E23" s="10">
        <v>0.96666666666666667</v>
      </c>
      <c r="F23" s="10">
        <v>0.9</v>
      </c>
      <c r="G23" s="10">
        <v>0.89075630252100846</v>
      </c>
      <c r="H23" s="10">
        <v>0.8833333333333333</v>
      </c>
      <c r="I23" s="10">
        <v>0.875</v>
      </c>
      <c r="J23" s="10">
        <v>0.84873949579831931</v>
      </c>
      <c r="K23" s="10">
        <v>0.8666666666666667</v>
      </c>
      <c r="L23" s="10">
        <v>0.8</v>
      </c>
      <c r="M23" s="10">
        <v>0.8</v>
      </c>
      <c r="N23" s="10">
        <v>0.90756302521008403</v>
      </c>
      <c r="O23" s="10">
        <v>0.92500000000000004</v>
      </c>
      <c r="P23" s="10">
        <v>0.8833333333333333</v>
      </c>
      <c r="Q23" s="10">
        <v>0.8833333333333333</v>
      </c>
      <c r="R23" s="10">
        <v>0.84745762711864403</v>
      </c>
      <c r="S23" s="10">
        <v>0.9</v>
      </c>
      <c r="T23" s="10">
        <v>0.9243697478991596</v>
      </c>
      <c r="U23" s="10">
        <v>0.9</v>
      </c>
      <c r="V23" s="10">
        <v>0.90833333333333333</v>
      </c>
    </row>
    <row r="24" spans="1:22" ht="14.25" x14ac:dyDescent="0.25">
      <c r="A24" s="38">
        <v>2009</v>
      </c>
      <c r="B24" s="23" t="s">
        <v>59</v>
      </c>
      <c r="C24" s="23" t="s">
        <v>56</v>
      </c>
      <c r="D24" s="23" t="s">
        <v>69</v>
      </c>
      <c r="E24" s="23" t="s">
        <v>70</v>
      </c>
      <c r="F24" s="23" t="s">
        <v>60</v>
      </c>
      <c r="G24" s="23" t="s">
        <v>72</v>
      </c>
      <c r="H24" s="23" t="s">
        <v>61</v>
      </c>
      <c r="I24" s="23" t="s">
        <v>103</v>
      </c>
      <c r="J24" s="23" t="s">
        <v>104</v>
      </c>
      <c r="K24" s="23" t="s">
        <v>65</v>
      </c>
      <c r="L24" s="23" t="s">
        <v>58</v>
      </c>
      <c r="M24" s="23" t="s">
        <v>73</v>
      </c>
      <c r="N24" s="23" t="s">
        <v>68</v>
      </c>
      <c r="O24" s="23" t="s">
        <v>67</v>
      </c>
      <c r="P24" s="23" t="s">
        <v>105</v>
      </c>
      <c r="Q24" s="23" t="s">
        <v>64</v>
      </c>
      <c r="R24" s="23" t="s">
        <v>76</v>
      </c>
      <c r="S24" s="23" t="s">
        <v>75</v>
      </c>
      <c r="T24" s="23" t="s">
        <v>74</v>
      </c>
      <c r="U24" s="23" t="s">
        <v>71</v>
      </c>
      <c r="V24" s="23" t="s">
        <v>57</v>
      </c>
    </row>
    <row r="25" spans="1:22" ht="14.25" x14ac:dyDescent="0.25">
      <c r="A25" s="5" t="s">
        <v>133</v>
      </c>
      <c r="B25" s="10" t="s">
        <v>85</v>
      </c>
      <c r="C25" s="10" t="s">
        <v>85</v>
      </c>
      <c r="D25" s="10" t="s">
        <v>85</v>
      </c>
      <c r="E25" s="10" t="s">
        <v>85</v>
      </c>
      <c r="F25" s="10" t="s">
        <v>85</v>
      </c>
      <c r="G25" s="10" t="s">
        <v>85</v>
      </c>
      <c r="H25" s="10" t="s">
        <v>85</v>
      </c>
      <c r="I25" s="10" t="s">
        <v>85</v>
      </c>
      <c r="J25" s="10" t="s">
        <v>85</v>
      </c>
      <c r="K25" s="10" t="s">
        <v>85</v>
      </c>
      <c r="L25" s="10" t="s">
        <v>85</v>
      </c>
      <c r="M25" s="10" t="s">
        <v>85</v>
      </c>
      <c r="N25" s="10" t="s">
        <v>85</v>
      </c>
      <c r="O25" s="10" t="s">
        <v>85</v>
      </c>
      <c r="P25" s="10" t="s">
        <v>85</v>
      </c>
      <c r="Q25" s="10" t="s">
        <v>85</v>
      </c>
      <c r="R25" s="10" t="s">
        <v>85</v>
      </c>
      <c r="S25" s="10" t="s">
        <v>85</v>
      </c>
      <c r="T25" s="10" t="s">
        <v>85</v>
      </c>
      <c r="U25" s="10" t="s">
        <v>85</v>
      </c>
      <c r="V25" s="10" t="s">
        <v>85</v>
      </c>
    </row>
    <row r="26" spans="1:22" ht="14.25" x14ac:dyDescent="0.25">
      <c r="A26" s="58" t="s">
        <v>134</v>
      </c>
      <c r="B26" s="10" t="s">
        <v>85</v>
      </c>
      <c r="C26" s="10" t="s">
        <v>85</v>
      </c>
      <c r="D26" s="10" t="s">
        <v>85</v>
      </c>
      <c r="E26" s="10" t="s">
        <v>85</v>
      </c>
      <c r="F26" s="10" t="s">
        <v>85</v>
      </c>
      <c r="G26" s="10" t="s">
        <v>85</v>
      </c>
      <c r="H26" s="10" t="s">
        <v>85</v>
      </c>
      <c r="I26" s="10" t="s">
        <v>85</v>
      </c>
      <c r="J26" s="10" t="s">
        <v>85</v>
      </c>
      <c r="K26" s="10" t="s">
        <v>85</v>
      </c>
      <c r="L26" s="10" t="s">
        <v>85</v>
      </c>
      <c r="M26" s="10" t="s">
        <v>85</v>
      </c>
      <c r="N26" s="10" t="s">
        <v>85</v>
      </c>
      <c r="O26" s="10" t="s">
        <v>85</v>
      </c>
      <c r="P26" s="10" t="s">
        <v>85</v>
      </c>
      <c r="Q26" s="10" t="s">
        <v>85</v>
      </c>
      <c r="R26" s="10" t="s">
        <v>85</v>
      </c>
      <c r="S26" s="10" t="s">
        <v>85</v>
      </c>
      <c r="T26" s="10" t="s">
        <v>85</v>
      </c>
      <c r="U26" s="10" t="s">
        <v>85</v>
      </c>
      <c r="V26" s="10" t="s">
        <v>85</v>
      </c>
    </row>
    <row r="27" spans="1:22" ht="14.25" x14ac:dyDescent="0.25">
      <c r="A27" s="39">
        <v>2008</v>
      </c>
      <c r="B27" s="23" t="s">
        <v>59</v>
      </c>
      <c r="C27" s="23" t="s">
        <v>56</v>
      </c>
      <c r="D27" s="23" t="s">
        <v>69</v>
      </c>
      <c r="E27" s="23" t="s">
        <v>70</v>
      </c>
      <c r="F27" s="23" t="s">
        <v>60</v>
      </c>
      <c r="G27" s="23" t="s">
        <v>72</v>
      </c>
      <c r="H27" s="23" t="s">
        <v>61</v>
      </c>
      <c r="I27" s="23" t="s">
        <v>103</v>
      </c>
      <c r="J27" s="23" t="s">
        <v>104</v>
      </c>
      <c r="K27" s="23" t="s">
        <v>65</v>
      </c>
      <c r="L27" s="23" t="s">
        <v>58</v>
      </c>
      <c r="M27" s="23" t="s">
        <v>73</v>
      </c>
      <c r="N27" s="23" t="s">
        <v>68</v>
      </c>
      <c r="O27" s="23" t="s">
        <v>67</v>
      </c>
      <c r="P27" s="23" t="s">
        <v>105</v>
      </c>
      <c r="Q27" s="23" t="s">
        <v>64</v>
      </c>
      <c r="R27" s="23" t="s">
        <v>76</v>
      </c>
      <c r="S27" s="23" t="s">
        <v>75</v>
      </c>
      <c r="T27" s="23" t="s">
        <v>74</v>
      </c>
      <c r="U27" s="23" t="s">
        <v>71</v>
      </c>
      <c r="V27" s="23" t="s">
        <v>57</v>
      </c>
    </row>
    <row r="28" spans="1:22" ht="14.25" x14ac:dyDescent="0.25">
      <c r="A28" s="5" t="s">
        <v>133</v>
      </c>
      <c r="B28" s="10" t="s">
        <v>85</v>
      </c>
      <c r="C28" s="10" t="s">
        <v>85</v>
      </c>
      <c r="D28" s="10" t="s">
        <v>85</v>
      </c>
      <c r="E28" s="10" t="s">
        <v>85</v>
      </c>
      <c r="F28" s="10" t="s">
        <v>85</v>
      </c>
      <c r="G28" s="10" t="s">
        <v>85</v>
      </c>
      <c r="H28" s="10" t="s">
        <v>85</v>
      </c>
      <c r="I28" s="10" t="s">
        <v>85</v>
      </c>
      <c r="J28" s="10" t="s">
        <v>85</v>
      </c>
      <c r="K28" s="10" t="s">
        <v>85</v>
      </c>
      <c r="L28" s="10" t="s">
        <v>85</v>
      </c>
      <c r="M28" s="10" t="s">
        <v>85</v>
      </c>
      <c r="N28" s="10" t="s">
        <v>85</v>
      </c>
      <c r="O28" s="10" t="s">
        <v>85</v>
      </c>
      <c r="P28" s="10" t="s">
        <v>85</v>
      </c>
      <c r="Q28" s="10" t="s">
        <v>85</v>
      </c>
      <c r="R28" s="10" t="s">
        <v>85</v>
      </c>
      <c r="S28" s="10" t="s">
        <v>85</v>
      </c>
      <c r="T28" s="10" t="s">
        <v>85</v>
      </c>
      <c r="U28" s="10" t="s">
        <v>85</v>
      </c>
      <c r="V28" s="10" t="s">
        <v>85</v>
      </c>
    </row>
    <row r="29" spans="1:22" ht="14.25" x14ac:dyDescent="0.25">
      <c r="A29" s="58" t="s">
        <v>134</v>
      </c>
      <c r="B29" s="10" t="s">
        <v>85</v>
      </c>
      <c r="C29" s="10" t="s">
        <v>85</v>
      </c>
      <c r="D29" s="10" t="s">
        <v>85</v>
      </c>
      <c r="E29" s="10" t="s">
        <v>85</v>
      </c>
      <c r="F29" s="10" t="s">
        <v>85</v>
      </c>
      <c r="G29" s="10" t="s">
        <v>85</v>
      </c>
      <c r="H29" s="10" t="s">
        <v>85</v>
      </c>
      <c r="I29" s="10" t="s">
        <v>85</v>
      </c>
      <c r="J29" s="10" t="s">
        <v>85</v>
      </c>
      <c r="K29" s="10" t="s">
        <v>85</v>
      </c>
      <c r="L29" s="10" t="s">
        <v>85</v>
      </c>
      <c r="M29" s="10" t="s">
        <v>85</v>
      </c>
      <c r="N29" s="10" t="s">
        <v>85</v>
      </c>
      <c r="O29" s="10" t="s">
        <v>85</v>
      </c>
      <c r="P29" s="10" t="s">
        <v>85</v>
      </c>
      <c r="Q29" s="10" t="s">
        <v>85</v>
      </c>
      <c r="R29" s="10" t="s">
        <v>85</v>
      </c>
      <c r="S29" s="10" t="s">
        <v>85</v>
      </c>
      <c r="T29" s="10" t="s">
        <v>85</v>
      </c>
      <c r="U29" s="10" t="s">
        <v>85</v>
      </c>
      <c r="V29" s="10" t="s">
        <v>85</v>
      </c>
    </row>
    <row r="30" spans="1:22" ht="14.25" x14ac:dyDescent="0.25">
      <c r="A30" s="38">
        <v>2007</v>
      </c>
      <c r="B30" s="23" t="s">
        <v>59</v>
      </c>
      <c r="C30" s="23" t="s">
        <v>56</v>
      </c>
      <c r="D30" s="23" t="s">
        <v>69</v>
      </c>
      <c r="E30" s="23" t="s">
        <v>70</v>
      </c>
      <c r="F30" s="23" t="s">
        <v>60</v>
      </c>
      <c r="G30" s="23" t="s">
        <v>72</v>
      </c>
      <c r="H30" s="23" t="s">
        <v>61</v>
      </c>
      <c r="I30" s="23" t="s">
        <v>103</v>
      </c>
      <c r="J30" s="23" t="s">
        <v>104</v>
      </c>
      <c r="K30" s="23" t="s">
        <v>65</v>
      </c>
      <c r="L30" s="23" t="s">
        <v>58</v>
      </c>
      <c r="M30" s="23" t="s">
        <v>73</v>
      </c>
      <c r="N30" s="23" t="s">
        <v>68</v>
      </c>
      <c r="O30" s="23" t="s">
        <v>67</v>
      </c>
      <c r="P30" s="23" t="s">
        <v>105</v>
      </c>
      <c r="Q30" s="23" t="s">
        <v>64</v>
      </c>
      <c r="R30" s="23" t="s">
        <v>76</v>
      </c>
      <c r="S30" s="23" t="s">
        <v>75</v>
      </c>
      <c r="T30" s="23" t="s">
        <v>74</v>
      </c>
      <c r="U30" s="23" t="s">
        <v>71</v>
      </c>
      <c r="V30" s="23" t="s">
        <v>57</v>
      </c>
    </row>
    <row r="31" spans="1:22" ht="14.25" x14ac:dyDescent="0.25">
      <c r="A31" s="5" t="s">
        <v>133</v>
      </c>
      <c r="B31" s="10" t="s">
        <v>85</v>
      </c>
      <c r="C31" s="10" t="s">
        <v>85</v>
      </c>
      <c r="D31" s="10" t="s">
        <v>85</v>
      </c>
      <c r="E31" s="10" t="s">
        <v>85</v>
      </c>
      <c r="F31" s="10" t="s">
        <v>85</v>
      </c>
      <c r="G31" s="10" t="s">
        <v>85</v>
      </c>
      <c r="H31" s="10" t="s">
        <v>85</v>
      </c>
      <c r="I31" s="10" t="s">
        <v>85</v>
      </c>
      <c r="J31" s="10" t="s">
        <v>85</v>
      </c>
      <c r="K31" s="10" t="s">
        <v>85</v>
      </c>
      <c r="L31" s="10" t="s">
        <v>85</v>
      </c>
      <c r="M31" s="10" t="s">
        <v>85</v>
      </c>
      <c r="N31" s="10" t="s">
        <v>85</v>
      </c>
      <c r="O31" s="10" t="s">
        <v>85</v>
      </c>
      <c r="P31" s="10" t="s">
        <v>85</v>
      </c>
      <c r="Q31" s="10" t="s">
        <v>85</v>
      </c>
      <c r="R31" s="10" t="s">
        <v>85</v>
      </c>
      <c r="S31" s="10" t="s">
        <v>85</v>
      </c>
      <c r="T31" s="10" t="s">
        <v>85</v>
      </c>
      <c r="U31" s="10" t="s">
        <v>85</v>
      </c>
      <c r="V31" s="10" t="s">
        <v>85</v>
      </c>
    </row>
    <row r="32" spans="1:22" ht="14.25" x14ac:dyDescent="0.25">
      <c r="A32" s="58" t="s">
        <v>134</v>
      </c>
      <c r="B32" s="10" t="s">
        <v>85</v>
      </c>
      <c r="C32" s="10" t="s">
        <v>85</v>
      </c>
      <c r="D32" s="10" t="s">
        <v>85</v>
      </c>
      <c r="E32" s="10" t="s">
        <v>85</v>
      </c>
      <c r="F32" s="10" t="s">
        <v>85</v>
      </c>
      <c r="G32" s="10" t="s">
        <v>85</v>
      </c>
      <c r="H32" s="10" t="s">
        <v>85</v>
      </c>
      <c r="I32" s="10" t="s">
        <v>85</v>
      </c>
      <c r="J32" s="10" t="s">
        <v>85</v>
      </c>
      <c r="K32" s="10" t="s">
        <v>85</v>
      </c>
      <c r="L32" s="10" t="s">
        <v>85</v>
      </c>
      <c r="M32" s="10" t="s">
        <v>85</v>
      </c>
      <c r="N32" s="10" t="s">
        <v>85</v>
      </c>
      <c r="O32" s="10" t="s">
        <v>85</v>
      </c>
      <c r="P32" s="10" t="s">
        <v>85</v>
      </c>
      <c r="Q32" s="10" t="s">
        <v>85</v>
      </c>
      <c r="R32" s="10" t="s">
        <v>85</v>
      </c>
      <c r="S32" s="10" t="s">
        <v>85</v>
      </c>
      <c r="T32" s="10" t="s">
        <v>85</v>
      </c>
      <c r="U32" s="10" t="s">
        <v>85</v>
      </c>
      <c r="V32" s="10" t="s">
        <v>85</v>
      </c>
    </row>
    <row r="33" spans="1:22" ht="14.25" x14ac:dyDescent="0.25">
      <c r="A33" s="38">
        <v>2006</v>
      </c>
      <c r="B33" s="23" t="s">
        <v>59</v>
      </c>
      <c r="C33" s="23" t="s">
        <v>56</v>
      </c>
      <c r="D33" s="23" t="s">
        <v>69</v>
      </c>
      <c r="E33" s="23" t="s">
        <v>70</v>
      </c>
      <c r="F33" s="23" t="s">
        <v>60</v>
      </c>
      <c r="G33" s="23" t="s">
        <v>72</v>
      </c>
      <c r="H33" s="23" t="s">
        <v>61</v>
      </c>
      <c r="I33" s="23" t="s">
        <v>103</v>
      </c>
      <c r="J33" s="23" t="s">
        <v>104</v>
      </c>
      <c r="K33" s="23" t="s">
        <v>65</v>
      </c>
      <c r="L33" s="23" t="s">
        <v>58</v>
      </c>
      <c r="M33" s="23" t="s">
        <v>73</v>
      </c>
      <c r="N33" s="23" t="s">
        <v>68</v>
      </c>
      <c r="O33" s="23" t="s">
        <v>67</v>
      </c>
      <c r="P33" s="23" t="s">
        <v>105</v>
      </c>
      <c r="Q33" s="23" t="s">
        <v>64</v>
      </c>
      <c r="R33" s="23" t="s">
        <v>76</v>
      </c>
      <c r="S33" s="23" t="s">
        <v>75</v>
      </c>
      <c r="T33" s="23" t="s">
        <v>74</v>
      </c>
      <c r="U33" s="23" t="s">
        <v>71</v>
      </c>
      <c r="V33" s="23" t="s">
        <v>57</v>
      </c>
    </row>
    <row r="34" spans="1:22" ht="14.25" x14ac:dyDescent="0.25">
      <c r="A34" s="5" t="s">
        <v>133</v>
      </c>
      <c r="B34" s="10" t="s">
        <v>85</v>
      </c>
      <c r="C34" s="10" t="s">
        <v>85</v>
      </c>
      <c r="D34" s="10" t="s">
        <v>85</v>
      </c>
      <c r="E34" s="10" t="s">
        <v>85</v>
      </c>
      <c r="F34" s="10" t="s">
        <v>85</v>
      </c>
      <c r="G34" s="10" t="s">
        <v>85</v>
      </c>
      <c r="H34" s="10" t="s">
        <v>85</v>
      </c>
      <c r="I34" s="10" t="s">
        <v>85</v>
      </c>
      <c r="J34" s="10" t="s">
        <v>85</v>
      </c>
      <c r="K34" s="10" t="s">
        <v>85</v>
      </c>
      <c r="L34" s="10" t="s">
        <v>85</v>
      </c>
      <c r="M34" s="10" t="s">
        <v>85</v>
      </c>
      <c r="N34" s="10" t="s">
        <v>85</v>
      </c>
      <c r="O34" s="10" t="s">
        <v>85</v>
      </c>
      <c r="P34" s="10" t="s">
        <v>85</v>
      </c>
      <c r="Q34" s="10" t="s">
        <v>85</v>
      </c>
      <c r="R34" s="10" t="s">
        <v>85</v>
      </c>
      <c r="S34" s="10" t="s">
        <v>85</v>
      </c>
      <c r="T34" s="10" t="s">
        <v>85</v>
      </c>
      <c r="U34" s="10" t="s">
        <v>85</v>
      </c>
      <c r="V34" s="10" t="s">
        <v>85</v>
      </c>
    </row>
    <row r="35" spans="1:22" ht="14.25" x14ac:dyDescent="0.25">
      <c r="A35" s="58" t="s">
        <v>134</v>
      </c>
      <c r="B35" s="10" t="s">
        <v>85</v>
      </c>
      <c r="C35" s="10" t="s">
        <v>85</v>
      </c>
      <c r="D35" s="10" t="s">
        <v>85</v>
      </c>
      <c r="E35" s="10" t="s">
        <v>85</v>
      </c>
      <c r="F35" s="10" t="s">
        <v>85</v>
      </c>
      <c r="G35" s="10" t="s">
        <v>85</v>
      </c>
      <c r="H35" s="10" t="s">
        <v>85</v>
      </c>
      <c r="I35" s="10" t="s">
        <v>85</v>
      </c>
      <c r="J35" s="10" t="s">
        <v>85</v>
      </c>
      <c r="K35" s="10" t="s">
        <v>85</v>
      </c>
      <c r="L35" s="10" t="s">
        <v>85</v>
      </c>
      <c r="M35" s="10" t="s">
        <v>85</v>
      </c>
      <c r="N35" s="10" t="s">
        <v>85</v>
      </c>
      <c r="O35" s="10" t="s">
        <v>85</v>
      </c>
      <c r="P35" s="10" t="s">
        <v>85</v>
      </c>
      <c r="Q35" s="10" t="s">
        <v>85</v>
      </c>
      <c r="R35" s="10" t="s">
        <v>85</v>
      </c>
      <c r="S35" s="10" t="s">
        <v>85</v>
      </c>
      <c r="T35" s="10" t="s">
        <v>85</v>
      </c>
      <c r="U35" s="10" t="s">
        <v>85</v>
      </c>
      <c r="V35" s="10" t="s">
        <v>85</v>
      </c>
    </row>
    <row r="37" spans="1:22" ht="14.25" thickBot="1" x14ac:dyDescent="0.3">
      <c r="A37" s="249" t="s">
        <v>114</v>
      </c>
      <c r="B37" s="249"/>
      <c r="C37" s="249"/>
      <c r="D37" s="49"/>
      <c r="F37" s="247" t="s">
        <v>115</v>
      </c>
      <c r="G37" s="247"/>
      <c r="H37" s="247"/>
      <c r="I37" s="247"/>
      <c r="J37" s="247"/>
      <c r="K37" s="247"/>
    </row>
    <row r="38" spans="1:22" ht="15" thickBot="1" x14ac:dyDescent="0.3">
      <c r="A38" s="87">
        <v>2019</v>
      </c>
      <c r="B38" s="23" t="s">
        <v>116</v>
      </c>
      <c r="C38" s="23" t="s">
        <v>117</v>
      </c>
      <c r="F38" s="87">
        <v>2019</v>
      </c>
      <c r="G38" s="42" t="s">
        <v>118</v>
      </c>
      <c r="H38" s="42" t="s">
        <v>119</v>
      </c>
      <c r="I38" s="42" t="s">
        <v>120</v>
      </c>
      <c r="J38" s="42" t="s">
        <v>121</v>
      </c>
      <c r="K38" s="42" t="s">
        <v>122</v>
      </c>
    </row>
    <row r="39" spans="1:22" ht="14.25" x14ac:dyDescent="0.25">
      <c r="A39" s="5" t="s">
        <v>133</v>
      </c>
      <c r="B39" s="10">
        <v>0.10229856024248547</v>
      </c>
      <c r="C39" s="10">
        <v>0.12895535327264845</v>
      </c>
      <c r="F39" s="5" t="s">
        <v>133</v>
      </c>
      <c r="G39" s="15">
        <v>0.16875000000000001</v>
      </c>
      <c r="H39" s="15">
        <v>0.12414675767918089</v>
      </c>
      <c r="I39" s="15">
        <v>0.11069418386491557</v>
      </c>
      <c r="J39" s="15">
        <v>8.9299461123941479E-2</v>
      </c>
      <c r="K39" s="15">
        <v>9.7513408093612877E-2</v>
      </c>
    </row>
    <row r="40" spans="1:22" ht="15" thickBot="1" x14ac:dyDescent="0.3">
      <c r="A40" s="58" t="s">
        <v>134</v>
      </c>
      <c r="B40" s="10">
        <v>0.89770143975751449</v>
      </c>
      <c r="C40" s="10">
        <v>0.87104464672735149</v>
      </c>
      <c r="F40" s="58" t="s">
        <v>134</v>
      </c>
      <c r="G40" s="10">
        <v>0.83125000000000004</v>
      </c>
      <c r="H40" s="10">
        <v>0.87585324232081907</v>
      </c>
      <c r="I40" s="10">
        <v>0.88930581613508441</v>
      </c>
      <c r="J40" s="10">
        <v>0.91070053887605851</v>
      </c>
      <c r="K40" s="10">
        <v>0.90248659190638714</v>
      </c>
    </row>
    <row r="41" spans="1:22" ht="15" thickBot="1" x14ac:dyDescent="0.3">
      <c r="A41" s="87">
        <v>2017</v>
      </c>
      <c r="B41" s="23" t="s">
        <v>116</v>
      </c>
      <c r="C41" s="23" t="s">
        <v>117</v>
      </c>
      <c r="F41" s="87">
        <v>2017</v>
      </c>
      <c r="G41" s="42" t="s">
        <v>118</v>
      </c>
      <c r="H41" s="42" t="s">
        <v>119</v>
      </c>
      <c r="I41" s="42" t="s">
        <v>120</v>
      </c>
      <c r="J41" s="42" t="s">
        <v>121</v>
      </c>
      <c r="K41" s="42" t="s">
        <v>122</v>
      </c>
    </row>
    <row r="42" spans="1:22" ht="14.25" x14ac:dyDescent="0.25">
      <c r="A42" s="5" t="s">
        <v>133</v>
      </c>
      <c r="B42" s="10">
        <v>8.5321764280549536E-2</v>
      </c>
      <c r="C42" s="10">
        <v>0.1180469715698393</v>
      </c>
      <c r="F42" s="5" t="s">
        <v>133</v>
      </c>
      <c r="G42" s="15">
        <v>0.13457076566125289</v>
      </c>
      <c r="H42" s="15">
        <v>0.10978520286396182</v>
      </c>
      <c r="I42" s="15">
        <v>0.1145631067961165</v>
      </c>
      <c r="J42" s="15">
        <v>7.4324324324324328E-2</v>
      </c>
      <c r="K42" s="15">
        <v>8.6675291073738683E-2</v>
      </c>
    </row>
    <row r="43" spans="1:22" ht="15" thickBot="1" x14ac:dyDescent="0.3">
      <c r="A43" s="58" t="s">
        <v>134</v>
      </c>
      <c r="B43" s="10">
        <v>0.91467823571945051</v>
      </c>
      <c r="C43" s="10">
        <v>0.88195302843016066</v>
      </c>
      <c r="F43" s="58" t="s">
        <v>134</v>
      </c>
      <c r="G43" s="10">
        <v>0.86542923433874708</v>
      </c>
      <c r="H43" s="10">
        <v>0.89021479713603824</v>
      </c>
      <c r="I43" s="10">
        <v>0.88543689320388352</v>
      </c>
      <c r="J43" s="10">
        <v>0.92567567567567566</v>
      </c>
      <c r="K43" s="10">
        <v>0.91332470892626139</v>
      </c>
    </row>
    <row r="44" spans="1:22" ht="15" thickBot="1" x14ac:dyDescent="0.3">
      <c r="A44" s="87">
        <v>2016</v>
      </c>
      <c r="B44" s="23" t="s">
        <v>116</v>
      </c>
      <c r="C44" s="23" t="s">
        <v>117</v>
      </c>
      <c r="F44" s="87">
        <v>2016</v>
      </c>
      <c r="G44" s="42" t="s">
        <v>123</v>
      </c>
      <c r="H44" s="42" t="s">
        <v>119</v>
      </c>
      <c r="I44" s="42" t="s">
        <v>120</v>
      </c>
      <c r="J44" s="42" t="s">
        <v>121</v>
      </c>
      <c r="K44" s="42" t="s">
        <v>122</v>
      </c>
    </row>
    <row r="45" spans="1:22" ht="14.25" x14ac:dyDescent="0.25">
      <c r="A45" s="5" t="s">
        <v>133</v>
      </c>
      <c r="B45" s="10">
        <v>9.8496630378434424E-2</v>
      </c>
      <c r="C45" s="10">
        <v>0.11663807890222985</v>
      </c>
      <c r="F45" s="5" t="s">
        <v>133</v>
      </c>
      <c r="G45" s="15">
        <v>0.14401175606171931</v>
      </c>
      <c r="H45" s="15">
        <v>0.10691557064064489</v>
      </c>
      <c r="I45" s="15">
        <v>9.6672944130571245E-2</v>
      </c>
      <c r="J45" s="15">
        <v>8.2961641391614632E-2</v>
      </c>
      <c r="K45" s="15">
        <v>0.1095169775227164</v>
      </c>
    </row>
    <row r="46" spans="1:22" ht="15" thickBot="1" x14ac:dyDescent="0.3">
      <c r="A46" s="58" t="s">
        <v>134</v>
      </c>
      <c r="B46" s="10">
        <v>0.90150336962156563</v>
      </c>
      <c r="C46" s="10">
        <v>0.88336192109777012</v>
      </c>
      <c r="F46" s="58" t="s">
        <v>134</v>
      </c>
      <c r="G46" s="10">
        <v>0.85598824393828066</v>
      </c>
      <c r="H46" s="10">
        <v>0.89308442935935506</v>
      </c>
      <c r="I46" s="10">
        <v>0.90332705586942874</v>
      </c>
      <c r="J46" s="10">
        <v>0.91703835860838534</v>
      </c>
      <c r="K46" s="10">
        <v>0.89048302247728361</v>
      </c>
    </row>
    <row r="47" spans="1:22" ht="15" thickBot="1" x14ac:dyDescent="0.3">
      <c r="A47" s="87">
        <v>2014</v>
      </c>
      <c r="B47" s="23" t="s">
        <v>116</v>
      </c>
      <c r="C47" s="23" t="s">
        <v>117</v>
      </c>
      <c r="F47" s="87">
        <v>2014</v>
      </c>
      <c r="G47" s="42" t="s">
        <v>123</v>
      </c>
      <c r="H47" s="42" t="s">
        <v>119</v>
      </c>
      <c r="I47" s="42" t="s">
        <v>120</v>
      </c>
      <c r="J47" s="42" t="s">
        <v>121</v>
      </c>
      <c r="K47" s="42" t="s">
        <v>122</v>
      </c>
    </row>
    <row r="48" spans="1:22" ht="14.25" x14ac:dyDescent="0.25">
      <c r="A48" s="5" t="s">
        <v>133</v>
      </c>
      <c r="B48" s="10">
        <v>0.1313304721030043</v>
      </c>
      <c r="C48" s="10">
        <v>0.1134173461823573</v>
      </c>
      <c r="F48" s="5" t="s">
        <v>133</v>
      </c>
      <c r="G48" s="15">
        <v>0.16666666666666663</v>
      </c>
      <c r="H48" s="15">
        <v>0.10785619174434088</v>
      </c>
      <c r="I48" s="15">
        <v>0.11161731207289292</v>
      </c>
      <c r="J48" s="15">
        <v>0.10248447204968944</v>
      </c>
      <c r="K48" s="15">
        <v>0.12318840579710147</v>
      </c>
    </row>
    <row r="49" spans="1:11" ht="15" thickBot="1" x14ac:dyDescent="0.3">
      <c r="A49" s="58" t="s">
        <v>134</v>
      </c>
      <c r="B49" s="10">
        <v>0.8686695278969957</v>
      </c>
      <c r="C49" s="10">
        <v>0.88658265381764267</v>
      </c>
      <c r="F49" s="58" t="s">
        <v>134</v>
      </c>
      <c r="G49" s="10">
        <v>0.83333333333333348</v>
      </c>
      <c r="H49" s="10">
        <v>0.89214380825565909</v>
      </c>
      <c r="I49" s="10">
        <v>0.88838268792710706</v>
      </c>
      <c r="J49" s="10">
        <v>0.89751552795031064</v>
      </c>
      <c r="K49" s="10">
        <v>0.87681159420289856</v>
      </c>
    </row>
    <row r="50" spans="1:11" ht="15" thickBot="1" x14ac:dyDescent="0.3">
      <c r="A50" s="87">
        <v>2012</v>
      </c>
      <c r="B50" s="23" t="s">
        <v>116</v>
      </c>
      <c r="C50" s="23" t="s">
        <v>117</v>
      </c>
      <c r="F50" s="87">
        <v>2012</v>
      </c>
      <c r="G50" s="42" t="s">
        <v>123</v>
      </c>
      <c r="H50" s="42" t="s">
        <v>119</v>
      </c>
      <c r="I50" s="42" t="s">
        <v>120</v>
      </c>
      <c r="J50" s="42" t="s">
        <v>121</v>
      </c>
      <c r="K50" s="42" t="s">
        <v>122</v>
      </c>
    </row>
    <row r="51" spans="1:11" ht="14.25" x14ac:dyDescent="0.25">
      <c r="A51" s="5" t="s">
        <v>133</v>
      </c>
      <c r="B51" s="10">
        <v>0.11073253833049405</v>
      </c>
      <c r="C51" s="10">
        <v>0.12611940298507462</v>
      </c>
      <c r="F51" s="5" t="s">
        <v>133</v>
      </c>
      <c r="G51" s="15">
        <v>0.10961968680089486</v>
      </c>
      <c r="H51" s="15">
        <v>0.12830687830687831</v>
      </c>
      <c r="I51" s="15">
        <v>0.12354312354312354</v>
      </c>
      <c r="J51" s="15">
        <v>9.9041533546325874E-2</v>
      </c>
      <c r="K51" s="15">
        <v>0.12126537785588752</v>
      </c>
    </row>
    <row r="52" spans="1:11" ht="15" thickBot="1" x14ac:dyDescent="0.3">
      <c r="A52" s="58" t="s">
        <v>134</v>
      </c>
      <c r="B52" s="10">
        <v>0.88926746166950599</v>
      </c>
      <c r="C52" s="10">
        <v>0.87388059701492538</v>
      </c>
      <c r="F52" s="58" t="s">
        <v>134</v>
      </c>
      <c r="G52" s="10">
        <v>0.89038031319910516</v>
      </c>
      <c r="H52" s="10">
        <v>0.87169312169312174</v>
      </c>
      <c r="I52" s="10">
        <v>0.87645687645687642</v>
      </c>
      <c r="J52" s="10">
        <v>0.90095846645367417</v>
      </c>
      <c r="K52" s="10">
        <v>0.87873462214411246</v>
      </c>
    </row>
    <row r="53" spans="1:11" ht="15" thickBot="1" x14ac:dyDescent="0.3">
      <c r="A53" s="87">
        <v>2009</v>
      </c>
      <c r="B53" s="23" t="s">
        <v>116</v>
      </c>
      <c r="C53" s="23" t="s">
        <v>117</v>
      </c>
      <c r="F53" s="87">
        <v>2009</v>
      </c>
      <c r="G53" s="42" t="s">
        <v>123</v>
      </c>
      <c r="H53" s="42" t="s">
        <v>119</v>
      </c>
      <c r="I53" s="42" t="s">
        <v>120</v>
      </c>
      <c r="J53" s="42" t="s">
        <v>121</v>
      </c>
      <c r="K53" s="42" t="s">
        <v>122</v>
      </c>
    </row>
    <row r="54" spans="1:11" ht="14.25" x14ac:dyDescent="0.25">
      <c r="A54" s="5" t="s">
        <v>133</v>
      </c>
      <c r="B54" s="10" t="s">
        <v>85</v>
      </c>
      <c r="C54" s="10" t="s">
        <v>85</v>
      </c>
      <c r="F54" s="5" t="s">
        <v>133</v>
      </c>
      <c r="G54" s="10" t="s">
        <v>85</v>
      </c>
      <c r="H54" s="10" t="s">
        <v>85</v>
      </c>
      <c r="I54" s="10" t="s">
        <v>85</v>
      </c>
      <c r="J54" s="10" t="s">
        <v>85</v>
      </c>
      <c r="K54" s="10" t="s">
        <v>85</v>
      </c>
    </row>
    <row r="55" spans="1:11" ht="15" thickBot="1" x14ac:dyDescent="0.3">
      <c r="A55" s="58" t="s">
        <v>134</v>
      </c>
      <c r="B55" s="10" t="s">
        <v>85</v>
      </c>
      <c r="C55" s="10" t="s">
        <v>85</v>
      </c>
      <c r="F55" s="58" t="s">
        <v>134</v>
      </c>
      <c r="G55" s="10" t="s">
        <v>85</v>
      </c>
      <c r="H55" s="10" t="s">
        <v>85</v>
      </c>
      <c r="I55" s="10" t="s">
        <v>85</v>
      </c>
      <c r="J55" s="10" t="s">
        <v>85</v>
      </c>
      <c r="K55" s="10" t="s">
        <v>85</v>
      </c>
    </row>
    <row r="56" spans="1:11" ht="15" thickBot="1" x14ac:dyDescent="0.3">
      <c r="A56" s="87">
        <v>2008</v>
      </c>
      <c r="B56" s="23" t="s">
        <v>116</v>
      </c>
      <c r="C56" s="23" t="s">
        <v>117</v>
      </c>
      <c r="F56" s="87">
        <v>2008</v>
      </c>
      <c r="G56" s="42" t="s">
        <v>123</v>
      </c>
      <c r="H56" s="42" t="s">
        <v>119</v>
      </c>
      <c r="I56" s="42" t="s">
        <v>120</v>
      </c>
      <c r="J56" s="42" t="s">
        <v>121</v>
      </c>
      <c r="K56" s="42" t="s">
        <v>122</v>
      </c>
    </row>
    <row r="57" spans="1:11" ht="14.25" x14ac:dyDescent="0.25">
      <c r="A57" s="5" t="s">
        <v>133</v>
      </c>
      <c r="B57" s="10" t="s">
        <v>85</v>
      </c>
      <c r="C57" s="10" t="s">
        <v>85</v>
      </c>
      <c r="F57" s="5" t="s">
        <v>133</v>
      </c>
      <c r="G57" s="10" t="s">
        <v>85</v>
      </c>
      <c r="H57" s="10" t="s">
        <v>85</v>
      </c>
      <c r="I57" s="10" t="s">
        <v>85</v>
      </c>
      <c r="J57" s="10" t="s">
        <v>85</v>
      </c>
      <c r="K57" s="10" t="s">
        <v>85</v>
      </c>
    </row>
    <row r="58" spans="1:11" ht="15" thickBot="1" x14ac:dyDescent="0.3">
      <c r="A58" s="58" t="s">
        <v>134</v>
      </c>
      <c r="B58" s="10" t="s">
        <v>85</v>
      </c>
      <c r="C58" s="10" t="s">
        <v>85</v>
      </c>
      <c r="F58" s="58" t="s">
        <v>134</v>
      </c>
      <c r="G58" s="10" t="s">
        <v>85</v>
      </c>
      <c r="H58" s="10" t="s">
        <v>85</v>
      </c>
      <c r="I58" s="10" t="s">
        <v>85</v>
      </c>
      <c r="J58" s="10" t="s">
        <v>85</v>
      </c>
      <c r="K58" s="10" t="s">
        <v>85</v>
      </c>
    </row>
    <row r="59" spans="1:11" ht="15" thickBot="1" x14ac:dyDescent="0.3">
      <c r="A59" s="87">
        <v>2007</v>
      </c>
      <c r="B59" s="23" t="s">
        <v>116</v>
      </c>
      <c r="C59" s="23" t="s">
        <v>117</v>
      </c>
      <c r="F59" s="87">
        <v>2007</v>
      </c>
      <c r="G59" s="42" t="s">
        <v>118</v>
      </c>
      <c r="H59" s="42" t="s">
        <v>119</v>
      </c>
      <c r="I59" s="42" t="s">
        <v>120</v>
      </c>
      <c r="J59" s="42" t="s">
        <v>121</v>
      </c>
      <c r="K59" s="42" t="s">
        <v>122</v>
      </c>
    </row>
    <row r="60" spans="1:11" ht="14.25" x14ac:dyDescent="0.25">
      <c r="A60" s="5" t="s">
        <v>133</v>
      </c>
      <c r="B60" s="10" t="s">
        <v>85</v>
      </c>
      <c r="C60" s="10" t="s">
        <v>85</v>
      </c>
      <c r="F60" s="5" t="s">
        <v>133</v>
      </c>
      <c r="G60" s="10" t="s">
        <v>85</v>
      </c>
      <c r="H60" s="10" t="s">
        <v>85</v>
      </c>
      <c r="I60" s="10" t="s">
        <v>85</v>
      </c>
      <c r="J60" s="10" t="s">
        <v>85</v>
      </c>
      <c r="K60" s="10" t="s">
        <v>85</v>
      </c>
    </row>
    <row r="61" spans="1:11" ht="15" thickBot="1" x14ac:dyDescent="0.3">
      <c r="A61" s="58" t="s">
        <v>134</v>
      </c>
      <c r="B61" s="10" t="s">
        <v>85</v>
      </c>
      <c r="C61" s="10" t="s">
        <v>85</v>
      </c>
      <c r="F61" s="58" t="s">
        <v>134</v>
      </c>
      <c r="G61" s="10" t="s">
        <v>85</v>
      </c>
      <c r="H61" s="10" t="s">
        <v>85</v>
      </c>
      <c r="I61" s="10" t="s">
        <v>85</v>
      </c>
      <c r="J61" s="10" t="s">
        <v>85</v>
      </c>
      <c r="K61" s="10" t="s">
        <v>85</v>
      </c>
    </row>
    <row r="62" spans="1:11" ht="15" thickBot="1" x14ac:dyDescent="0.3">
      <c r="A62" s="88">
        <v>2006</v>
      </c>
      <c r="B62" s="50" t="s">
        <v>116</v>
      </c>
      <c r="C62" s="50" t="s">
        <v>117</v>
      </c>
      <c r="F62" s="88">
        <v>2006</v>
      </c>
      <c r="G62" s="42" t="s">
        <v>118</v>
      </c>
      <c r="H62" s="42" t="s">
        <v>119</v>
      </c>
      <c r="I62" s="42" t="s">
        <v>120</v>
      </c>
      <c r="J62" s="42" t="s">
        <v>121</v>
      </c>
      <c r="K62" s="42" t="s">
        <v>122</v>
      </c>
    </row>
    <row r="63" spans="1:11" ht="14.25" x14ac:dyDescent="0.25">
      <c r="A63" s="5" t="s">
        <v>133</v>
      </c>
      <c r="B63" s="10" t="s">
        <v>85</v>
      </c>
      <c r="C63" s="10" t="s">
        <v>85</v>
      </c>
      <c r="F63" s="5" t="s">
        <v>133</v>
      </c>
      <c r="G63" s="10" t="s">
        <v>85</v>
      </c>
      <c r="H63" s="10" t="s">
        <v>85</v>
      </c>
      <c r="I63" s="10" t="s">
        <v>85</v>
      </c>
      <c r="J63" s="10" t="s">
        <v>85</v>
      </c>
      <c r="K63" s="10" t="s">
        <v>85</v>
      </c>
    </row>
    <row r="64" spans="1:11" ht="15" thickBot="1" x14ac:dyDescent="0.3">
      <c r="A64" s="58" t="s">
        <v>134</v>
      </c>
      <c r="B64" s="11" t="s">
        <v>85</v>
      </c>
      <c r="C64" s="11" t="s">
        <v>85</v>
      </c>
      <c r="F64" s="58" t="s">
        <v>134</v>
      </c>
      <c r="G64" s="11" t="s">
        <v>85</v>
      </c>
      <c r="H64" s="11" t="s">
        <v>85</v>
      </c>
      <c r="I64" s="11" t="s">
        <v>85</v>
      </c>
      <c r="J64" s="11" t="s">
        <v>85</v>
      </c>
      <c r="K64" s="11" t="s">
        <v>85</v>
      </c>
    </row>
  </sheetData>
  <mergeCells count="2">
    <mergeCell ref="A37:C37"/>
    <mergeCell ref="F37:K37"/>
  </mergeCells>
  <pageMargins left="0.7" right="0.7" top="0.75" bottom="0.75" header="0.3" footer="0.3"/>
  <pageSetup paperSize="9" orientation="portrait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B6A4A8-43B7-4F7B-8418-CF7DB542060A}">
  <sheetPr>
    <tabColor rgb="FF92D050"/>
  </sheetPr>
  <dimension ref="A1:AF134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28515625" style="1" customWidth="1"/>
    <col min="2" max="25" width="17.7109375" style="1" customWidth="1"/>
    <col min="26" max="16384" width="10.85546875" style="1"/>
  </cols>
  <sheetData>
    <row r="1" spans="1:12" s="19" customFormat="1" ht="30" customHeight="1" x14ac:dyDescent="0.2">
      <c r="A1" s="17" t="s">
        <v>153</v>
      </c>
      <c r="B1" s="17"/>
      <c r="C1" s="17"/>
      <c r="D1" s="17"/>
      <c r="E1" s="17"/>
      <c r="F1" s="17"/>
      <c r="G1" s="17"/>
      <c r="H1" s="18"/>
      <c r="I1" s="18"/>
      <c r="J1" s="18"/>
      <c r="L1" s="228" t="s">
        <v>154</v>
      </c>
    </row>
    <row r="3" spans="1:12" x14ac:dyDescent="0.25">
      <c r="A3" s="2" t="s">
        <v>82</v>
      </c>
    </row>
    <row r="4" spans="1:12" ht="15" customHeight="1" thickBot="1" x14ac:dyDescent="0.3">
      <c r="A4" s="202" t="s">
        <v>41</v>
      </c>
      <c r="B4" s="173">
        <v>2019</v>
      </c>
      <c r="C4" s="173">
        <v>2017</v>
      </c>
      <c r="D4" s="173">
        <v>2016</v>
      </c>
      <c r="E4" s="173" t="s">
        <v>155</v>
      </c>
      <c r="F4" s="173">
        <v>2012</v>
      </c>
      <c r="G4" s="173">
        <v>2009</v>
      </c>
      <c r="H4" s="203">
        <v>2008</v>
      </c>
      <c r="I4" s="216">
        <v>2007</v>
      </c>
      <c r="J4" s="174">
        <v>2006</v>
      </c>
    </row>
    <row r="5" spans="1:12" ht="15" customHeight="1" x14ac:dyDescent="0.25">
      <c r="A5" s="5" t="s">
        <v>156</v>
      </c>
      <c r="B5" s="72">
        <v>1.4999999999999999E-2</v>
      </c>
      <c r="C5" s="9">
        <v>8.9999999999999993E-3</v>
      </c>
      <c r="D5" s="9">
        <v>0.02</v>
      </c>
      <c r="E5" s="9">
        <v>3.3000000000000002E-2</v>
      </c>
      <c r="F5" s="9">
        <v>4.1000000000000002E-2</v>
      </c>
      <c r="G5" s="9">
        <v>3.7070463685640598E-2</v>
      </c>
      <c r="H5" s="53" t="s">
        <v>85</v>
      </c>
      <c r="I5" s="89" t="s">
        <v>85</v>
      </c>
      <c r="J5" s="9" t="s">
        <v>85</v>
      </c>
    </row>
    <row r="6" spans="1:12" ht="15" customHeight="1" x14ac:dyDescent="0.25">
      <c r="A6" s="6" t="s">
        <v>157</v>
      </c>
      <c r="B6" s="73">
        <v>0.187</v>
      </c>
      <c r="C6" s="10">
        <v>0.17599999999999999</v>
      </c>
      <c r="D6" s="10">
        <v>0.246</v>
      </c>
      <c r="E6" s="10">
        <v>0.20599999999999999</v>
      </c>
      <c r="F6" s="10">
        <v>0.22</v>
      </c>
      <c r="G6" s="10">
        <v>0.34591289136406</v>
      </c>
      <c r="H6" s="54" t="s">
        <v>85</v>
      </c>
      <c r="I6" s="90" t="s">
        <v>85</v>
      </c>
      <c r="J6" s="10" t="s">
        <v>85</v>
      </c>
    </row>
    <row r="7" spans="1:12" ht="15" customHeight="1" x14ac:dyDescent="0.25">
      <c r="A7" s="67" t="s">
        <v>158</v>
      </c>
      <c r="B7" s="74">
        <v>0.67400000000000004</v>
      </c>
      <c r="C7" s="13">
        <v>0.67</v>
      </c>
      <c r="D7" s="13">
        <v>0.63100000000000001</v>
      </c>
      <c r="E7" s="13">
        <v>0.58699999999999997</v>
      </c>
      <c r="F7" s="13">
        <v>0.59099999999999997</v>
      </c>
      <c r="G7" s="13">
        <v>0.54882074652973201</v>
      </c>
      <c r="H7" s="68" t="s">
        <v>85</v>
      </c>
      <c r="I7" s="91" t="s">
        <v>85</v>
      </c>
      <c r="J7" s="13" t="s">
        <v>85</v>
      </c>
    </row>
    <row r="8" spans="1:12" ht="15" customHeight="1" thickBot="1" x14ac:dyDescent="0.3">
      <c r="A8" s="7" t="s">
        <v>159</v>
      </c>
      <c r="B8" s="75">
        <v>0.124</v>
      </c>
      <c r="C8" s="11">
        <v>0.14499999999999999</v>
      </c>
      <c r="D8" s="11">
        <v>0.10299999999999999</v>
      </c>
      <c r="E8" s="11">
        <v>0.10199999999999999</v>
      </c>
      <c r="F8" s="11">
        <v>0.14899999999999999</v>
      </c>
      <c r="G8" s="11">
        <v>6.8195898420567599E-2</v>
      </c>
      <c r="H8" s="55" t="s">
        <v>85</v>
      </c>
      <c r="I8" s="92" t="s">
        <v>85</v>
      </c>
      <c r="J8" s="11" t="s">
        <v>85</v>
      </c>
    </row>
    <row r="9" spans="1:12" ht="15" customHeight="1" x14ac:dyDescent="0.25">
      <c r="A9" s="1" t="s">
        <v>160</v>
      </c>
    </row>
    <row r="11" spans="1:12" ht="14.25" thickBot="1" x14ac:dyDescent="0.3">
      <c r="A11" s="2" t="s">
        <v>124</v>
      </c>
    </row>
    <row r="12" spans="1:12" ht="15" customHeight="1" thickBot="1" x14ac:dyDescent="0.3">
      <c r="A12" s="202" t="s">
        <v>41</v>
      </c>
      <c r="B12" s="173">
        <v>2019</v>
      </c>
      <c r="C12" s="173">
        <v>2017</v>
      </c>
      <c r="D12" s="173">
        <v>2016</v>
      </c>
      <c r="E12" s="173">
        <v>2014</v>
      </c>
      <c r="F12" s="173">
        <v>2012</v>
      </c>
      <c r="G12" s="173">
        <v>2009</v>
      </c>
      <c r="H12" s="173">
        <v>2008</v>
      </c>
      <c r="I12" s="173">
        <v>2007</v>
      </c>
      <c r="J12" s="173">
        <v>2006</v>
      </c>
    </row>
    <row r="13" spans="1:12" ht="15" customHeight="1" thickBot="1" x14ac:dyDescent="0.3">
      <c r="A13" s="8" t="s">
        <v>125</v>
      </c>
      <c r="B13" s="12">
        <f>50+(50*(B8-B5))+(25*(B7-B6))</f>
        <v>67.625</v>
      </c>
      <c r="C13" s="12">
        <f t="shared" ref="C13:F13" si="0">50+(50*(C8-C5))+(25*(C7-C6))</f>
        <v>69.150000000000006</v>
      </c>
      <c r="D13" s="12">
        <f t="shared" si="0"/>
        <v>63.774999999999999</v>
      </c>
      <c r="E13" s="12">
        <f t="shared" si="0"/>
        <v>62.975000000000001</v>
      </c>
      <c r="F13" s="12">
        <f t="shared" si="0"/>
        <v>64.674999999999997</v>
      </c>
      <c r="G13" s="12">
        <f>50+(50*(G8-G5))+(25*(G7-G6))</f>
        <v>56.628968115888156</v>
      </c>
      <c r="H13" s="12" t="s">
        <v>85</v>
      </c>
      <c r="I13" s="12" t="s">
        <v>85</v>
      </c>
      <c r="J13" s="12" t="s">
        <v>85</v>
      </c>
    </row>
    <row r="15" spans="1:12" s="19" customFormat="1" ht="30" customHeight="1" x14ac:dyDescent="0.2">
      <c r="A15" s="17" t="s">
        <v>161</v>
      </c>
      <c r="B15" s="17"/>
      <c r="C15" s="17"/>
      <c r="D15" s="17"/>
      <c r="E15" s="17"/>
      <c r="F15" s="17"/>
      <c r="G15" s="17"/>
      <c r="H15" s="18"/>
      <c r="I15" s="18"/>
      <c r="J15" s="18"/>
    </row>
    <row r="17" spans="1:23" x14ac:dyDescent="0.25">
      <c r="A17" s="3" t="s">
        <v>142</v>
      </c>
    </row>
    <row r="19" spans="1:23" s="33" customFormat="1" ht="14.25" x14ac:dyDescent="0.2">
      <c r="A19" s="43"/>
      <c r="B19" s="171" t="s">
        <v>59</v>
      </c>
      <c r="C19" s="171" t="s">
        <v>56</v>
      </c>
      <c r="D19" s="171" t="s">
        <v>69</v>
      </c>
      <c r="E19" s="171" t="s">
        <v>70</v>
      </c>
      <c r="F19" s="171" t="s">
        <v>60</v>
      </c>
      <c r="G19" s="171" t="s">
        <v>72</v>
      </c>
      <c r="H19" s="171" t="s">
        <v>61</v>
      </c>
      <c r="I19" s="171" t="s">
        <v>63</v>
      </c>
      <c r="J19" s="171" t="s">
        <v>66</v>
      </c>
      <c r="K19" s="171" t="s">
        <v>65</v>
      </c>
      <c r="L19" s="171" t="s">
        <v>58</v>
      </c>
      <c r="M19" s="171" t="s">
        <v>73</v>
      </c>
      <c r="N19" s="171" t="s">
        <v>68</v>
      </c>
      <c r="O19" s="171" t="s">
        <v>67</v>
      </c>
      <c r="P19" s="171" t="s">
        <v>62</v>
      </c>
      <c r="Q19" s="171" t="s">
        <v>64</v>
      </c>
      <c r="R19" s="171" t="s">
        <v>76</v>
      </c>
      <c r="S19" s="171" t="s">
        <v>75</v>
      </c>
      <c r="T19" s="171" t="s">
        <v>74</v>
      </c>
      <c r="U19" s="171" t="s">
        <v>71</v>
      </c>
      <c r="V19" s="171" t="s">
        <v>57</v>
      </c>
      <c r="W19" s="211" t="s">
        <v>55</v>
      </c>
    </row>
    <row r="20" spans="1:23" ht="14.25" x14ac:dyDescent="0.25">
      <c r="A20" s="44">
        <v>2019</v>
      </c>
      <c r="B20" s="120">
        <f>50+(50*(B34-B31))+(25*(B33-B32))</f>
        <v>76.507537688442213</v>
      </c>
      <c r="C20" s="120">
        <f t="shared" ref="C20:V20" si="1">50+(50*(C34-C31))+(25*(C33-C32))</f>
        <v>67.065491183879089</v>
      </c>
      <c r="D20" s="120">
        <f t="shared" si="1"/>
        <v>65</v>
      </c>
      <c r="E20" s="120">
        <f t="shared" si="1"/>
        <v>69.799498746867172</v>
      </c>
      <c r="F20" s="120">
        <f t="shared" si="1"/>
        <v>74.875311720698264</v>
      </c>
      <c r="G20" s="120">
        <f t="shared" si="1"/>
        <v>70.346062052505957</v>
      </c>
      <c r="H20" s="120">
        <f t="shared" si="1"/>
        <v>67.743902439024396</v>
      </c>
      <c r="I20" s="120">
        <f t="shared" si="1"/>
        <v>61.666666666666664</v>
      </c>
      <c r="J20" s="120">
        <f t="shared" si="1"/>
        <v>70.783847980997621</v>
      </c>
      <c r="K20" s="120">
        <f t="shared" si="1"/>
        <v>72.995283018867923</v>
      </c>
      <c r="L20" s="120">
        <f t="shared" si="1"/>
        <v>66.480099502487562</v>
      </c>
      <c r="M20" s="120">
        <f t="shared" si="1"/>
        <v>62.280701754385966</v>
      </c>
      <c r="N20" s="120">
        <f t="shared" si="1"/>
        <v>65.164974619289339</v>
      </c>
      <c r="O20" s="120">
        <f t="shared" si="1"/>
        <v>67.245657568238215</v>
      </c>
      <c r="P20" s="120">
        <f t="shared" si="1"/>
        <v>68.041871921182263</v>
      </c>
      <c r="Q20" s="120">
        <f t="shared" si="1"/>
        <v>66.416040100250626</v>
      </c>
      <c r="R20" s="120">
        <f t="shared" si="1"/>
        <v>60.822784810126585</v>
      </c>
      <c r="S20" s="120">
        <f t="shared" si="1"/>
        <v>65.230582524271838</v>
      </c>
      <c r="T20" s="120">
        <f t="shared" si="1"/>
        <v>63.608374384236456</v>
      </c>
      <c r="U20" s="120">
        <f t="shared" si="1"/>
        <v>68.362282878411904</v>
      </c>
      <c r="V20" s="120">
        <f t="shared" si="1"/>
        <v>59.949622166246854</v>
      </c>
      <c r="W20" s="29">
        <f>B13</f>
        <v>67.625</v>
      </c>
    </row>
    <row r="21" spans="1:23" ht="14.25" x14ac:dyDescent="0.25">
      <c r="A21" s="44">
        <v>2017</v>
      </c>
      <c r="B21" s="120">
        <f>50+(50*(B39-B36))+(25*(B38-B37))</f>
        <v>77.816901408450704</v>
      </c>
      <c r="C21" s="120">
        <f t="shared" ref="C21:V21" si="2">50+(50*(C39-C36))+(25*(C38-C37))</f>
        <v>68.006993006993014</v>
      </c>
      <c r="D21" s="120">
        <f t="shared" si="2"/>
        <v>65.140845070422529</v>
      </c>
      <c r="E21" s="120">
        <f t="shared" si="2"/>
        <v>72.72727272727272</v>
      </c>
      <c r="F21" s="120">
        <f t="shared" si="2"/>
        <v>75.704225352112672</v>
      </c>
      <c r="G21" s="120">
        <f t="shared" si="2"/>
        <v>73.776223776223773</v>
      </c>
      <c r="H21" s="120">
        <f t="shared" si="2"/>
        <v>73.07692307692308</v>
      </c>
      <c r="I21" s="120">
        <f t="shared" si="2"/>
        <v>72.727272727272734</v>
      </c>
      <c r="J21" s="120">
        <f t="shared" si="2"/>
        <v>72.552447552447546</v>
      </c>
      <c r="K21" s="120">
        <f t="shared" si="2"/>
        <v>67.700729927007302</v>
      </c>
      <c r="L21" s="120">
        <f t="shared" si="2"/>
        <v>75.880281690140848</v>
      </c>
      <c r="M21" s="120">
        <f t="shared" si="2"/>
        <v>66.608391608391599</v>
      </c>
      <c r="N21" s="120">
        <f t="shared" si="2"/>
        <v>70.629370629370626</v>
      </c>
      <c r="O21" s="120">
        <f t="shared" si="2"/>
        <v>64.510489510489506</v>
      </c>
      <c r="P21" s="120">
        <f t="shared" si="2"/>
        <v>64.260563380281681</v>
      </c>
      <c r="Q21" s="120">
        <f t="shared" si="2"/>
        <v>68.795620437956202</v>
      </c>
      <c r="R21" s="120">
        <f t="shared" si="2"/>
        <v>56.993006993006993</v>
      </c>
      <c r="S21" s="120">
        <f t="shared" si="2"/>
        <v>67.832167832167826</v>
      </c>
      <c r="T21" s="120">
        <f t="shared" si="2"/>
        <v>56.64335664335664</v>
      </c>
      <c r="U21" s="120">
        <f t="shared" si="2"/>
        <v>63.811188811188813</v>
      </c>
      <c r="V21" s="120">
        <f t="shared" si="2"/>
        <v>58.802816901408448</v>
      </c>
      <c r="W21" s="30">
        <f>C13</f>
        <v>69.150000000000006</v>
      </c>
    </row>
    <row r="22" spans="1:23" ht="14.25" x14ac:dyDescent="0.25">
      <c r="A22" s="44">
        <v>2016</v>
      </c>
      <c r="B22" s="120">
        <f>50+(50*(B44-B41))+(25*(B43-B42))</f>
        <v>74.619289340101517</v>
      </c>
      <c r="C22" s="120">
        <f t="shared" ref="C22:V22" si="3">50+(50*(C44-C41))+(25*(C43-C42))</f>
        <v>68.22784810126582</v>
      </c>
      <c r="D22" s="120">
        <f t="shared" si="3"/>
        <v>67.416452442159382</v>
      </c>
      <c r="E22" s="120">
        <f t="shared" si="3"/>
        <v>64.620253164556956</v>
      </c>
      <c r="F22" s="120">
        <f t="shared" si="3"/>
        <v>61.746987951807228</v>
      </c>
      <c r="G22" s="120">
        <f t="shared" si="3"/>
        <v>64.786967418546368</v>
      </c>
      <c r="H22" s="120">
        <f t="shared" si="3"/>
        <v>65.314136125654457</v>
      </c>
      <c r="I22" s="120">
        <f t="shared" si="3"/>
        <v>65.903614457831324</v>
      </c>
      <c r="J22" s="120">
        <f t="shared" si="3"/>
        <v>66.222760290556892</v>
      </c>
      <c r="K22" s="120">
        <f t="shared" si="3"/>
        <v>65.384615384615387</v>
      </c>
      <c r="L22" s="120">
        <f t="shared" si="3"/>
        <v>61.888111888111887</v>
      </c>
      <c r="M22" s="120">
        <f t="shared" si="3"/>
        <v>62.435897435897438</v>
      </c>
      <c r="N22" s="120">
        <f t="shared" si="3"/>
        <v>64.0625</v>
      </c>
      <c r="O22" s="120">
        <f t="shared" si="3"/>
        <v>59.693877551020407</v>
      </c>
      <c r="P22" s="120">
        <f t="shared" si="3"/>
        <v>64.411027568922307</v>
      </c>
      <c r="Q22" s="120">
        <f t="shared" si="3"/>
        <v>63.795180722891565</v>
      </c>
      <c r="R22" s="120">
        <f t="shared" si="3"/>
        <v>56.407035175879393</v>
      </c>
      <c r="S22" s="120">
        <f t="shared" si="3"/>
        <v>64.962121212121218</v>
      </c>
      <c r="T22" s="120">
        <f t="shared" si="3"/>
        <v>59.708121827411169</v>
      </c>
      <c r="U22" s="120">
        <f t="shared" si="3"/>
        <v>52.429667519181585</v>
      </c>
      <c r="V22" s="120">
        <f t="shared" si="3"/>
        <v>59.508816120906801</v>
      </c>
      <c r="W22" s="30">
        <f>D13</f>
        <v>63.774999999999999</v>
      </c>
    </row>
    <row r="23" spans="1:23" ht="14.25" x14ac:dyDescent="0.25">
      <c r="A23" s="44">
        <v>2014</v>
      </c>
      <c r="B23" s="120">
        <f>50+(50*(B49-B46))+(25*(B48-B47))</f>
        <v>72.382742733015391</v>
      </c>
      <c r="C23" s="120">
        <f t="shared" ref="C23:V23" si="4">50+(50*(C49-C46))+(25*(C48-C47))</f>
        <v>63.214546089753597</v>
      </c>
      <c r="D23" s="120">
        <f t="shared" si="4"/>
        <v>56.77780179166092</v>
      </c>
      <c r="E23" s="120">
        <f t="shared" si="4"/>
        <v>66.120044787663232</v>
      </c>
      <c r="F23" s="120">
        <f t="shared" si="4"/>
        <v>62.388652994882463</v>
      </c>
      <c r="G23" s="120">
        <f t="shared" si="4"/>
        <v>62.754423187248655</v>
      </c>
      <c r="H23" s="120">
        <f t="shared" si="4"/>
        <v>66.525827440712192</v>
      </c>
      <c r="I23" s="120">
        <f t="shared" si="4"/>
        <v>66.058715948990724</v>
      </c>
      <c r="J23" s="120">
        <f t="shared" si="4"/>
        <v>63.055832931757784</v>
      </c>
      <c r="K23" s="120">
        <f t="shared" si="4"/>
        <v>63.418437506225288</v>
      </c>
      <c r="L23" s="120">
        <f t="shared" si="4"/>
        <v>58.650962702299523</v>
      </c>
      <c r="M23" s="120">
        <f t="shared" si="4"/>
        <v>59.020017510629884</v>
      </c>
      <c r="N23" s="120">
        <f t="shared" si="4"/>
        <v>61.151350454501411</v>
      </c>
      <c r="O23" s="120">
        <f t="shared" si="4"/>
        <v>63.160944563080371</v>
      </c>
      <c r="P23" s="120">
        <f t="shared" si="4"/>
        <v>62.131762618369493</v>
      </c>
      <c r="Q23" s="120">
        <f t="shared" si="4"/>
        <v>63.130471367333577</v>
      </c>
      <c r="R23" s="120">
        <f t="shared" si="4"/>
        <v>58.377012117053198</v>
      </c>
      <c r="S23" s="120">
        <f t="shared" si="4"/>
        <v>59.605257886397823</v>
      </c>
      <c r="T23" s="120">
        <f t="shared" si="4"/>
        <v>59.090731139182019</v>
      </c>
      <c r="U23" s="120">
        <f t="shared" si="4"/>
        <v>56.107548162346902</v>
      </c>
      <c r="V23" s="120">
        <f t="shared" si="4"/>
        <v>60.232701385014579</v>
      </c>
      <c r="W23" s="30">
        <f>E13</f>
        <v>62.975000000000001</v>
      </c>
    </row>
    <row r="24" spans="1:23" ht="14.25" x14ac:dyDescent="0.25">
      <c r="A24" s="44">
        <v>2012</v>
      </c>
      <c r="B24" s="120">
        <f>50+(50*(B54-B51))+(25*(B53-B52))</f>
        <v>72.47899159663865</v>
      </c>
      <c r="C24" s="120">
        <f t="shared" ref="C24:V24" si="5">50+(50*(C54-C51))+(25*(C53-C52))</f>
        <v>71.428571428571431</v>
      </c>
      <c r="D24" s="120">
        <f t="shared" si="5"/>
        <v>66.806722689075627</v>
      </c>
      <c r="E24" s="120">
        <f t="shared" si="5"/>
        <v>75.420168067226896</v>
      </c>
      <c r="F24" s="120">
        <f t="shared" si="5"/>
        <v>68.541666666666671</v>
      </c>
      <c r="G24" s="120">
        <f t="shared" si="5"/>
        <v>66.806722689075627</v>
      </c>
      <c r="H24" s="120">
        <f t="shared" si="5"/>
        <v>64.870689655172413</v>
      </c>
      <c r="I24" s="120">
        <f t="shared" si="5"/>
        <v>72.268907563025209</v>
      </c>
      <c r="J24" s="120">
        <f t="shared" si="5"/>
        <v>63.125</v>
      </c>
      <c r="K24" s="120">
        <f t="shared" si="5"/>
        <v>55.720338983050851</v>
      </c>
      <c r="L24" s="120">
        <f t="shared" si="5"/>
        <v>61.875</v>
      </c>
      <c r="M24" s="120">
        <f t="shared" si="5"/>
        <v>59.698275862068961</v>
      </c>
      <c r="N24" s="120">
        <f t="shared" si="5"/>
        <v>55.462184873949582</v>
      </c>
      <c r="O24" s="120">
        <f t="shared" si="5"/>
        <v>69.327731092436977</v>
      </c>
      <c r="P24" s="120">
        <f t="shared" si="5"/>
        <v>65</v>
      </c>
      <c r="Q24" s="120">
        <f t="shared" si="5"/>
        <v>59.745762711864401</v>
      </c>
      <c r="R24" s="120">
        <f t="shared" si="5"/>
        <v>58.333333333333329</v>
      </c>
      <c r="S24" s="120">
        <f t="shared" si="5"/>
        <v>60.084033613445385</v>
      </c>
      <c r="T24" s="120">
        <f t="shared" si="5"/>
        <v>67.916666666666657</v>
      </c>
      <c r="U24" s="120">
        <f t="shared" si="5"/>
        <v>64.406779661016941</v>
      </c>
      <c r="V24" s="120">
        <f t="shared" si="5"/>
        <v>70.168067226890756</v>
      </c>
      <c r="W24" s="30">
        <f>F13</f>
        <v>64.674999999999997</v>
      </c>
    </row>
    <row r="25" spans="1:23" ht="14.25" x14ac:dyDescent="0.25">
      <c r="A25" s="44">
        <v>2009</v>
      </c>
      <c r="B25" s="120">
        <f>50+(50*(B59-B56))+(25*(B58-B57))</f>
        <v>68.25</v>
      </c>
      <c r="C25" s="120">
        <f t="shared" ref="C25:V25" si="6">50+(50*(C59-C56))+(25*(C58-C57))</f>
        <v>57.800000000000004</v>
      </c>
      <c r="D25" s="120">
        <f t="shared" si="6"/>
        <v>68.524999999999991</v>
      </c>
      <c r="E25" s="120">
        <f t="shared" si="6"/>
        <v>64</v>
      </c>
      <c r="F25" s="120">
        <f t="shared" si="6"/>
        <v>60.65</v>
      </c>
      <c r="G25" s="120">
        <f t="shared" si="6"/>
        <v>70.050000000000011</v>
      </c>
      <c r="H25" s="120">
        <f t="shared" si="6"/>
        <v>58.375</v>
      </c>
      <c r="I25" s="120">
        <f t="shared" si="6"/>
        <v>61.25</v>
      </c>
      <c r="J25" s="120">
        <f t="shared" si="6"/>
        <v>56.800000000000004</v>
      </c>
      <c r="K25" s="120">
        <f t="shared" si="6"/>
        <v>51.674999999999997</v>
      </c>
      <c r="L25" s="120">
        <f t="shared" si="6"/>
        <v>47.774999999999999</v>
      </c>
      <c r="M25" s="120">
        <f t="shared" si="6"/>
        <v>47.550000000000004</v>
      </c>
      <c r="N25" s="120">
        <f t="shared" si="6"/>
        <v>49.55</v>
      </c>
      <c r="O25" s="120">
        <f t="shared" si="6"/>
        <v>55.625</v>
      </c>
      <c r="P25" s="120">
        <f t="shared" si="6"/>
        <v>53.774999999999999</v>
      </c>
      <c r="Q25" s="120">
        <f t="shared" si="6"/>
        <v>63.075000000000003</v>
      </c>
      <c r="R25" s="120">
        <f t="shared" si="6"/>
        <v>51.675000000000004</v>
      </c>
      <c r="S25" s="120">
        <f t="shared" si="6"/>
        <v>55.674999999999997</v>
      </c>
      <c r="T25" s="120">
        <f t="shared" si="6"/>
        <v>44.625</v>
      </c>
      <c r="U25" s="120">
        <f t="shared" si="6"/>
        <v>51.7</v>
      </c>
      <c r="V25" s="120">
        <f t="shared" si="6"/>
        <v>58.949999999999996</v>
      </c>
      <c r="W25" s="30">
        <f>G13</f>
        <v>56.628968115888156</v>
      </c>
    </row>
    <row r="26" spans="1:23" ht="14.25" x14ac:dyDescent="0.25">
      <c r="A26" s="44">
        <v>2008</v>
      </c>
      <c r="B26" s="24" t="s">
        <v>85</v>
      </c>
      <c r="C26" s="24" t="s">
        <v>85</v>
      </c>
      <c r="D26" s="24" t="s">
        <v>85</v>
      </c>
      <c r="E26" s="24" t="s">
        <v>85</v>
      </c>
      <c r="F26" s="24" t="s">
        <v>85</v>
      </c>
      <c r="G26" s="24" t="s">
        <v>85</v>
      </c>
      <c r="H26" s="24" t="s">
        <v>85</v>
      </c>
      <c r="I26" s="24" t="s">
        <v>85</v>
      </c>
      <c r="J26" s="24" t="s">
        <v>85</v>
      </c>
      <c r="K26" s="24" t="s">
        <v>85</v>
      </c>
      <c r="L26" s="24" t="s">
        <v>85</v>
      </c>
      <c r="M26" s="24" t="s">
        <v>85</v>
      </c>
      <c r="N26" s="24" t="s">
        <v>85</v>
      </c>
      <c r="O26" s="24" t="s">
        <v>85</v>
      </c>
      <c r="P26" s="24" t="s">
        <v>85</v>
      </c>
      <c r="Q26" s="24" t="s">
        <v>85</v>
      </c>
      <c r="R26" s="24" t="s">
        <v>85</v>
      </c>
      <c r="S26" s="24" t="s">
        <v>85</v>
      </c>
      <c r="T26" s="24" t="s">
        <v>85</v>
      </c>
      <c r="U26" s="24" t="s">
        <v>85</v>
      </c>
      <c r="V26" s="24" t="s">
        <v>85</v>
      </c>
      <c r="W26" s="30" t="str">
        <f>H13</f>
        <v>NA</v>
      </c>
    </row>
    <row r="27" spans="1:23" ht="14.25" x14ac:dyDescent="0.25">
      <c r="A27" s="44">
        <v>2007</v>
      </c>
      <c r="B27" s="24" t="s">
        <v>85</v>
      </c>
      <c r="C27" s="24" t="s">
        <v>85</v>
      </c>
      <c r="D27" s="24" t="s">
        <v>85</v>
      </c>
      <c r="E27" s="24" t="s">
        <v>85</v>
      </c>
      <c r="F27" s="24" t="s">
        <v>85</v>
      </c>
      <c r="G27" s="24" t="s">
        <v>85</v>
      </c>
      <c r="H27" s="24" t="s">
        <v>85</v>
      </c>
      <c r="I27" s="24" t="s">
        <v>85</v>
      </c>
      <c r="J27" s="24" t="s">
        <v>85</v>
      </c>
      <c r="K27" s="24" t="s">
        <v>85</v>
      </c>
      <c r="L27" s="24" t="s">
        <v>85</v>
      </c>
      <c r="M27" s="24" t="s">
        <v>85</v>
      </c>
      <c r="N27" s="24" t="s">
        <v>85</v>
      </c>
      <c r="O27" s="24" t="s">
        <v>85</v>
      </c>
      <c r="P27" s="24" t="s">
        <v>85</v>
      </c>
      <c r="Q27" s="24" t="s">
        <v>85</v>
      </c>
      <c r="R27" s="24" t="s">
        <v>85</v>
      </c>
      <c r="S27" s="24" t="s">
        <v>85</v>
      </c>
      <c r="T27" s="24" t="s">
        <v>85</v>
      </c>
      <c r="U27" s="24" t="s">
        <v>85</v>
      </c>
      <c r="V27" s="24" t="s">
        <v>85</v>
      </c>
      <c r="W27" s="30" t="str">
        <f>I13</f>
        <v>NA</v>
      </c>
    </row>
    <row r="28" spans="1:23" ht="15" thickBot="1" x14ac:dyDescent="0.3">
      <c r="A28" s="47">
        <v>2006</v>
      </c>
      <c r="B28" s="56" t="s">
        <v>85</v>
      </c>
      <c r="C28" s="56" t="s">
        <v>85</v>
      </c>
      <c r="D28" s="56" t="s">
        <v>85</v>
      </c>
      <c r="E28" s="56" t="s">
        <v>85</v>
      </c>
      <c r="F28" s="56" t="s">
        <v>85</v>
      </c>
      <c r="G28" s="56" t="s">
        <v>85</v>
      </c>
      <c r="H28" s="56" t="s">
        <v>85</v>
      </c>
      <c r="I28" s="56" t="s">
        <v>85</v>
      </c>
      <c r="J28" s="56" t="s">
        <v>85</v>
      </c>
      <c r="K28" s="56" t="s">
        <v>85</v>
      </c>
      <c r="L28" s="56" t="s">
        <v>85</v>
      </c>
      <c r="M28" s="56" t="s">
        <v>85</v>
      </c>
      <c r="N28" s="56" t="s">
        <v>85</v>
      </c>
      <c r="O28" s="56" t="s">
        <v>85</v>
      </c>
      <c r="P28" s="56" t="s">
        <v>85</v>
      </c>
      <c r="Q28" s="56" t="s">
        <v>85</v>
      </c>
      <c r="R28" s="56" t="s">
        <v>85</v>
      </c>
      <c r="S28" s="56" t="s">
        <v>85</v>
      </c>
      <c r="T28" s="56" t="s">
        <v>85</v>
      </c>
      <c r="U28" s="56" t="s">
        <v>85</v>
      </c>
      <c r="V28" s="56" t="s">
        <v>85</v>
      </c>
      <c r="W28" s="40" t="str">
        <f>J13</f>
        <v>NA</v>
      </c>
    </row>
    <row r="29" spans="1:23" ht="14.25" thickBot="1" x14ac:dyDescent="0.3"/>
    <row r="30" spans="1:23" ht="14.25" x14ac:dyDescent="0.25">
      <c r="A30" s="181">
        <v>2019</v>
      </c>
      <c r="B30" s="178" t="s">
        <v>59</v>
      </c>
      <c r="C30" s="178" t="s">
        <v>56</v>
      </c>
      <c r="D30" s="178" t="s">
        <v>69</v>
      </c>
      <c r="E30" s="178" t="s">
        <v>70</v>
      </c>
      <c r="F30" s="178" t="s">
        <v>60</v>
      </c>
      <c r="G30" s="178" t="s">
        <v>72</v>
      </c>
      <c r="H30" s="178" t="s">
        <v>61</v>
      </c>
      <c r="I30" s="178" t="s">
        <v>103</v>
      </c>
      <c r="J30" s="178" t="s">
        <v>104</v>
      </c>
      <c r="K30" s="178" t="s">
        <v>65</v>
      </c>
      <c r="L30" s="178" t="s">
        <v>58</v>
      </c>
      <c r="M30" s="178" t="s">
        <v>73</v>
      </c>
      <c r="N30" s="178" t="s">
        <v>68</v>
      </c>
      <c r="O30" s="178" t="s">
        <v>67</v>
      </c>
      <c r="P30" s="178" t="s">
        <v>105</v>
      </c>
      <c r="Q30" s="178" t="s">
        <v>64</v>
      </c>
      <c r="R30" s="178" t="s">
        <v>76</v>
      </c>
      <c r="S30" s="178" t="s">
        <v>75</v>
      </c>
      <c r="T30" s="178" t="s">
        <v>74</v>
      </c>
      <c r="U30" s="178" t="s">
        <v>71</v>
      </c>
      <c r="V30" s="178" t="s">
        <v>57</v>
      </c>
    </row>
    <row r="31" spans="1:23" ht="14.25" x14ac:dyDescent="0.25">
      <c r="A31" s="5" t="s">
        <v>156</v>
      </c>
      <c r="B31" s="10">
        <v>1.0050251256281405E-2</v>
      </c>
      <c r="C31" s="10">
        <v>2.0151133501259445E-2</v>
      </c>
      <c r="D31" s="10">
        <v>9.7560975609756097E-3</v>
      </c>
      <c r="E31" s="10">
        <v>1.0025062656641603E-2</v>
      </c>
      <c r="F31" s="10">
        <v>4.9875311720698253E-3</v>
      </c>
      <c r="G31" s="10">
        <v>1.6706443914081145E-2</v>
      </c>
      <c r="H31" s="10">
        <v>1.7073170731707318E-2</v>
      </c>
      <c r="I31" s="10">
        <v>1.6666666666666666E-2</v>
      </c>
      <c r="J31" s="10">
        <v>9.5011876484560574E-3</v>
      </c>
      <c r="K31" s="10">
        <v>7.0754716981132086E-3</v>
      </c>
      <c r="L31" s="10">
        <v>1.4925373134328356E-2</v>
      </c>
      <c r="M31" s="10">
        <v>3.007518796992481E-2</v>
      </c>
      <c r="N31" s="10">
        <v>2.7918781725888325E-2</v>
      </c>
      <c r="O31" s="10">
        <v>9.9255583126550868E-3</v>
      </c>
      <c r="P31" s="10">
        <v>1.9704433497536946E-2</v>
      </c>
      <c r="Q31" s="10">
        <v>5.0125313283208017E-3</v>
      </c>
      <c r="R31" s="10">
        <v>3.0379746835443037E-2</v>
      </c>
      <c r="S31" s="10">
        <v>1.2135922330097087E-2</v>
      </c>
      <c r="T31" s="10">
        <v>1.4778325123152709E-2</v>
      </c>
      <c r="U31" s="10">
        <v>9.9255583126550868E-3</v>
      </c>
      <c r="V31" s="10">
        <v>2.0151133501259445E-2</v>
      </c>
    </row>
    <row r="32" spans="1:23" ht="14.25" x14ac:dyDescent="0.25">
      <c r="A32" s="6" t="s">
        <v>157</v>
      </c>
      <c r="B32" s="10">
        <v>9.5477386934673364E-2</v>
      </c>
      <c r="C32" s="10">
        <v>0.21914357682619648</v>
      </c>
      <c r="D32" s="10">
        <v>0.23414634146341468</v>
      </c>
      <c r="E32" s="10">
        <v>0.15037593984962405</v>
      </c>
      <c r="F32" s="10">
        <v>0.11970074812967582</v>
      </c>
      <c r="G32" s="10">
        <v>0.17899761336515513</v>
      </c>
      <c r="H32" s="10">
        <v>0.23170731707317074</v>
      </c>
      <c r="I32" s="10">
        <v>0.25952380952380955</v>
      </c>
      <c r="J32" s="10">
        <v>0.14726840855106887</v>
      </c>
      <c r="K32" s="10">
        <v>6.6037735849056603E-2</v>
      </c>
      <c r="L32" s="10">
        <v>0.19402985074626866</v>
      </c>
      <c r="M32" s="10">
        <v>0.25563909774436089</v>
      </c>
      <c r="N32" s="10">
        <v>0.19796954314720813</v>
      </c>
      <c r="O32" s="10">
        <v>0.20595533498759305</v>
      </c>
      <c r="P32" s="10">
        <v>0.12561576354679804</v>
      </c>
      <c r="Q32" s="10">
        <v>0.20551378446115287</v>
      </c>
      <c r="R32" s="10">
        <v>0.28354430379746837</v>
      </c>
      <c r="S32" s="10">
        <v>0.22572815533980584</v>
      </c>
      <c r="T32" s="10">
        <v>0.24630541871921183</v>
      </c>
      <c r="U32" s="10">
        <v>0.17866004962779156</v>
      </c>
      <c r="V32" s="10">
        <v>0.31989924433249373</v>
      </c>
    </row>
    <row r="33" spans="1:22" ht="14.25" x14ac:dyDescent="0.25">
      <c r="A33" s="67" t="s">
        <v>158</v>
      </c>
      <c r="B33" s="10">
        <v>0.61306532663316582</v>
      </c>
      <c r="C33" s="10">
        <v>0.57934508816120911</v>
      </c>
      <c r="D33" s="10">
        <v>0.65853658536585369</v>
      </c>
      <c r="E33" s="10">
        <v>0.71679197994987465</v>
      </c>
      <c r="F33" s="10">
        <v>0.62593516209476308</v>
      </c>
      <c r="G33" s="10">
        <v>0.58233890214797135</v>
      </c>
      <c r="H33" s="10">
        <v>0.52682926829268295</v>
      </c>
      <c r="I33" s="10">
        <v>0.68809523809523809</v>
      </c>
      <c r="J33" s="10">
        <v>0.6888361045130641</v>
      </c>
      <c r="K33" s="10">
        <v>0.85377358490566035</v>
      </c>
      <c r="L33" s="10">
        <v>0.69900497512437809</v>
      </c>
      <c r="M33" s="10">
        <v>0.62155388471177941</v>
      </c>
      <c r="N33" s="10">
        <v>0.68781725888324874</v>
      </c>
      <c r="O33" s="10">
        <v>0.65260545905707201</v>
      </c>
      <c r="P33" s="10">
        <v>0.82266009852216759</v>
      </c>
      <c r="Q33" s="10">
        <v>0.70676691729323304</v>
      </c>
      <c r="R33" s="10">
        <v>0.59493670886075944</v>
      </c>
      <c r="S33" s="10">
        <v>0.66504854368932043</v>
      </c>
      <c r="T33" s="10">
        <v>0.65763546798029571</v>
      </c>
      <c r="U33" s="10">
        <v>0.6898263027295285</v>
      </c>
      <c r="V33" s="10">
        <v>0.5617128463476071</v>
      </c>
    </row>
    <row r="34" spans="1:22" ht="14.25" x14ac:dyDescent="0.25">
      <c r="A34" s="7" t="s">
        <v>159</v>
      </c>
      <c r="B34" s="10">
        <v>0.28140703517587939</v>
      </c>
      <c r="C34" s="10">
        <v>0.181360201511335</v>
      </c>
      <c r="D34" s="10">
        <v>9.7560975609756101E-2</v>
      </c>
      <c r="E34" s="10">
        <v>0.12280701754385964</v>
      </c>
      <c r="F34" s="10">
        <v>0.24937655860349128</v>
      </c>
      <c r="G34" s="10">
        <v>0.22195704057279236</v>
      </c>
      <c r="H34" s="10">
        <v>0.22439024390243906</v>
      </c>
      <c r="I34" s="10">
        <v>3.5714285714285712E-2</v>
      </c>
      <c r="J34" s="10">
        <v>0.15439429928741091</v>
      </c>
      <c r="K34" s="10">
        <v>7.3113207547169809E-2</v>
      </c>
      <c r="L34" s="10">
        <v>9.2039800995024873E-2</v>
      </c>
      <c r="M34" s="10">
        <v>9.2731829573934832E-2</v>
      </c>
      <c r="N34" s="10">
        <v>8.6294416243654817E-2</v>
      </c>
      <c r="O34" s="10">
        <v>0.13151364764267989</v>
      </c>
      <c r="P34" s="10">
        <v>3.2019704433497539E-2</v>
      </c>
      <c r="Q34" s="10">
        <v>8.2706766917293228E-2</v>
      </c>
      <c r="R34" s="10">
        <v>9.1139240506329114E-2</v>
      </c>
      <c r="S34" s="10">
        <v>9.7087378640776698E-2</v>
      </c>
      <c r="T34" s="10">
        <v>8.1280788177339899E-2</v>
      </c>
      <c r="U34" s="10">
        <v>0.12158808933002481</v>
      </c>
      <c r="V34" s="10">
        <v>9.8236775818639793E-2</v>
      </c>
    </row>
    <row r="35" spans="1:22" ht="14.25" x14ac:dyDescent="0.25">
      <c r="A35" s="181">
        <v>2017</v>
      </c>
      <c r="B35" s="181" t="s">
        <v>59</v>
      </c>
      <c r="C35" s="181" t="s">
        <v>56</v>
      </c>
      <c r="D35" s="181" t="s">
        <v>69</v>
      </c>
      <c r="E35" s="181" t="s">
        <v>70</v>
      </c>
      <c r="F35" s="181" t="s">
        <v>60</v>
      </c>
      <c r="G35" s="181" t="s">
        <v>72</v>
      </c>
      <c r="H35" s="181" t="s">
        <v>61</v>
      </c>
      <c r="I35" s="181" t="s">
        <v>103</v>
      </c>
      <c r="J35" s="181" t="s">
        <v>104</v>
      </c>
      <c r="K35" s="181" t="s">
        <v>65</v>
      </c>
      <c r="L35" s="181" t="s">
        <v>58</v>
      </c>
      <c r="M35" s="181" t="s">
        <v>73</v>
      </c>
      <c r="N35" s="181" t="s">
        <v>68</v>
      </c>
      <c r="O35" s="181" t="s">
        <v>67</v>
      </c>
      <c r="P35" s="181" t="s">
        <v>105</v>
      </c>
      <c r="Q35" s="181" t="s">
        <v>64</v>
      </c>
      <c r="R35" s="181" t="s">
        <v>76</v>
      </c>
      <c r="S35" s="181" t="s">
        <v>75</v>
      </c>
      <c r="T35" s="181" t="s">
        <v>74</v>
      </c>
      <c r="U35" s="181" t="s">
        <v>71</v>
      </c>
      <c r="V35" s="181" t="s">
        <v>57</v>
      </c>
    </row>
    <row r="36" spans="1:22" ht="14.25" x14ac:dyDescent="0.25">
      <c r="A36" s="5" t="s">
        <v>156</v>
      </c>
      <c r="B36" s="10"/>
      <c r="C36" s="10">
        <v>1.3986013986013986E-2</v>
      </c>
      <c r="D36" s="10">
        <v>2.1126760563380281E-2</v>
      </c>
      <c r="E36" s="10">
        <v>6.993006993006993E-3</v>
      </c>
      <c r="F36" s="10">
        <v>7.0422535211267616E-3</v>
      </c>
      <c r="G36" s="10">
        <v>1.3986013986013986E-2</v>
      </c>
      <c r="H36" s="10"/>
      <c r="I36" s="10"/>
      <c r="J36" s="10"/>
      <c r="K36" s="10">
        <v>1.4598540145985401E-2</v>
      </c>
      <c r="L36" s="10"/>
      <c r="M36" s="10">
        <v>2.7972027972027972E-2</v>
      </c>
      <c r="N36" s="10">
        <v>1.3986013986013986E-2</v>
      </c>
      <c r="O36" s="10">
        <v>6.993006993006993E-3</v>
      </c>
      <c r="P36" s="10"/>
      <c r="Q36" s="10">
        <v>1.4598540145985401E-2</v>
      </c>
      <c r="R36" s="10">
        <v>2.097902097902098E-2</v>
      </c>
      <c r="S36" s="10"/>
      <c r="T36" s="10">
        <v>6.993006993006993E-3</v>
      </c>
      <c r="U36" s="10">
        <v>6.993006993006993E-3</v>
      </c>
      <c r="V36" s="10">
        <v>3.5211267605633804E-2</v>
      </c>
    </row>
    <row r="37" spans="1:22" ht="14.25" x14ac:dyDescent="0.25">
      <c r="A37" s="6" t="s">
        <v>157</v>
      </c>
      <c r="B37" s="10">
        <v>7.746478873239436E-2</v>
      </c>
      <c r="C37" s="10">
        <v>0.12587412587412589</v>
      </c>
      <c r="D37" s="10">
        <v>0.23943661971830985</v>
      </c>
      <c r="E37" s="10">
        <v>0.1048951048951049</v>
      </c>
      <c r="F37" s="10">
        <v>8.4507042253521125E-2</v>
      </c>
      <c r="G37" s="10">
        <v>0.15384615384615385</v>
      </c>
      <c r="H37" s="10">
        <v>9.7902097902097904E-2</v>
      </c>
      <c r="I37" s="10">
        <v>0.19580419580419581</v>
      </c>
      <c r="J37" s="10">
        <v>0.11888111888111888</v>
      </c>
      <c r="K37" s="10">
        <v>0.20437956204379565</v>
      </c>
      <c r="L37" s="10">
        <v>0.14084507042253522</v>
      </c>
      <c r="M37" s="10">
        <v>0.15384615384615385</v>
      </c>
      <c r="N37" s="10">
        <v>0.13986013986013987</v>
      </c>
      <c r="O37" s="10">
        <v>0.21678321678321677</v>
      </c>
      <c r="P37" s="10">
        <v>0.24647887323943662</v>
      </c>
      <c r="Q37" s="10">
        <v>0.18248175182481752</v>
      </c>
      <c r="R37" s="10">
        <v>0.34265734265734266</v>
      </c>
      <c r="S37" s="10">
        <v>0.17482517482517484</v>
      </c>
      <c r="T37" s="10">
        <v>0.36363636363636365</v>
      </c>
      <c r="U37" s="10">
        <v>0.21678321678321677</v>
      </c>
      <c r="V37" s="10">
        <v>0.28169014084507044</v>
      </c>
    </row>
    <row r="38" spans="1:22" ht="14.25" x14ac:dyDescent="0.25">
      <c r="A38" s="67" t="s">
        <v>158</v>
      </c>
      <c r="B38" s="10">
        <v>0.65492957746478875</v>
      </c>
      <c r="C38" s="10">
        <v>0.84615384615384615</v>
      </c>
      <c r="D38" s="10">
        <v>0.59154929577464788</v>
      </c>
      <c r="E38" s="10">
        <v>0.74825174825174823</v>
      </c>
      <c r="F38" s="10">
        <v>0.6901408450704225</v>
      </c>
      <c r="G38" s="10">
        <v>0.53146853146853146</v>
      </c>
      <c r="H38" s="10">
        <v>0.78321678321678323</v>
      </c>
      <c r="I38" s="10">
        <v>0.50349650349650354</v>
      </c>
      <c r="J38" s="10">
        <v>0.74125874125874125</v>
      </c>
      <c r="K38" s="10">
        <v>0.62043795620437958</v>
      </c>
      <c r="L38" s="10">
        <v>0.54225352112676062</v>
      </c>
      <c r="M38" s="10">
        <v>0.76223776223776207</v>
      </c>
      <c r="N38" s="10">
        <v>0.69930069930069938</v>
      </c>
      <c r="O38" s="10">
        <v>0.74125874125874125</v>
      </c>
      <c r="P38" s="10">
        <v>0.6901408450704225</v>
      </c>
      <c r="Q38" s="10">
        <v>0.64233576642335766</v>
      </c>
      <c r="R38" s="10">
        <v>0.60839160839160844</v>
      </c>
      <c r="S38" s="10">
        <v>0.76223776223776207</v>
      </c>
      <c r="T38" s="10">
        <v>0.61538461538461542</v>
      </c>
      <c r="U38" s="10">
        <v>0.76923076923076938</v>
      </c>
      <c r="V38" s="10">
        <v>0.6619718309859155</v>
      </c>
    </row>
    <row r="39" spans="1:22" ht="14.25" x14ac:dyDescent="0.25">
      <c r="A39" s="7" t="s">
        <v>159</v>
      </c>
      <c r="B39" s="10">
        <v>0.26760563380281688</v>
      </c>
      <c r="C39" s="10">
        <v>1.3986013986013986E-2</v>
      </c>
      <c r="D39" s="10">
        <v>0.14788732394366197</v>
      </c>
      <c r="E39" s="10">
        <v>0.13986013986013987</v>
      </c>
      <c r="F39" s="10">
        <v>0.21830985915492956</v>
      </c>
      <c r="G39" s="10">
        <v>0.30069930069930068</v>
      </c>
      <c r="H39" s="10">
        <v>0.11888111888111888</v>
      </c>
      <c r="I39" s="10">
        <v>0.30069930069930068</v>
      </c>
      <c r="J39" s="10">
        <v>0.13986013986013987</v>
      </c>
      <c r="K39" s="10">
        <v>0.16058394160583941</v>
      </c>
      <c r="L39" s="10">
        <v>0.31690140845070425</v>
      </c>
      <c r="M39" s="10">
        <v>5.5944055944055944E-2</v>
      </c>
      <c r="N39" s="10">
        <v>0.14685314685314685</v>
      </c>
      <c r="O39" s="10">
        <v>3.4965034965034968E-2</v>
      </c>
      <c r="P39" s="10">
        <v>6.3380281690140844E-2</v>
      </c>
      <c r="Q39" s="10">
        <v>0.16058394160583941</v>
      </c>
      <c r="R39" s="10">
        <v>2.7972027972027972E-2</v>
      </c>
      <c r="S39" s="10">
        <v>6.2937062937062943E-2</v>
      </c>
      <c r="T39" s="10">
        <v>1.3986013986013986E-2</v>
      </c>
      <c r="U39" s="10">
        <v>6.993006993006993E-3</v>
      </c>
      <c r="V39" s="10">
        <v>2.1126760563380281E-2</v>
      </c>
    </row>
    <row r="40" spans="1:22" ht="14.25" x14ac:dyDescent="0.25">
      <c r="A40" s="181">
        <v>2016</v>
      </c>
      <c r="B40" s="178" t="s">
        <v>59</v>
      </c>
      <c r="C40" s="178" t="s">
        <v>56</v>
      </c>
      <c r="D40" s="178" t="s">
        <v>69</v>
      </c>
      <c r="E40" s="178" t="s">
        <v>70</v>
      </c>
      <c r="F40" s="178" t="s">
        <v>60</v>
      </c>
      <c r="G40" s="178" t="s">
        <v>72</v>
      </c>
      <c r="H40" s="178" t="s">
        <v>61</v>
      </c>
      <c r="I40" s="178" t="s">
        <v>103</v>
      </c>
      <c r="J40" s="178" t="s">
        <v>104</v>
      </c>
      <c r="K40" s="178" t="s">
        <v>65</v>
      </c>
      <c r="L40" s="178" t="s">
        <v>58</v>
      </c>
      <c r="M40" s="178" t="s">
        <v>73</v>
      </c>
      <c r="N40" s="178" t="s">
        <v>68</v>
      </c>
      <c r="O40" s="178" t="s">
        <v>67</v>
      </c>
      <c r="P40" s="178" t="s">
        <v>105</v>
      </c>
      <c r="Q40" s="178" t="s">
        <v>64</v>
      </c>
      <c r="R40" s="178" t="s">
        <v>76</v>
      </c>
      <c r="S40" s="178" t="s">
        <v>75</v>
      </c>
      <c r="T40" s="178" t="s">
        <v>74</v>
      </c>
      <c r="U40" s="178" t="s">
        <v>71</v>
      </c>
      <c r="V40" s="178" t="s">
        <v>57</v>
      </c>
    </row>
    <row r="41" spans="1:22" ht="14.25" x14ac:dyDescent="0.25">
      <c r="A41" s="5" t="s">
        <v>156</v>
      </c>
      <c r="B41" s="10">
        <v>1.2690355329949238E-2</v>
      </c>
      <c r="C41" s="10">
        <v>2.5316455696202532E-3</v>
      </c>
      <c r="D41" s="10">
        <v>1.5424164524421594E-2</v>
      </c>
      <c r="E41" s="10">
        <v>1.0126582278481013E-2</v>
      </c>
      <c r="F41" s="10">
        <v>1.9277108433734941E-2</v>
      </c>
      <c r="G41" s="10">
        <v>0</v>
      </c>
      <c r="H41" s="10">
        <v>1.832460732984293E-2</v>
      </c>
      <c r="I41" s="10">
        <v>1.9277108433734941E-2</v>
      </c>
      <c r="J41" s="10">
        <v>4.8426150121065378E-3</v>
      </c>
      <c r="K41" s="10">
        <v>1.4423076923076922E-2</v>
      </c>
      <c r="L41" s="10">
        <v>4.4289044289044288E-2</v>
      </c>
      <c r="M41" s="10">
        <v>1.7948717948717947E-2</v>
      </c>
      <c r="N41" s="10">
        <v>2.2499999999999999E-2</v>
      </c>
      <c r="O41" s="10">
        <v>5.1020408163265307E-2</v>
      </c>
      <c r="P41" s="10">
        <v>2.0050125313283207E-2</v>
      </c>
      <c r="Q41" s="10">
        <v>1.6867469879518072E-2</v>
      </c>
      <c r="R41" s="10">
        <v>3.2663316582914576E-2</v>
      </c>
      <c r="S41" s="10">
        <v>2.0202020202020204E-2</v>
      </c>
      <c r="T41" s="10">
        <v>2.5380710659898477E-2</v>
      </c>
      <c r="U41" s="10">
        <v>3.5805626598465472E-2</v>
      </c>
      <c r="V41" s="10">
        <v>2.0151133501259445E-2</v>
      </c>
    </row>
    <row r="42" spans="1:22" ht="14.25" x14ac:dyDescent="0.25">
      <c r="A42" s="6" t="s">
        <v>157</v>
      </c>
      <c r="B42" s="10">
        <v>9.6446700507614211E-2</v>
      </c>
      <c r="C42" s="10">
        <v>0.2</v>
      </c>
      <c r="D42" s="10">
        <v>0.21079691516709512</v>
      </c>
      <c r="E42" s="10">
        <v>0.25316455696202533</v>
      </c>
      <c r="F42" s="10">
        <v>0.26746987951807227</v>
      </c>
      <c r="G42" s="10">
        <v>0.24812030075187969</v>
      </c>
      <c r="H42" s="10">
        <v>0.24607329842931938</v>
      </c>
      <c r="I42" s="10">
        <v>0.24096385542168675</v>
      </c>
      <c r="J42" s="10">
        <v>0.20338983050847459</v>
      </c>
      <c r="K42" s="10">
        <v>0.24519230769230765</v>
      </c>
      <c r="L42" s="10">
        <v>0.25174825174825177</v>
      </c>
      <c r="M42" s="10">
        <v>0.24615384615384617</v>
      </c>
      <c r="N42" s="10">
        <v>0.215</v>
      </c>
      <c r="O42" s="10">
        <v>0.25765306122448978</v>
      </c>
      <c r="P42" s="10">
        <v>0.2205513784461153</v>
      </c>
      <c r="Q42" s="10">
        <v>0.24096385542168675</v>
      </c>
      <c r="R42" s="10">
        <v>0.34924623115577885</v>
      </c>
      <c r="S42" s="10">
        <v>0.21464646464646464</v>
      </c>
      <c r="T42" s="10">
        <v>0.30710659898477155</v>
      </c>
      <c r="U42" s="10">
        <v>0.40664961636828645</v>
      </c>
      <c r="V42" s="10">
        <v>0.2871536523929471</v>
      </c>
    </row>
    <row r="43" spans="1:22" ht="14.25" x14ac:dyDescent="0.25">
      <c r="A43" s="67" t="s">
        <v>158</v>
      </c>
      <c r="B43" s="10">
        <v>0.67512690355329952</v>
      </c>
      <c r="C43" s="10">
        <v>0.66075949367088616</v>
      </c>
      <c r="D43" s="10">
        <v>0.60925449871465298</v>
      </c>
      <c r="E43" s="10">
        <v>0.61518987341772147</v>
      </c>
      <c r="F43" s="10">
        <v>0.6506024096385542</v>
      </c>
      <c r="G43" s="10">
        <v>0.66416040100250628</v>
      </c>
      <c r="H43" s="10">
        <v>0.5759162303664922</v>
      </c>
      <c r="I43" s="10">
        <v>0.56385542168674696</v>
      </c>
      <c r="J43" s="10">
        <v>0.72154963680387407</v>
      </c>
      <c r="K43" s="10">
        <v>0.59134615384615385</v>
      </c>
      <c r="L43" s="10">
        <v>0.59207459207459212</v>
      </c>
      <c r="M43" s="10">
        <v>0.69230769230769229</v>
      </c>
      <c r="N43" s="10">
        <v>0.70250000000000001</v>
      </c>
      <c r="O43" s="10">
        <v>0.63520408163265307</v>
      </c>
      <c r="P43" s="10">
        <v>0.68170426065162903</v>
      </c>
      <c r="Q43" s="10">
        <v>0.65783132530120481</v>
      </c>
      <c r="R43" s="10">
        <v>0.5653266331658291</v>
      </c>
      <c r="S43" s="10">
        <v>0.6767676767676768</v>
      </c>
      <c r="T43" s="10">
        <v>0.58883248730964466</v>
      </c>
      <c r="U43" s="10">
        <v>0.53964194373401531</v>
      </c>
      <c r="V43" s="10">
        <v>0.67758186397984888</v>
      </c>
    </row>
    <row r="44" spans="1:22" ht="14.25" x14ac:dyDescent="0.25">
      <c r="A44" s="7" t="s">
        <v>159</v>
      </c>
      <c r="B44" s="10">
        <v>0.21573604060913706</v>
      </c>
      <c r="C44" s="10">
        <v>0.13670886075949368</v>
      </c>
      <c r="D44" s="10">
        <v>0.16452442159383032</v>
      </c>
      <c r="E44" s="10">
        <v>0.12151898734177215</v>
      </c>
      <c r="F44" s="10">
        <v>6.2650602409638559E-2</v>
      </c>
      <c r="G44" s="10">
        <v>8.771929824561403E-2</v>
      </c>
      <c r="H44" s="10">
        <v>0.15968586387434555</v>
      </c>
      <c r="I44" s="10">
        <v>0.17590361445783131</v>
      </c>
      <c r="J44" s="10">
        <v>7.0217917675544791E-2</v>
      </c>
      <c r="K44" s="10">
        <v>0.14903846153846154</v>
      </c>
      <c r="L44" s="10">
        <v>0.11188811188811189</v>
      </c>
      <c r="M44" s="10">
        <v>4.3589743589743588E-2</v>
      </c>
      <c r="N44" s="10">
        <v>0.06</v>
      </c>
      <c r="O44" s="10">
        <v>5.6122448979591837E-2</v>
      </c>
      <c r="P44" s="10">
        <v>7.7694235588972427E-2</v>
      </c>
      <c r="Q44" s="10">
        <v>8.4337349397590355E-2</v>
      </c>
      <c r="R44" s="10">
        <v>5.2763819095477379E-2</v>
      </c>
      <c r="S44" s="10">
        <v>8.8383838383838398E-2</v>
      </c>
      <c r="T44" s="10">
        <v>7.8680203045685279E-2</v>
      </c>
      <c r="U44" s="10">
        <v>1.7902813299232736E-2</v>
      </c>
      <c r="V44" s="10">
        <v>1.5113350125944584E-2</v>
      </c>
    </row>
    <row r="45" spans="1:22" ht="14.25" x14ac:dyDescent="0.25">
      <c r="A45" s="181" t="s">
        <v>162</v>
      </c>
      <c r="B45" s="181" t="s">
        <v>59</v>
      </c>
      <c r="C45" s="181" t="s">
        <v>56</v>
      </c>
      <c r="D45" s="181" t="s">
        <v>69</v>
      </c>
      <c r="E45" s="181" t="s">
        <v>70</v>
      </c>
      <c r="F45" s="181" t="s">
        <v>60</v>
      </c>
      <c r="G45" s="181" t="s">
        <v>72</v>
      </c>
      <c r="H45" s="181" t="s">
        <v>61</v>
      </c>
      <c r="I45" s="181" t="s">
        <v>103</v>
      </c>
      <c r="J45" s="181" t="s">
        <v>104</v>
      </c>
      <c r="K45" s="181" t="s">
        <v>65</v>
      </c>
      <c r="L45" s="181" t="s">
        <v>58</v>
      </c>
      <c r="M45" s="181" t="s">
        <v>73</v>
      </c>
      <c r="N45" s="181" t="s">
        <v>68</v>
      </c>
      <c r="O45" s="181" t="s">
        <v>67</v>
      </c>
      <c r="P45" s="181" t="s">
        <v>105</v>
      </c>
      <c r="Q45" s="181" t="s">
        <v>64</v>
      </c>
      <c r="R45" s="181" t="s">
        <v>76</v>
      </c>
      <c r="S45" s="181" t="s">
        <v>75</v>
      </c>
      <c r="T45" s="181" t="s">
        <v>74</v>
      </c>
      <c r="U45" s="181" t="s">
        <v>71</v>
      </c>
      <c r="V45" s="181" t="s">
        <v>57</v>
      </c>
    </row>
    <row r="46" spans="1:22" ht="14.25" x14ac:dyDescent="0.25">
      <c r="A46" s="5" t="s">
        <v>156</v>
      </c>
      <c r="B46" s="10">
        <v>1.8950409129536747E-2</v>
      </c>
      <c r="C46" s="10">
        <v>2.564102564102564E-2</v>
      </c>
      <c r="D46" s="10">
        <v>0.12962962962962962</v>
      </c>
      <c r="E46" s="10">
        <v>2.5862068965517241E-2</v>
      </c>
      <c r="F46" s="10">
        <v>8.3333333333333315E-2</v>
      </c>
      <c r="G46" s="10">
        <v>2.6315789473684209E-2</v>
      </c>
      <c r="H46" s="10">
        <v>1.7401834162972505E-2</v>
      </c>
      <c r="I46" s="10">
        <v>3.960124302332433E-2</v>
      </c>
      <c r="J46" s="10">
        <v>6.8131562541333276E-2</v>
      </c>
      <c r="K46" s="10">
        <v>5.8470534620468619E-2</v>
      </c>
      <c r="L46" s="10">
        <v>3.5714285714285712E-2</v>
      </c>
      <c r="M46" s="10">
        <v>8.2727264683786036E-2</v>
      </c>
      <c r="N46" s="10">
        <v>0.1111111111111111</v>
      </c>
      <c r="O46" s="10">
        <v>4.3478260869565216E-2</v>
      </c>
      <c r="P46" s="10">
        <v>2.1123356210272993E-2</v>
      </c>
      <c r="Q46" s="10">
        <v>2.6688025634181191E-2</v>
      </c>
      <c r="R46" s="10">
        <v>3.8509039453410422E-2</v>
      </c>
      <c r="S46" s="10">
        <v>3.8434616129158897E-2</v>
      </c>
      <c r="T46" s="10">
        <v>5.8151891732576469E-2</v>
      </c>
      <c r="U46" s="10">
        <v>6.6534783913046042E-2</v>
      </c>
      <c r="V46" s="10">
        <v>4.8488113787642693E-2</v>
      </c>
    </row>
    <row r="47" spans="1:22" ht="14.25" x14ac:dyDescent="0.25">
      <c r="A47" s="6" t="s">
        <v>157</v>
      </c>
      <c r="B47" s="10">
        <v>8.8885297636280974E-2</v>
      </c>
      <c r="C47" s="10">
        <v>0.16709347060920102</v>
      </c>
      <c r="D47" s="10">
        <v>0.18215107011949999</v>
      </c>
      <c r="E47" s="10">
        <v>0.11986582537134603</v>
      </c>
      <c r="F47" s="10">
        <v>0.18193914326458685</v>
      </c>
      <c r="G47" s="10">
        <v>0.15310439356693922</v>
      </c>
      <c r="H47" s="10">
        <v>0.13423121104280486</v>
      </c>
      <c r="I47" s="10">
        <v>0.21417646843905966</v>
      </c>
      <c r="J47" s="10">
        <v>0.18857450736402895</v>
      </c>
      <c r="K47" s="10">
        <v>0.21182963643408084</v>
      </c>
      <c r="L47" s="10">
        <v>0.23579066753278896</v>
      </c>
      <c r="M47" s="10">
        <v>0.21139061080891047</v>
      </c>
      <c r="N47" s="10">
        <v>0.20019382979835865</v>
      </c>
      <c r="O47" s="10">
        <v>0.19455503695379378</v>
      </c>
      <c r="P47" s="10">
        <v>0.20911055784784208</v>
      </c>
      <c r="Q47" s="10">
        <v>0.2347939631425926</v>
      </c>
      <c r="R47" s="10">
        <v>0.26118101290621942</v>
      </c>
      <c r="S47" s="10">
        <v>0.28788852176507529</v>
      </c>
      <c r="T47" s="10">
        <v>0.22982174707092251</v>
      </c>
      <c r="U47" s="10">
        <v>0.28603877677367773</v>
      </c>
      <c r="V47" s="10">
        <v>0.25550368228548487</v>
      </c>
    </row>
    <row r="48" spans="1:22" ht="14.25" x14ac:dyDescent="0.25">
      <c r="A48" s="67" t="s">
        <v>158</v>
      </c>
      <c r="B48" s="10">
        <v>0.68693599419185647</v>
      </c>
      <c r="C48" s="10">
        <v>0.71362403214806269</v>
      </c>
      <c r="D48" s="10">
        <v>0.6458557343785295</v>
      </c>
      <c r="E48" s="10">
        <v>0.76639175480890998</v>
      </c>
      <c r="F48" s="10">
        <v>0.62755649984190842</v>
      </c>
      <c r="G48" s="10">
        <v>0.6738518883175002</v>
      </c>
      <c r="H48" s="10">
        <v>0.70579402379699774</v>
      </c>
      <c r="I48" s="10">
        <v>0.4354336303998354</v>
      </c>
      <c r="J48" s="10">
        <v>0.50544121545553355</v>
      </c>
      <c r="K48" s="10">
        <v>0.49570807510721032</v>
      </c>
      <c r="L48" s="10">
        <v>0.63593377383646033</v>
      </c>
      <c r="M48" s="10">
        <v>0.54772255750516619</v>
      </c>
      <c r="N48" s="10">
        <v>0.58082308408198946</v>
      </c>
      <c r="O48" s="10">
        <v>0.68705872342980545</v>
      </c>
      <c r="P48" s="10">
        <v>0.67688190133235582</v>
      </c>
      <c r="Q48" s="10">
        <v>0.5391377520351508</v>
      </c>
      <c r="R48" s="10">
        <v>0.51924341868152635</v>
      </c>
      <c r="S48" s="10">
        <v>0.42571297226363397</v>
      </c>
      <c r="T48" s="10">
        <v>0.48204475908203176</v>
      </c>
      <c r="U48" s="10">
        <v>0.3626865064712011</v>
      </c>
      <c r="V48" s="10">
        <v>0.4708592825354973</v>
      </c>
    </row>
    <row r="49" spans="1:22" ht="14.25" x14ac:dyDescent="0.25">
      <c r="A49" s="7" t="s">
        <v>159</v>
      </c>
      <c r="B49" s="10">
        <v>0.16757991551205678</v>
      </c>
      <c r="C49" s="10">
        <v>1.6666666666666666E-2</v>
      </c>
      <c r="D49" s="10">
        <v>3.3333333333333333E-2</v>
      </c>
      <c r="E49" s="10">
        <v>2.5000000000000001E-2</v>
      </c>
      <c r="F49" s="10">
        <v>0.10829771494232182</v>
      </c>
      <c r="G49" s="10">
        <v>2.1030505843376807E-2</v>
      </c>
      <c r="H49" s="10">
        <v>6.2136976600119999E-2</v>
      </c>
      <c r="I49" s="10">
        <v>0.25014698102275096</v>
      </c>
      <c r="J49" s="10">
        <v>0.17081486713073674</v>
      </c>
      <c r="K49" s="10">
        <v>0.18490006540840973</v>
      </c>
      <c r="L49" s="10">
        <v>8.6619866084404629E-3</v>
      </c>
      <c r="M49" s="10">
        <v>9.4961641548255954E-2</v>
      </c>
      <c r="N49" s="10">
        <v>0.1438234930593239</v>
      </c>
      <c r="O49" s="10">
        <v>6.0445308893166842E-2</v>
      </c>
      <c r="P49" s="10">
        <v>2.9872936835406014E-2</v>
      </c>
      <c r="Q49" s="10">
        <v>0.13712555853457373</v>
      </c>
      <c r="R49" s="10">
        <v>7.7018078906820844E-2</v>
      </c>
      <c r="S49" s="10">
        <v>0.16162754860783601</v>
      </c>
      <c r="T49" s="10">
        <v>0.1138550085106622</v>
      </c>
      <c r="U49" s="10">
        <v>0.15036188231122247</v>
      </c>
      <c r="V49" s="10">
        <v>0.14546434136292807</v>
      </c>
    </row>
    <row r="50" spans="1:22" ht="14.25" x14ac:dyDescent="0.25">
      <c r="A50" s="181">
        <v>2012</v>
      </c>
      <c r="B50" s="178" t="s">
        <v>59</v>
      </c>
      <c r="C50" s="178" t="s">
        <v>56</v>
      </c>
      <c r="D50" s="178" t="s">
        <v>69</v>
      </c>
      <c r="E50" s="178" t="s">
        <v>70</v>
      </c>
      <c r="F50" s="178" t="s">
        <v>60</v>
      </c>
      <c r="G50" s="178" t="s">
        <v>72</v>
      </c>
      <c r="H50" s="178" t="s">
        <v>61</v>
      </c>
      <c r="I50" s="178" t="s">
        <v>103</v>
      </c>
      <c r="J50" s="178" t="s">
        <v>104</v>
      </c>
      <c r="K50" s="178" t="s">
        <v>65</v>
      </c>
      <c r="L50" s="178" t="s">
        <v>58</v>
      </c>
      <c r="M50" s="178" t="s">
        <v>73</v>
      </c>
      <c r="N50" s="178" t="s">
        <v>68</v>
      </c>
      <c r="O50" s="178" t="s">
        <v>67</v>
      </c>
      <c r="P50" s="178" t="s">
        <v>105</v>
      </c>
      <c r="Q50" s="178" t="s">
        <v>64</v>
      </c>
      <c r="R50" s="178" t="s">
        <v>76</v>
      </c>
      <c r="S50" s="178" t="s">
        <v>75</v>
      </c>
      <c r="T50" s="178" t="s">
        <v>74</v>
      </c>
      <c r="U50" s="178" t="s">
        <v>71</v>
      </c>
      <c r="V50" s="178" t="s">
        <v>57</v>
      </c>
    </row>
    <row r="51" spans="1:22" ht="14.25" x14ac:dyDescent="0.25">
      <c r="A51" s="5" t="s">
        <v>156</v>
      </c>
      <c r="B51" s="10">
        <v>1.680672268907563E-2</v>
      </c>
      <c r="C51" s="10">
        <v>8.4033613445378148E-3</v>
      </c>
      <c r="D51" s="10">
        <v>1.680672268907563E-2</v>
      </c>
      <c r="E51" s="10"/>
      <c r="F51" s="10">
        <v>0.05</v>
      </c>
      <c r="G51" s="10">
        <v>1.680672268907563E-2</v>
      </c>
      <c r="H51" s="10">
        <v>3.4482758620689655E-2</v>
      </c>
      <c r="I51" s="10">
        <v>8.4033613445378148E-3</v>
      </c>
      <c r="J51" s="10">
        <v>7.4999999999999997E-2</v>
      </c>
      <c r="K51" s="10">
        <v>6.7796610169491525E-2</v>
      </c>
      <c r="L51" s="10">
        <v>3.3333333333333333E-2</v>
      </c>
      <c r="M51" s="10">
        <v>4.3103448275862072E-2</v>
      </c>
      <c r="N51" s="10">
        <v>0.12605042016806722</v>
      </c>
      <c r="O51" s="10">
        <v>1.680672268907563E-2</v>
      </c>
      <c r="P51" s="10">
        <v>2.5000000000000001E-2</v>
      </c>
      <c r="Q51" s="10">
        <v>2.5423728813559324E-2</v>
      </c>
      <c r="R51" s="10">
        <v>4.1666666666666657E-2</v>
      </c>
      <c r="S51" s="10">
        <v>0.1092436974789916</v>
      </c>
      <c r="T51" s="10">
        <v>1.6666666666666666E-2</v>
      </c>
      <c r="U51" s="10">
        <v>6.7796610169491525E-2</v>
      </c>
      <c r="V51" s="10">
        <v>1.680672268907563E-2</v>
      </c>
    </row>
    <row r="52" spans="1:22" ht="14.25" x14ac:dyDescent="0.25">
      <c r="A52" s="6" t="s">
        <v>157</v>
      </c>
      <c r="B52" s="10">
        <v>0.16806722689075632</v>
      </c>
      <c r="C52" s="10">
        <v>0.15966386554621848</v>
      </c>
      <c r="D52" s="10">
        <v>0.19327731092436978</v>
      </c>
      <c r="E52" s="10">
        <v>8.4033613445378158E-2</v>
      </c>
      <c r="F52" s="10">
        <v>0.15833333333333333</v>
      </c>
      <c r="G52" s="10">
        <v>0.18487394957983194</v>
      </c>
      <c r="H52" s="10">
        <v>0.22413793103448276</v>
      </c>
      <c r="I52" s="10">
        <v>0.13445378151260504</v>
      </c>
      <c r="J52" s="10">
        <v>0.2</v>
      </c>
      <c r="K52" s="10">
        <v>0.33898305084745756</v>
      </c>
      <c r="L52" s="10">
        <v>0.25833333333333336</v>
      </c>
      <c r="M52" s="10">
        <v>0.31034482758620691</v>
      </c>
      <c r="N52" s="10">
        <v>0.27731092436974791</v>
      </c>
      <c r="O52" s="10">
        <v>0.19327731092436978</v>
      </c>
      <c r="P52" s="10">
        <v>0.25</v>
      </c>
      <c r="Q52" s="10">
        <v>0.28813559322033899</v>
      </c>
      <c r="R52" s="10">
        <v>0.30833333333333335</v>
      </c>
      <c r="S52" s="10">
        <v>0.20168067226890757</v>
      </c>
      <c r="T52" s="10">
        <v>0.18333333333333332</v>
      </c>
      <c r="U52" s="10">
        <v>0.1864406779661017</v>
      </c>
      <c r="V52" s="10">
        <v>0.15126050420168066</v>
      </c>
    </row>
    <row r="53" spans="1:22" ht="14.25" x14ac:dyDescent="0.25">
      <c r="A53" s="67" t="s">
        <v>158</v>
      </c>
      <c r="B53" s="10">
        <v>0.52941176470588236</v>
      </c>
      <c r="C53" s="10">
        <v>0.63025210084033612</v>
      </c>
      <c r="D53" s="10">
        <v>0.68067226890756305</v>
      </c>
      <c r="E53" s="10">
        <v>0.73109243697478987</v>
      </c>
      <c r="F53" s="10">
        <v>0.58333333333333337</v>
      </c>
      <c r="G53" s="10">
        <v>0.70588235294117652</v>
      </c>
      <c r="H53" s="10">
        <v>0.59482758620689657</v>
      </c>
      <c r="I53" s="10">
        <v>0.67226890756302526</v>
      </c>
      <c r="J53" s="10">
        <v>0.57499999999999996</v>
      </c>
      <c r="K53" s="10">
        <v>0.48305084745762711</v>
      </c>
      <c r="L53" s="10">
        <v>0.6166666666666667</v>
      </c>
      <c r="M53" s="10">
        <v>0.50862068965517238</v>
      </c>
      <c r="N53" s="10">
        <v>0.44537815126050423</v>
      </c>
      <c r="O53" s="10">
        <v>0.57983193277310929</v>
      </c>
      <c r="P53" s="10">
        <v>0.55000000000000004</v>
      </c>
      <c r="Q53" s="10">
        <v>0.64406779661016944</v>
      </c>
      <c r="R53" s="10">
        <v>0.57499999999999996</v>
      </c>
      <c r="S53" s="10">
        <v>0.55462184873949583</v>
      </c>
      <c r="T53" s="10">
        <v>0.66666666666666652</v>
      </c>
      <c r="U53" s="10">
        <v>0.59322033898305082</v>
      </c>
      <c r="V53" s="10">
        <v>0.67226890756302526</v>
      </c>
    </row>
    <row r="54" spans="1:22" ht="14.25" x14ac:dyDescent="0.25">
      <c r="A54" s="7" t="s">
        <v>159</v>
      </c>
      <c r="B54" s="10">
        <v>0.2857142857142857</v>
      </c>
      <c r="C54" s="10">
        <v>0.20168067226890757</v>
      </c>
      <c r="D54" s="10">
        <v>0.1092436974789916</v>
      </c>
      <c r="E54" s="10">
        <v>0.18487394957983194</v>
      </c>
      <c r="F54" s="10">
        <v>0.20833333333333337</v>
      </c>
      <c r="G54" s="10">
        <v>9.2436974789915971E-2</v>
      </c>
      <c r="H54" s="10">
        <v>0.14655172413793102</v>
      </c>
      <c r="I54" s="10">
        <v>0.18487394957983194</v>
      </c>
      <c r="J54" s="10">
        <v>0.15</v>
      </c>
      <c r="K54" s="10">
        <v>0.11016949152542371</v>
      </c>
      <c r="L54" s="10">
        <v>9.166666666666666E-2</v>
      </c>
      <c r="M54" s="10">
        <v>0.13793103448275862</v>
      </c>
      <c r="N54" s="10">
        <v>0.15126050420168066</v>
      </c>
      <c r="O54" s="10">
        <v>0.21008403361344538</v>
      </c>
      <c r="P54" s="10">
        <v>0.17499999999999999</v>
      </c>
      <c r="Q54" s="10">
        <v>4.2372881355932195E-2</v>
      </c>
      <c r="R54" s="10">
        <v>7.4999999999999997E-2</v>
      </c>
      <c r="S54" s="10">
        <v>0.13445378151260504</v>
      </c>
      <c r="T54" s="10">
        <v>0.13333333333333333</v>
      </c>
      <c r="U54" s="10">
        <v>0.15254237288135594</v>
      </c>
      <c r="V54" s="10">
        <v>0.15966386554621848</v>
      </c>
    </row>
    <row r="55" spans="1:22" ht="15" thickBot="1" x14ac:dyDescent="0.3">
      <c r="A55" s="181">
        <v>2009</v>
      </c>
      <c r="B55" s="181" t="s">
        <v>59</v>
      </c>
      <c r="C55" s="181" t="s">
        <v>56</v>
      </c>
      <c r="D55" s="181" t="s">
        <v>69</v>
      </c>
      <c r="E55" s="181" t="s">
        <v>70</v>
      </c>
      <c r="F55" s="181" t="s">
        <v>60</v>
      </c>
      <c r="G55" s="181" t="s">
        <v>72</v>
      </c>
      <c r="H55" s="181" t="s">
        <v>61</v>
      </c>
      <c r="I55" s="181" t="s">
        <v>103</v>
      </c>
      <c r="J55" s="181" t="s">
        <v>104</v>
      </c>
      <c r="K55" s="181" t="s">
        <v>65</v>
      </c>
      <c r="L55" s="181" t="s">
        <v>58</v>
      </c>
      <c r="M55" s="181" t="s">
        <v>73</v>
      </c>
      <c r="N55" s="181" t="s">
        <v>68</v>
      </c>
      <c r="O55" s="181" t="s">
        <v>67</v>
      </c>
      <c r="P55" s="181" t="s">
        <v>105</v>
      </c>
      <c r="Q55" s="181" t="s">
        <v>64</v>
      </c>
      <c r="R55" s="181" t="s">
        <v>76</v>
      </c>
      <c r="S55" s="181" t="s">
        <v>75</v>
      </c>
      <c r="T55" s="181" t="s">
        <v>74</v>
      </c>
      <c r="U55" s="181" t="s">
        <v>71</v>
      </c>
      <c r="V55" s="181" t="s">
        <v>57</v>
      </c>
    </row>
    <row r="56" spans="1:22" ht="14.25" x14ac:dyDescent="0.25">
      <c r="A56" s="5" t="s">
        <v>156</v>
      </c>
      <c r="B56" s="10">
        <v>4.2000000000000003E-2</v>
      </c>
      <c r="C56" s="10">
        <v>0.05</v>
      </c>
      <c r="D56" s="10"/>
      <c r="E56" s="10">
        <v>3.4000000000000002E-2</v>
      </c>
      <c r="F56" s="10">
        <v>3.4000000000000002E-2</v>
      </c>
      <c r="G56" s="10">
        <v>8.0000000000000002E-3</v>
      </c>
      <c r="H56" s="10">
        <v>4.2000000000000003E-2</v>
      </c>
      <c r="I56" s="10">
        <v>2.5000000000000001E-2</v>
      </c>
      <c r="J56" s="10">
        <v>4.3999999999999997E-2</v>
      </c>
      <c r="K56" s="10">
        <v>8.9999999999999993E-3</v>
      </c>
      <c r="L56" s="10">
        <v>6.2E-2</v>
      </c>
      <c r="M56" s="10">
        <v>5.8000000000000003E-2</v>
      </c>
      <c r="N56" s="10">
        <v>5.8999999999999997E-2</v>
      </c>
      <c r="O56" s="10">
        <v>8.0000000000000002E-3</v>
      </c>
      <c r="P56" s="10">
        <v>5.8000000000000003E-2</v>
      </c>
      <c r="Q56" s="10">
        <v>1.7000000000000001E-2</v>
      </c>
      <c r="R56" s="10">
        <v>2.5000000000000001E-2</v>
      </c>
      <c r="S56" s="10">
        <v>1.7000000000000001E-2</v>
      </c>
      <c r="T56" s="10">
        <v>6.9000000000000006E-2</v>
      </c>
      <c r="U56" s="10">
        <v>5.8999999999999997E-2</v>
      </c>
      <c r="V56" s="10">
        <v>0.05</v>
      </c>
    </row>
    <row r="57" spans="1:22" ht="14.25" x14ac:dyDescent="0.25">
      <c r="A57" s="6" t="s">
        <v>157</v>
      </c>
      <c r="B57" s="10">
        <v>0.16</v>
      </c>
      <c r="C57" s="10">
        <v>0.311</v>
      </c>
      <c r="D57" s="10">
        <v>0.17199999999999999</v>
      </c>
      <c r="E57" s="10">
        <v>0.22</v>
      </c>
      <c r="F57" s="10">
        <v>0.26100000000000001</v>
      </c>
      <c r="G57" s="10">
        <v>0.20799999999999999</v>
      </c>
      <c r="H57" s="10">
        <v>0.30299999999999999</v>
      </c>
      <c r="I57" s="10">
        <v>0.28000000000000003</v>
      </c>
      <c r="J57" s="10">
        <v>0.32500000000000001</v>
      </c>
      <c r="K57" s="10">
        <v>0.47</v>
      </c>
      <c r="L57" s="10">
        <v>0.46899999999999997</v>
      </c>
      <c r="M57" s="10">
        <v>0.48299999999999998</v>
      </c>
      <c r="N57" s="10">
        <v>0.44500000000000001</v>
      </c>
      <c r="O57" s="10">
        <v>0.39200000000000002</v>
      </c>
      <c r="P57" s="10">
        <v>0.375</v>
      </c>
      <c r="Q57" s="10">
        <v>0.24199999999999999</v>
      </c>
      <c r="R57" s="10">
        <v>0.42899999999999999</v>
      </c>
      <c r="S57" s="10">
        <v>0.37</v>
      </c>
      <c r="T57" s="10">
        <v>0.51700000000000002</v>
      </c>
      <c r="U57" s="10">
        <v>0.39500000000000002</v>
      </c>
      <c r="V57" s="10">
        <v>0.27500000000000002</v>
      </c>
    </row>
    <row r="58" spans="1:22" ht="14.25" x14ac:dyDescent="0.25">
      <c r="A58" s="67" t="s">
        <v>158</v>
      </c>
      <c r="B58" s="10">
        <v>0.622</v>
      </c>
      <c r="C58" s="10">
        <v>0.55500000000000005</v>
      </c>
      <c r="D58" s="10">
        <v>0.74099999999999999</v>
      </c>
      <c r="E58" s="10">
        <v>0.64400000000000002</v>
      </c>
      <c r="F58" s="10">
        <v>0.65500000000000003</v>
      </c>
      <c r="G58" s="10">
        <v>0.54200000000000004</v>
      </c>
      <c r="H58" s="10">
        <v>0.58799999999999997</v>
      </c>
      <c r="I58" s="10">
        <v>0.61</v>
      </c>
      <c r="J58" s="10">
        <v>0.57899999999999996</v>
      </c>
      <c r="K58" s="10">
        <v>0.48699999999999999</v>
      </c>
      <c r="L58" s="10">
        <v>0.434</v>
      </c>
      <c r="M58" s="10">
        <v>0.41699999999999998</v>
      </c>
      <c r="N58" s="10">
        <v>0.44500000000000001</v>
      </c>
      <c r="O58" s="10">
        <v>0.56699999999999995</v>
      </c>
      <c r="P58" s="10">
        <v>0.49199999999999999</v>
      </c>
      <c r="Q58" s="10">
        <v>0.68300000000000005</v>
      </c>
      <c r="R58" s="10">
        <v>0.54600000000000004</v>
      </c>
      <c r="S58" s="10">
        <v>0.59699999999999998</v>
      </c>
      <c r="T58" s="10">
        <v>0.38800000000000001</v>
      </c>
      <c r="U58" s="10">
        <v>0.51300000000000001</v>
      </c>
      <c r="V58" s="10">
        <v>0.61699999999999999</v>
      </c>
    </row>
    <row r="59" spans="1:22" ht="15" thickBot="1" x14ac:dyDescent="0.3">
      <c r="A59" s="7" t="s">
        <v>159</v>
      </c>
      <c r="B59" s="10">
        <v>0.17599999999999999</v>
      </c>
      <c r="C59" s="10">
        <v>8.4000000000000005E-2</v>
      </c>
      <c r="D59" s="10">
        <v>8.5999999999999993E-2</v>
      </c>
      <c r="E59" s="10">
        <v>0.10199999999999999</v>
      </c>
      <c r="F59" s="10">
        <v>0.05</v>
      </c>
      <c r="G59" s="10">
        <v>0.24199999999999999</v>
      </c>
      <c r="H59" s="10">
        <v>6.7000000000000004E-2</v>
      </c>
      <c r="I59" s="10">
        <v>8.5000000000000006E-2</v>
      </c>
      <c r="J59" s="10">
        <v>5.2999999999999999E-2</v>
      </c>
      <c r="K59" s="10">
        <v>3.4000000000000002E-2</v>
      </c>
      <c r="L59" s="10">
        <v>3.5000000000000003E-2</v>
      </c>
      <c r="M59" s="10">
        <v>4.2000000000000003E-2</v>
      </c>
      <c r="N59" s="10">
        <v>0.05</v>
      </c>
      <c r="O59" s="10">
        <v>3.3000000000000002E-2</v>
      </c>
      <c r="P59" s="10">
        <v>7.4999999999999997E-2</v>
      </c>
      <c r="Q59" s="10">
        <v>5.8000000000000003E-2</v>
      </c>
      <c r="R59" s="10"/>
      <c r="S59" s="10">
        <v>1.7000000000000001E-2</v>
      </c>
      <c r="T59" s="10">
        <v>2.5999999999999999E-2</v>
      </c>
      <c r="U59" s="10">
        <v>3.4000000000000002E-2</v>
      </c>
      <c r="V59" s="10">
        <v>5.8000000000000003E-2</v>
      </c>
    </row>
    <row r="60" spans="1:22" ht="15" thickBot="1" x14ac:dyDescent="0.3">
      <c r="A60" s="181">
        <v>2008</v>
      </c>
      <c r="B60" s="178" t="s">
        <v>59</v>
      </c>
      <c r="C60" s="178" t="s">
        <v>56</v>
      </c>
      <c r="D60" s="178" t="s">
        <v>69</v>
      </c>
      <c r="E60" s="178" t="s">
        <v>70</v>
      </c>
      <c r="F60" s="178" t="s">
        <v>60</v>
      </c>
      <c r="G60" s="178" t="s">
        <v>72</v>
      </c>
      <c r="H60" s="178" t="s">
        <v>61</v>
      </c>
      <c r="I60" s="178" t="s">
        <v>103</v>
      </c>
      <c r="J60" s="178" t="s">
        <v>104</v>
      </c>
      <c r="K60" s="178" t="s">
        <v>65</v>
      </c>
      <c r="L60" s="178" t="s">
        <v>58</v>
      </c>
      <c r="M60" s="178" t="s">
        <v>73</v>
      </c>
      <c r="N60" s="178" t="s">
        <v>68</v>
      </c>
      <c r="O60" s="178" t="s">
        <v>67</v>
      </c>
      <c r="P60" s="178" t="s">
        <v>105</v>
      </c>
      <c r="Q60" s="178" t="s">
        <v>64</v>
      </c>
      <c r="R60" s="178" t="s">
        <v>76</v>
      </c>
      <c r="S60" s="178" t="s">
        <v>75</v>
      </c>
      <c r="T60" s="178" t="s">
        <v>74</v>
      </c>
      <c r="U60" s="178" t="s">
        <v>71</v>
      </c>
      <c r="V60" s="178" t="s">
        <v>57</v>
      </c>
    </row>
    <row r="61" spans="1:22" ht="14.25" x14ac:dyDescent="0.25">
      <c r="A61" s="5" t="s">
        <v>156</v>
      </c>
      <c r="B61" s="10" t="s">
        <v>85</v>
      </c>
      <c r="C61" s="10" t="s">
        <v>85</v>
      </c>
      <c r="D61" s="10" t="s">
        <v>85</v>
      </c>
      <c r="E61" s="10" t="s">
        <v>85</v>
      </c>
      <c r="F61" s="10" t="s">
        <v>85</v>
      </c>
      <c r="G61" s="10" t="s">
        <v>85</v>
      </c>
      <c r="H61" s="10" t="s">
        <v>85</v>
      </c>
      <c r="I61" s="10" t="s">
        <v>85</v>
      </c>
      <c r="J61" s="10" t="s">
        <v>85</v>
      </c>
      <c r="K61" s="10" t="s">
        <v>85</v>
      </c>
      <c r="L61" s="10" t="s">
        <v>85</v>
      </c>
      <c r="M61" s="10" t="s">
        <v>85</v>
      </c>
      <c r="N61" s="10" t="s">
        <v>85</v>
      </c>
      <c r="O61" s="10" t="s">
        <v>85</v>
      </c>
      <c r="P61" s="10" t="s">
        <v>85</v>
      </c>
      <c r="Q61" s="10" t="s">
        <v>85</v>
      </c>
      <c r="R61" s="10" t="s">
        <v>85</v>
      </c>
      <c r="S61" s="10" t="s">
        <v>85</v>
      </c>
      <c r="T61" s="10" t="s">
        <v>85</v>
      </c>
      <c r="U61" s="10" t="s">
        <v>85</v>
      </c>
      <c r="V61" s="10" t="s">
        <v>85</v>
      </c>
    </row>
    <row r="62" spans="1:22" ht="14.25" x14ac:dyDescent="0.25">
      <c r="A62" s="6" t="s">
        <v>157</v>
      </c>
      <c r="B62" s="10" t="s">
        <v>85</v>
      </c>
      <c r="C62" s="10" t="s">
        <v>85</v>
      </c>
      <c r="D62" s="10" t="s">
        <v>85</v>
      </c>
      <c r="E62" s="10" t="s">
        <v>85</v>
      </c>
      <c r="F62" s="10" t="s">
        <v>85</v>
      </c>
      <c r="G62" s="10" t="s">
        <v>85</v>
      </c>
      <c r="H62" s="10" t="s">
        <v>85</v>
      </c>
      <c r="I62" s="10" t="s">
        <v>85</v>
      </c>
      <c r="J62" s="10" t="s">
        <v>85</v>
      </c>
      <c r="K62" s="10" t="s">
        <v>85</v>
      </c>
      <c r="L62" s="10" t="s">
        <v>85</v>
      </c>
      <c r="M62" s="10" t="s">
        <v>85</v>
      </c>
      <c r="N62" s="10" t="s">
        <v>85</v>
      </c>
      <c r="O62" s="10" t="s">
        <v>85</v>
      </c>
      <c r="P62" s="10" t="s">
        <v>85</v>
      </c>
      <c r="Q62" s="10" t="s">
        <v>85</v>
      </c>
      <c r="R62" s="10" t="s">
        <v>85</v>
      </c>
      <c r="S62" s="10" t="s">
        <v>85</v>
      </c>
      <c r="T62" s="10" t="s">
        <v>85</v>
      </c>
      <c r="U62" s="10" t="s">
        <v>85</v>
      </c>
      <c r="V62" s="10" t="s">
        <v>85</v>
      </c>
    </row>
    <row r="63" spans="1:22" ht="14.25" x14ac:dyDescent="0.25">
      <c r="A63" s="67" t="s">
        <v>158</v>
      </c>
      <c r="B63" s="10" t="s">
        <v>85</v>
      </c>
      <c r="C63" s="10" t="s">
        <v>85</v>
      </c>
      <c r="D63" s="10" t="s">
        <v>85</v>
      </c>
      <c r="E63" s="10" t="s">
        <v>85</v>
      </c>
      <c r="F63" s="10" t="s">
        <v>85</v>
      </c>
      <c r="G63" s="10" t="s">
        <v>85</v>
      </c>
      <c r="H63" s="10" t="s">
        <v>85</v>
      </c>
      <c r="I63" s="10" t="s">
        <v>85</v>
      </c>
      <c r="J63" s="10" t="s">
        <v>85</v>
      </c>
      <c r="K63" s="10" t="s">
        <v>85</v>
      </c>
      <c r="L63" s="10" t="s">
        <v>85</v>
      </c>
      <c r="M63" s="10" t="s">
        <v>85</v>
      </c>
      <c r="N63" s="10" t="s">
        <v>85</v>
      </c>
      <c r="O63" s="10" t="s">
        <v>85</v>
      </c>
      <c r="P63" s="10" t="s">
        <v>85</v>
      </c>
      <c r="Q63" s="10" t="s">
        <v>85</v>
      </c>
      <c r="R63" s="10" t="s">
        <v>85</v>
      </c>
      <c r="S63" s="10" t="s">
        <v>85</v>
      </c>
      <c r="T63" s="10" t="s">
        <v>85</v>
      </c>
      <c r="U63" s="10" t="s">
        <v>85</v>
      </c>
      <c r="V63" s="10" t="s">
        <v>85</v>
      </c>
    </row>
    <row r="64" spans="1:22" ht="14.25" x14ac:dyDescent="0.25">
      <c r="A64" s="7" t="s">
        <v>159</v>
      </c>
      <c r="B64" s="10" t="s">
        <v>85</v>
      </c>
      <c r="C64" s="10" t="s">
        <v>85</v>
      </c>
      <c r="D64" s="10" t="s">
        <v>85</v>
      </c>
      <c r="E64" s="10" t="s">
        <v>85</v>
      </c>
      <c r="F64" s="10" t="s">
        <v>85</v>
      </c>
      <c r="G64" s="10" t="s">
        <v>85</v>
      </c>
      <c r="H64" s="10" t="s">
        <v>85</v>
      </c>
      <c r="I64" s="10" t="s">
        <v>85</v>
      </c>
      <c r="J64" s="10" t="s">
        <v>85</v>
      </c>
      <c r="K64" s="10" t="s">
        <v>85</v>
      </c>
      <c r="L64" s="10" t="s">
        <v>85</v>
      </c>
      <c r="M64" s="10" t="s">
        <v>85</v>
      </c>
      <c r="N64" s="10" t="s">
        <v>85</v>
      </c>
      <c r="O64" s="10" t="s">
        <v>85</v>
      </c>
      <c r="P64" s="10" t="s">
        <v>85</v>
      </c>
      <c r="Q64" s="10" t="s">
        <v>85</v>
      </c>
      <c r="R64" s="10" t="s">
        <v>85</v>
      </c>
      <c r="S64" s="10" t="s">
        <v>85</v>
      </c>
      <c r="T64" s="10" t="s">
        <v>85</v>
      </c>
      <c r="U64" s="10" t="s">
        <v>85</v>
      </c>
      <c r="V64" s="10" t="s">
        <v>85</v>
      </c>
    </row>
    <row r="65" spans="1:32" ht="15" thickBot="1" x14ac:dyDescent="0.3">
      <c r="A65" s="181">
        <v>2007</v>
      </c>
      <c r="B65" s="181" t="s">
        <v>59</v>
      </c>
      <c r="C65" s="181" t="s">
        <v>56</v>
      </c>
      <c r="D65" s="181" t="s">
        <v>69</v>
      </c>
      <c r="E65" s="181" t="s">
        <v>70</v>
      </c>
      <c r="F65" s="181" t="s">
        <v>60</v>
      </c>
      <c r="G65" s="181" t="s">
        <v>72</v>
      </c>
      <c r="H65" s="181" t="s">
        <v>61</v>
      </c>
      <c r="I65" s="181" t="s">
        <v>103</v>
      </c>
      <c r="J65" s="181" t="s">
        <v>104</v>
      </c>
      <c r="K65" s="181" t="s">
        <v>65</v>
      </c>
      <c r="L65" s="181" t="s">
        <v>58</v>
      </c>
      <c r="M65" s="181" t="s">
        <v>73</v>
      </c>
      <c r="N65" s="181" t="s">
        <v>68</v>
      </c>
      <c r="O65" s="181" t="s">
        <v>67</v>
      </c>
      <c r="P65" s="181" t="s">
        <v>105</v>
      </c>
      <c r="Q65" s="181" t="s">
        <v>64</v>
      </c>
      <c r="R65" s="181" t="s">
        <v>76</v>
      </c>
      <c r="S65" s="181" t="s">
        <v>75</v>
      </c>
      <c r="T65" s="181" t="s">
        <v>74</v>
      </c>
      <c r="U65" s="181" t="s">
        <v>71</v>
      </c>
      <c r="V65" s="181" t="s">
        <v>57</v>
      </c>
    </row>
    <row r="66" spans="1:32" ht="14.25" x14ac:dyDescent="0.25">
      <c r="A66" s="5" t="s">
        <v>156</v>
      </c>
      <c r="B66" s="10" t="s">
        <v>85</v>
      </c>
      <c r="C66" s="10" t="s">
        <v>85</v>
      </c>
      <c r="D66" s="10" t="s">
        <v>85</v>
      </c>
      <c r="E66" s="10" t="s">
        <v>85</v>
      </c>
      <c r="F66" s="10" t="s">
        <v>85</v>
      </c>
      <c r="G66" s="10" t="s">
        <v>85</v>
      </c>
      <c r="H66" s="10" t="s">
        <v>85</v>
      </c>
      <c r="I66" s="10" t="s">
        <v>85</v>
      </c>
      <c r="J66" s="10" t="s">
        <v>85</v>
      </c>
      <c r="K66" s="10" t="s">
        <v>85</v>
      </c>
      <c r="L66" s="10" t="s">
        <v>85</v>
      </c>
      <c r="M66" s="10" t="s">
        <v>85</v>
      </c>
      <c r="N66" s="10" t="s">
        <v>85</v>
      </c>
      <c r="O66" s="10" t="s">
        <v>85</v>
      </c>
      <c r="P66" s="10" t="s">
        <v>85</v>
      </c>
      <c r="Q66" s="10" t="s">
        <v>85</v>
      </c>
      <c r="R66" s="10" t="s">
        <v>85</v>
      </c>
      <c r="S66" s="10" t="s">
        <v>85</v>
      </c>
      <c r="T66" s="10" t="s">
        <v>85</v>
      </c>
      <c r="U66" s="10" t="s">
        <v>85</v>
      </c>
      <c r="V66" s="10" t="s">
        <v>85</v>
      </c>
    </row>
    <row r="67" spans="1:32" ht="14.25" x14ac:dyDescent="0.25">
      <c r="A67" s="6" t="s">
        <v>157</v>
      </c>
      <c r="B67" s="10" t="s">
        <v>85</v>
      </c>
      <c r="C67" s="10" t="s">
        <v>85</v>
      </c>
      <c r="D67" s="10" t="s">
        <v>85</v>
      </c>
      <c r="E67" s="10" t="s">
        <v>85</v>
      </c>
      <c r="F67" s="10" t="s">
        <v>85</v>
      </c>
      <c r="G67" s="10" t="s">
        <v>85</v>
      </c>
      <c r="H67" s="10" t="s">
        <v>85</v>
      </c>
      <c r="I67" s="10" t="s">
        <v>85</v>
      </c>
      <c r="J67" s="10" t="s">
        <v>85</v>
      </c>
      <c r="K67" s="10" t="s">
        <v>85</v>
      </c>
      <c r="L67" s="10" t="s">
        <v>85</v>
      </c>
      <c r="M67" s="10" t="s">
        <v>85</v>
      </c>
      <c r="N67" s="10" t="s">
        <v>85</v>
      </c>
      <c r="O67" s="10" t="s">
        <v>85</v>
      </c>
      <c r="P67" s="10" t="s">
        <v>85</v>
      </c>
      <c r="Q67" s="10" t="s">
        <v>85</v>
      </c>
      <c r="R67" s="10" t="s">
        <v>85</v>
      </c>
      <c r="S67" s="10" t="s">
        <v>85</v>
      </c>
      <c r="T67" s="10" t="s">
        <v>85</v>
      </c>
      <c r="U67" s="10" t="s">
        <v>85</v>
      </c>
      <c r="V67" s="10" t="s">
        <v>85</v>
      </c>
    </row>
    <row r="68" spans="1:32" ht="14.25" x14ac:dyDescent="0.25">
      <c r="A68" s="67" t="s">
        <v>158</v>
      </c>
      <c r="B68" s="10" t="s">
        <v>85</v>
      </c>
      <c r="C68" s="10" t="s">
        <v>85</v>
      </c>
      <c r="D68" s="10" t="s">
        <v>85</v>
      </c>
      <c r="E68" s="10" t="s">
        <v>85</v>
      </c>
      <c r="F68" s="10" t="s">
        <v>85</v>
      </c>
      <c r="G68" s="10" t="s">
        <v>85</v>
      </c>
      <c r="H68" s="10" t="s">
        <v>85</v>
      </c>
      <c r="I68" s="10" t="s">
        <v>85</v>
      </c>
      <c r="J68" s="10" t="s">
        <v>85</v>
      </c>
      <c r="K68" s="10" t="s">
        <v>85</v>
      </c>
      <c r="L68" s="10" t="s">
        <v>85</v>
      </c>
      <c r="M68" s="10" t="s">
        <v>85</v>
      </c>
      <c r="N68" s="10" t="s">
        <v>85</v>
      </c>
      <c r="O68" s="10" t="s">
        <v>85</v>
      </c>
      <c r="P68" s="10" t="s">
        <v>85</v>
      </c>
      <c r="Q68" s="10" t="s">
        <v>85</v>
      </c>
      <c r="R68" s="10" t="s">
        <v>85</v>
      </c>
      <c r="S68" s="10" t="s">
        <v>85</v>
      </c>
      <c r="T68" s="10" t="s">
        <v>85</v>
      </c>
      <c r="U68" s="10" t="s">
        <v>85</v>
      </c>
      <c r="V68" s="10" t="s">
        <v>85</v>
      </c>
    </row>
    <row r="69" spans="1:32" ht="15" thickBot="1" x14ac:dyDescent="0.3">
      <c r="A69" s="7" t="s">
        <v>159</v>
      </c>
      <c r="B69" s="10" t="s">
        <v>85</v>
      </c>
      <c r="C69" s="10" t="s">
        <v>85</v>
      </c>
      <c r="D69" s="10" t="s">
        <v>85</v>
      </c>
      <c r="E69" s="10" t="s">
        <v>85</v>
      </c>
      <c r="F69" s="10" t="s">
        <v>85</v>
      </c>
      <c r="G69" s="10" t="s">
        <v>85</v>
      </c>
      <c r="H69" s="10" t="s">
        <v>85</v>
      </c>
      <c r="I69" s="10" t="s">
        <v>85</v>
      </c>
      <c r="J69" s="10" t="s">
        <v>85</v>
      </c>
      <c r="K69" s="10" t="s">
        <v>85</v>
      </c>
      <c r="L69" s="10" t="s">
        <v>85</v>
      </c>
      <c r="M69" s="10" t="s">
        <v>85</v>
      </c>
      <c r="N69" s="10" t="s">
        <v>85</v>
      </c>
      <c r="O69" s="10" t="s">
        <v>85</v>
      </c>
      <c r="P69" s="10" t="s">
        <v>85</v>
      </c>
      <c r="Q69" s="10" t="s">
        <v>85</v>
      </c>
      <c r="R69" s="10" t="s">
        <v>85</v>
      </c>
      <c r="S69" s="10" t="s">
        <v>85</v>
      </c>
      <c r="T69" s="10" t="s">
        <v>85</v>
      </c>
      <c r="U69" s="10" t="s">
        <v>85</v>
      </c>
      <c r="V69" s="10" t="s">
        <v>85</v>
      </c>
    </row>
    <row r="70" spans="1:32" ht="15" thickBot="1" x14ac:dyDescent="0.3">
      <c r="A70" s="181">
        <v>2006</v>
      </c>
      <c r="B70" s="184" t="s">
        <v>59</v>
      </c>
      <c r="C70" s="208" t="s">
        <v>56</v>
      </c>
      <c r="D70" s="209" t="s">
        <v>69</v>
      </c>
      <c r="E70" s="208" t="s">
        <v>70</v>
      </c>
      <c r="F70" s="209" t="s">
        <v>60</v>
      </c>
      <c r="G70" s="205" t="s">
        <v>72</v>
      </c>
      <c r="H70" s="209" t="s">
        <v>61</v>
      </c>
      <c r="I70" s="208" t="s">
        <v>103</v>
      </c>
      <c r="J70" s="209" t="s">
        <v>104</v>
      </c>
      <c r="K70" s="208" t="s">
        <v>65</v>
      </c>
      <c r="L70" s="209" t="s">
        <v>58</v>
      </c>
      <c r="M70" s="208" t="s">
        <v>73</v>
      </c>
      <c r="N70" s="209" t="s">
        <v>68</v>
      </c>
      <c r="O70" s="208" t="s">
        <v>67</v>
      </c>
      <c r="P70" s="209" t="s">
        <v>105</v>
      </c>
      <c r="Q70" s="208" t="s">
        <v>64</v>
      </c>
      <c r="R70" s="209" t="s">
        <v>76</v>
      </c>
      <c r="S70" s="208" t="s">
        <v>75</v>
      </c>
      <c r="T70" s="209" t="s">
        <v>74</v>
      </c>
      <c r="U70" s="208" t="s">
        <v>71</v>
      </c>
      <c r="V70" s="210" t="s">
        <v>57</v>
      </c>
    </row>
    <row r="71" spans="1:32" ht="14.25" x14ac:dyDescent="0.25">
      <c r="A71" s="5" t="s">
        <v>156</v>
      </c>
      <c r="B71" s="10" t="s">
        <v>85</v>
      </c>
      <c r="C71" s="10" t="s">
        <v>85</v>
      </c>
      <c r="D71" s="10" t="s">
        <v>85</v>
      </c>
      <c r="E71" s="10" t="s">
        <v>85</v>
      </c>
      <c r="F71" s="10" t="s">
        <v>85</v>
      </c>
      <c r="G71" s="10" t="s">
        <v>85</v>
      </c>
      <c r="H71" s="10" t="s">
        <v>85</v>
      </c>
      <c r="I71" s="10" t="s">
        <v>85</v>
      </c>
      <c r="J71" s="10" t="s">
        <v>85</v>
      </c>
      <c r="K71" s="10" t="s">
        <v>85</v>
      </c>
      <c r="L71" s="10" t="s">
        <v>85</v>
      </c>
      <c r="M71" s="10" t="s">
        <v>85</v>
      </c>
      <c r="N71" s="10" t="s">
        <v>85</v>
      </c>
      <c r="O71" s="10" t="s">
        <v>85</v>
      </c>
      <c r="P71" s="10" t="s">
        <v>85</v>
      </c>
      <c r="Q71" s="10" t="s">
        <v>85</v>
      </c>
      <c r="R71" s="10" t="s">
        <v>85</v>
      </c>
      <c r="S71" s="10" t="s">
        <v>85</v>
      </c>
      <c r="T71" s="10" t="s">
        <v>85</v>
      </c>
      <c r="U71" s="10" t="s">
        <v>85</v>
      </c>
      <c r="V71" s="10" t="s">
        <v>85</v>
      </c>
    </row>
    <row r="72" spans="1:32" ht="14.25" x14ac:dyDescent="0.25">
      <c r="A72" s="6" t="s">
        <v>157</v>
      </c>
      <c r="B72" s="10" t="s">
        <v>85</v>
      </c>
      <c r="C72" s="10" t="s">
        <v>85</v>
      </c>
      <c r="D72" s="10" t="s">
        <v>85</v>
      </c>
      <c r="E72" s="10" t="s">
        <v>85</v>
      </c>
      <c r="F72" s="10" t="s">
        <v>85</v>
      </c>
      <c r="G72" s="10" t="s">
        <v>85</v>
      </c>
      <c r="H72" s="10" t="s">
        <v>85</v>
      </c>
      <c r="I72" s="10" t="s">
        <v>85</v>
      </c>
      <c r="J72" s="10" t="s">
        <v>85</v>
      </c>
      <c r="K72" s="10" t="s">
        <v>85</v>
      </c>
      <c r="L72" s="10" t="s">
        <v>85</v>
      </c>
      <c r="M72" s="10" t="s">
        <v>85</v>
      </c>
      <c r="N72" s="10" t="s">
        <v>85</v>
      </c>
      <c r="O72" s="10" t="s">
        <v>85</v>
      </c>
      <c r="P72" s="10" t="s">
        <v>85</v>
      </c>
      <c r="Q72" s="10" t="s">
        <v>85</v>
      </c>
      <c r="R72" s="10" t="s">
        <v>85</v>
      </c>
      <c r="S72" s="10" t="s">
        <v>85</v>
      </c>
      <c r="T72" s="10" t="s">
        <v>85</v>
      </c>
      <c r="U72" s="10" t="s">
        <v>85</v>
      </c>
      <c r="V72" s="10" t="s">
        <v>85</v>
      </c>
    </row>
    <row r="73" spans="1:32" ht="14.25" x14ac:dyDescent="0.25">
      <c r="A73" s="67" t="s">
        <v>158</v>
      </c>
      <c r="B73" s="10" t="s">
        <v>85</v>
      </c>
      <c r="C73" s="10" t="s">
        <v>85</v>
      </c>
      <c r="D73" s="10" t="s">
        <v>85</v>
      </c>
      <c r="E73" s="10" t="s">
        <v>85</v>
      </c>
      <c r="F73" s="10" t="s">
        <v>85</v>
      </c>
      <c r="G73" s="10" t="s">
        <v>85</v>
      </c>
      <c r="H73" s="10" t="s">
        <v>85</v>
      </c>
      <c r="I73" s="10" t="s">
        <v>85</v>
      </c>
      <c r="J73" s="10" t="s">
        <v>85</v>
      </c>
      <c r="K73" s="10" t="s">
        <v>85</v>
      </c>
      <c r="L73" s="10" t="s">
        <v>85</v>
      </c>
      <c r="M73" s="10" t="s">
        <v>85</v>
      </c>
      <c r="N73" s="10" t="s">
        <v>85</v>
      </c>
      <c r="O73" s="10" t="s">
        <v>85</v>
      </c>
      <c r="P73" s="10" t="s">
        <v>85</v>
      </c>
      <c r="Q73" s="10" t="s">
        <v>85</v>
      </c>
      <c r="R73" s="10" t="s">
        <v>85</v>
      </c>
      <c r="S73" s="10" t="s">
        <v>85</v>
      </c>
      <c r="T73" s="10" t="s">
        <v>85</v>
      </c>
      <c r="U73" s="10" t="s">
        <v>85</v>
      </c>
      <c r="V73" s="10" t="s">
        <v>85</v>
      </c>
    </row>
    <row r="74" spans="1:32" ht="15" thickBot="1" x14ac:dyDescent="0.3">
      <c r="A74" s="7" t="s">
        <v>159</v>
      </c>
      <c r="B74" s="10" t="s">
        <v>85</v>
      </c>
      <c r="C74" s="10" t="s">
        <v>85</v>
      </c>
      <c r="D74" s="10" t="s">
        <v>85</v>
      </c>
      <c r="E74" s="10" t="s">
        <v>85</v>
      </c>
      <c r="F74" s="10" t="s">
        <v>85</v>
      </c>
      <c r="G74" s="10" t="s">
        <v>85</v>
      </c>
      <c r="H74" s="10" t="s">
        <v>85</v>
      </c>
      <c r="I74" s="10" t="s">
        <v>85</v>
      </c>
      <c r="J74" s="10" t="s">
        <v>85</v>
      </c>
      <c r="K74" s="10" t="s">
        <v>85</v>
      </c>
      <c r="L74" s="10" t="s">
        <v>85</v>
      </c>
      <c r="M74" s="10" t="s">
        <v>85</v>
      </c>
      <c r="N74" s="10" t="s">
        <v>85</v>
      </c>
      <c r="O74" s="10" t="s">
        <v>85</v>
      </c>
      <c r="P74" s="10" t="s">
        <v>85</v>
      </c>
      <c r="Q74" s="10" t="s">
        <v>85</v>
      </c>
      <c r="R74" s="10" t="s">
        <v>85</v>
      </c>
      <c r="S74" s="10" t="s">
        <v>85</v>
      </c>
      <c r="T74" s="10" t="s">
        <v>85</v>
      </c>
      <c r="U74" s="10" t="s">
        <v>85</v>
      </c>
      <c r="V74" s="10" t="s">
        <v>85</v>
      </c>
    </row>
    <row r="76" spans="1:32" x14ac:dyDescent="0.25">
      <c r="A76" s="3" t="s">
        <v>126</v>
      </c>
    </row>
    <row r="77" spans="1:32" x14ac:dyDescent="0.25">
      <c r="F77" s="3"/>
    </row>
    <row r="78" spans="1:32" s="33" customFormat="1" ht="42.75" customHeight="1" x14ac:dyDescent="0.25">
      <c r="A78" s="175" t="s">
        <v>41</v>
      </c>
      <c r="B78" s="176" t="s">
        <v>116</v>
      </c>
      <c r="C78" s="176" t="s">
        <v>117</v>
      </c>
      <c r="D78" s="1"/>
      <c r="E78" s="1"/>
      <c r="F78" s="207" t="s">
        <v>41</v>
      </c>
      <c r="G78" s="185" t="s">
        <v>127</v>
      </c>
      <c r="H78" s="185" t="s">
        <v>119</v>
      </c>
      <c r="I78" s="185" t="s">
        <v>120</v>
      </c>
      <c r="J78" s="185" t="s">
        <v>121</v>
      </c>
      <c r="K78" s="186" t="s">
        <v>122</v>
      </c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</row>
    <row r="79" spans="1:32" ht="13.5" customHeight="1" x14ac:dyDescent="0.25">
      <c r="A79" s="20">
        <v>2019</v>
      </c>
      <c r="B79" s="120">
        <f>50+(50*(B94-B91))+(25*(B93-B92))</f>
        <v>70.649136178861795</v>
      </c>
      <c r="C79" s="119">
        <f>50+(50*(C94-C91))+(25*(C93-C92))</f>
        <v>64.200698842542039</v>
      </c>
      <c r="F79" s="44">
        <v>2019</v>
      </c>
      <c r="G79" s="120">
        <f>50+(50*(G94-G91))+(25*(G93-G92))</f>
        <v>71.09375</v>
      </c>
      <c r="H79" s="119">
        <f>50+(50*(H94-H91))+(25*(H93-H92))</f>
        <v>69.287548138639266</v>
      </c>
      <c r="I79" s="120">
        <f t="shared" ref="I79:K79" si="7">50+(50*(I94-I91))+(25*(I93-I92))</f>
        <v>66.060225846925974</v>
      </c>
      <c r="J79" s="119">
        <f t="shared" si="7"/>
        <v>65.833333333333343</v>
      </c>
      <c r="K79" s="120">
        <f t="shared" si="7"/>
        <v>64.001986097318778</v>
      </c>
    </row>
    <row r="80" spans="1:32" ht="13.5" customHeight="1" x14ac:dyDescent="0.25">
      <c r="A80" s="20">
        <v>2017</v>
      </c>
      <c r="B80" s="120">
        <f>50+(50*(B99-B96))+(25*(B98-B97))</f>
        <v>71.063134978229314</v>
      </c>
      <c r="C80" s="119">
        <f>50+(50*(C99-C96))+(25*(C98-C97))</f>
        <v>65.899191039203487</v>
      </c>
      <c r="F80" s="44">
        <v>2017</v>
      </c>
      <c r="G80" s="120">
        <f>50+(50*(G99-G96))+(25*(G98-G97))</f>
        <v>71.635730858468676</v>
      </c>
      <c r="H80" s="119">
        <f>50+(50*(H99-H96))+(25*(H98-H97))</f>
        <v>70.011947431302275</v>
      </c>
      <c r="I80" s="120">
        <f t="shared" ref="I80:K80" si="8">50+(50*(I99-I96))+(25*(I98-I97))</f>
        <v>69.137596899224803</v>
      </c>
      <c r="J80" s="119">
        <f t="shared" si="8"/>
        <v>67.325056433408577</v>
      </c>
      <c r="K80" s="120">
        <f t="shared" si="8"/>
        <v>64.445910290237464</v>
      </c>
    </row>
    <row r="81" spans="1:11" ht="13.5" customHeight="1" x14ac:dyDescent="0.25">
      <c r="A81" s="20">
        <v>2016</v>
      </c>
      <c r="B81" s="120">
        <f>50+(50*(B104-B101))+(25*(B103-B102))</f>
        <v>65.851900393184792</v>
      </c>
      <c r="C81" s="119">
        <f>50+(50*(C104-C101))+(25*(C103-C102))</f>
        <v>61.55937364071336</v>
      </c>
      <c r="F81" s="44">
        <v>2016</v>
      </c>
      <c r="G81" s="120">
        <f>50+(50*(G104-G101))+(25*(G103-G102))</f>
        <v>68.575110456553759</v>
      </c>
      <c r="H81" s="119">
        <f>50+(50*(H104-H101))+(25*(H103-H102))</f>
        <v>67.272534013605451</v>
      </c>
      <c r="I81" s="120">
        <f t="shared" ref="I81:K81" si="9">50+(50*(I104-I101))+(25*(I103-I102))</f>
        <v>62.862090680100749</v>
      </c>
      <c r="J81" s="119">
        <f t="shared" si="9"/>
        <v>60.859728506787327</v>
      </c>
      <c r="K81" s="120">
        <f t="shared" si="9"/>
        <v>57.645450024863251</v>
      </c>
    </row>
    <row r="82" spans="1:11" ht="13.5" customHeight="1" x14ac:dyDescent="0.25">
      <c r="A82" s="20">
        <v>2014</v>
      </c>
      <c r="B82" s="120">
        <f>50+(50*(B109-B106))+(25*(B108-B107))</f>
        <v>66.203227826277484</v>
      </c>
      <c r="C82" s="119">
        <f>50+(50*(C109-C106))+(25*(C108-C107))</f>
        <v>60.347467886579274</v>
      </c>
      <c r="F82" s="44">
        <v>2014</v>
      </c>
      <c r="G82" s="120">
        <f>50+(50*(G109-G106))+(25*(G108-G107))</f>
        <v>65.427557902673072</v>
      </c>
      <c r="H82" s="119">
        <f>50+(50*(H109-H106))+(25*(H108-H107))</f>
        <v>63.915027721160577</v>
      </c>
      <c r="I82" s="120">
        <f t="shared" ref="I82:K82" si="10">50+(50*(I109-I106))+(25*(I108-I107))</f>
        <v>63.831940976310847</v>
      </c>
      <c r="J82" s="119">
        <f t="shared" si="10"/>
        <v>58.250400496615903</v>
      </c>
      <c r="K82" s="120">
        <f t="shared" si="10"/>
        <v>58.299304922600797</v>
      </c>
    </row>
    <row r="83" spans="1:11" ht="13.5" customHeight="1" x14ac:dyDescent="0.25">
      <c r="A83" s="20">
        <v>2012</v>
      </c>
      <c r="B83" s="120">
        <f>50+(50*(B114-B111))+(25*(B113-B112))</f>
        <v>68.470790378006882</v>
      </c>
      <c r="C83" s="119">
        <f>50+(50*(C114-C111))+(25*(C113-C112))</f>
        <v>62.387387387387392</v>
      </c>
      <c r="F83" s="44">
        <v>2012</v>
      </c>
      <c r="G83" s="120">
        <f>50+(50*(G114-G111))+(25*(G113-G112))</f>
        <v>69.97742663656885</v>
      </c>
      <c r="H83" s="119">
        <f>50+(50*(H114-H111))+(25*(H113-H112))</f>
        <v>69.047619047619051</v>
      </c>
      <c r="I83" s="120">
        <f t="shared" ref="I83:K83" si="11">50+(50*(I114-I111))+(25*(I113-I112))</f>
        <v>65.398126463700237</v>
      </c>
      <c r="J83" s="119">
        <f t="shared" si="11"/>
        <v>59.758064516129032</v>
      </c>
      <c r="K83" s="120">
        <f t="shared" si="11"/>
        <v>59.196428571428577</v>
      </c>
    </row>
    <row r="84" spans="1:11" ht="13.5" customHeight="1" x14ac:dyDescent="0.25">
      <c r="A84" s="20">
        <v>2009</v>
      </c>
      <c r="B84" s="120">
        <f>50+(50*(B119-B116))+(25*(B118-B117))</f>
        <v>58.363148479427551</v>
      </c>
      <c r="C84" s="119">
        <f>50+(50*(C119-C116))+(25*(C118-C117))</f>
        <v>55.966325036603223</v>
      </c>
      <c r="F84" s="44">
        <v>2009</v>
      </c>
      <c r="G84" s="120">
        <f>50+(50*(G119-G116))+(25*(G118-G117))</f>
        <v>62.825000000000003</v>
      </c>
      <c r="H84" s="119">
        <f>50+(50*(H119-H116))+(25*(H118-H117))</f>
        <v>58.150000000000006</v>
      </c>
      <c r="I84" s="120">
        <f t="shared" ref="I84:K84" si="12">50+(50*(I119-I116))+(25*(I118-I117))</f>
        <v>54.524999999999999</v>
      </c>
      <c r="J84" s="119">
        <f t="shared" si="12"/>
        <v>53.4</v>
      </c>
      <c r="K84" s="120">
        <f t="shared" si="12"/>
        <v>54.1</v>
      </c>
    </row>
    <row r="85" spans="1:11" ht="13.5" customHeight="1" x14ac:dyDescent="0.25">
      <c r="A85" s="20">
        <v>2008</v>
      </c>
      <c r="B85" s="24" t="s">
        <v>85</v>
      </c>
      <c r="C85" s="24" t="s">
        <v>85</v>
      </c>
      <c r="F85" s="44">
        <v>2008</v>
      </c>
      <c r="G85" s="24" t="s">
        <v>85</v>
      </c>
      <c r="H85" s="24" t="s">
        <v>85</v>
      </c>
      <c r="I85" s="24" t="s">
        <v>85</v>
      </c>
      <c r="J85" s="24" t="s">
        <v>85</v>
      </c>
      <c r="K85" s="24" t="s">
        <v>85</v>
      </c>
    </row>
    <row r="86" spans="1:11" ht="13.5" customHeight="1" x14ac:dyDescent="0.25">
      <c r="A86" s="20">
        <v>2007</v>
      </c>
      <c r="B86" s="24" t="s">
        <v>85</v>
      </c>
      <c r="C86" s="24" t="s">
        <v>85</v>
      </c>
      <c r="F86" s="44">
        <v>2007</v>
      </c>
      <c r="G86" s="24" t="s">
        <v>85</v>
      </c>
      <c r="H86" s="24" t="s">
        <v>85</v>
      </c>
      <c r="I86" s="24" t="s">
        <v>85</v>
      </c>
      <c r="J86" s="24" t="s">
        <v>85</v>
      </c>
      <c r="K86" s="24" t="s">
        <v>85</v>
      </c>
    </row>
    <row r="87" spans="1:11" ht="13.5" customHeight="1" x14ac:dyDescent="0.25">
      <c r="A87" s="21">
        <v>2006</v>
      </c>
      <c r="B87" s="56" t="s">
        <v>85</v>
      </c>
      <c r="C87" s="56" t="s">
        <v>85</v>
      </c>
      <c r="F87" s="47">
        <v>2006</v>
      </c>
      <c r="G87" s="56" t="s">
        <v>85</v>
      </c>
      <c r="H87" s="56" t="s">
        <v>85</v>
      </c>
      <c r="I87" s="56" t="s">
        <v>85</v>
      </c>
      <c r="J87" s="56" t="s">
        <v>85</v>
      </c>
      <c r="K87" s="56" t="s">
        <v>85</v>
      </c>
    </row>
    <row r="88" spans="1:11" x14ac:dyDescent="0.25">
      <c r="F88" s="3"/>
    </row>
    <row r="89" spans="1:11" x14ac:dyDescent="0.25">
      <c r="A89" s="247" t="s">
        <v>114</v>
      </c>
      <c r="B89" s="247"/>
      <c r="C89" s="247"/>
      <c r="D89" s="49"/>
      <c r="F89" s="247" t="s">
        <v>115</v>
      </c>
      <c r="G89" s="247"/>
      <c r="H89" s="247"/>
      <c r="I89" s="247"/>
      <c r="J89" s="247"/>
      <c r="K89" s="247"/>
    </row>
    <row r="90" spans="1:11" ht="14.25" x14ac:dyDescent="0.25">
      <c r="A90" s="181">
        <v>2019</v>
      </c>
      <c r="B90" s="178" t="s">
        <v>116</v>
      </c>
      <c r="C90" s="178" t="s">
        <v>117</v>
      </c>
      <c r="F90" s="182">
        <v>2019</v>
      </c>
      <c r="G90" s="188" t="s">
        <v>118</v>
      </c>
      <c r="H90" s="188" t="s">
        <v>119</v>
      </c>
      <c r="I90" s="188" t="s">
        <v>120</v>
      </c>
      <c r="J90" s="188" t="s">
        <v>121</v>
      </c>
      <c r="K90" s="188" t="s">
        <v>122</v>
      </c>
    </row>
    <row r="91" spans="1:11" ht="14.25" x14ac:dyDescent="0.25">
      <c r="A91" s="5" t="s">
        <v>156</v>
      </c>
      <c r="B91" s="10">
        <v>9.9085365853658538E-3</v>
      </c>
      <c r="C91" s="10">
        <v>1.9436558200480455E-2</v>
      </c>
      <c r="F91" s="5" t="s">
        <v>156</v>
      </c>
      <c r="G91" s="15">
        <v>1.015625E-2</v>
      </c>
      <c r="H91" s="15">
        <v>1.326486949080017E-2</v>
      </c>
      <c r="I91" s="15">
        <v>1.631116687578419E-2</v>
      </c>
      <c r="J91" s="15">
        <v>1.1627906976744186E-2</v>
      </c>
      <c r="K91" s="15">
        <v>2.1350546176762665E-2</v>
      </c>
    </row>
    <row r="92" spans="1:11" ht="14.25" x14ac:dyDescent="0.25">
      <c r="A92" s="6" t="s">
        <v>157</v>
      </c>
      <c r="B92" s="10">
        <v>0.14913617886178862</v>
      </c>
      <c r="C92" s="10">
        <v>0.23782485258790129</v>
      </c>
      <c r="F92" s="6" t="s">
        <v>157</v>
      </c>
      <c r="G92" s="15">
        <v>0.14453125</v>
      </c>
      <c r="H92" s="15">
        <v>0.17501069747539583</v>
      </c>
      <c r="I92" s="15">
        <v>0.2145545796737767</v>
      </c>
      <c r="J92" s="15">
        <v>0.2131782945736434</v>
      </c>
      <c r="K92" s="15">
        <v>0.23088381330685201</v>
      </c>
    </row>
    <row r="93" spans="1:11" ht="14.25" x14ac:dyDescent="0.25">
      <c r="A93" s="67" t="s">
        <v>158</v>
      </c>
      <c r="B93" s="10">
        <v>0.68699186991869921</v>
      </c>
      <c r="C93" s="10">
        <v>0.64075125573269276</v>
      </c>
      <c r="F93" s="67" t="s">
        <v>158</v>
      </c>
      <c r="G93" s="15">
        <v>0.68203124999999998</v>
      </c>
      <c r="H93" s="15">
        <v>0.65040650406504052</v>
      </c>
      <c r="I93" s="15">
        <v>0.6486825595984943</v>
      </c>
      <c r="J93" s="15">
        <v>0.68062015503875972</v>
      </c>
      <c r="K93" s="15">
        <v>0.66186693147964248</v>
      </c>
    </row>
    <row r="94" spans="1:11" ht="14.25" x14ac:dyDescent="0.25">
      <c r="A94" s="7" t="s">
        <v>159</v>
      </c>
      <c r="B94" s="10">
        <v>0.15396341463414634</v>
      </c>
      <c r="C94" s="10">
        <v>0.10198733347892552</v>
      </c>
      <c r="F94" s="7" t="s">
        <v>159</v>
      </c>
      <c r="G94" s="15">
        <v>0.16328124999999999</v>
      </c>
      <c r="H94" s="15">
        <v>0.16131792896876337</v>
      </c>
      <c r="I94" s="15">
        <v>0.12045169385194479</v>
      </c>
      <c r="J94" s="15">
        <v>9.4573643410852698E-2</v>
      </c>
      <c r="K94" s="15">
        <v>8.5898709036742821E-2</v>
      </c>
    </row>
    <row r="95" spans="1:11" ht="14.25" x14ac:dyDescent="0.25">
      <c r="A95" s="181">
        <v>2017</v>
      </c>
      <c r="B95" s="178" t="s">
        <v>116</v>
      </c>
      <c r="C95" s="178" t="s">
        <v>117</v>
      </c>
      <c r="F95" s="178">
        <v>2017</v>
      </c>
      <c r="G95" s="188" t="s">
        <v>118</v>
      </c>
      <c r="H95" s="188" t="s">
        <v>119</v>
      </c>
      <c r="I95" s="188" t="s">
        <v>120</v>
      </c>
      <c r="J95" s="188" t="s">
        <v>121</v>
      </c>
      <c r="K95" s="188" t="s">
        <v>122</v>
      </c>
    </row>
    <row r="96" spans="1:11" ht="14.25" x14ac:dyDescent="0.25">
      <c r="A96" s="5" t="s">
        <v>156</v>
      </c>
      <c r="B96" s="10">
        <v>8.708272859216255E-3</v>
      </c>
      <c r="C96" s="10">
        <v>1.120099564405725E-2</v>
      </c>
      <c r="F96" s="5" t="s">
        <v>156</v>
      </c>
      <c r="G96" s="15">
        <v>4.6403712296983757E-3</v>
      </c>
      <c r="H96" s="15">
        <v>1.0752688172043012E-2</v>
      </c>
      <c r="I96" s="15">
        <v>1.1627906976744186E-2</v>
      </c>
      <c r="J96" s="15">
        <v>6.7720090293453723E-3</v>
      </c>
      <c r="K96" s="15">
        <v>1.3192612137203165E-2</v>
      </c>
    </row>
    <row r="97" spans="1:11" ht="14.25" x14ac:dyDescent="0.25">
      <c r="A97" s="6" t="s">
        <v>157</v>
      </c>
      <c r="B97" s="10">
        <v>0.14296081277213352</v>
      </c>
      <c r="C97" s="10">
        <v>0.21904169259489734</v>
      </c>
      <c r="F97" s="6" t="s">
        <v>157</v>
      </c>
      <c r="G97" s="15">
        <v>0.14385150812064965</v>
      </c>
      <c r="H97" s="15">
        <v>0.15531660692951016</v>
      </c>
      <c r="I97" s="15">
        <v>0.15891472868217055</v>
      </c>
      <c r="J97" s="15">
        <v>0.20993227990970656</v>
      </c>
      <c r="K97" s="15">
        <v>0.24010554089709765</v>
      </c>
    </row>
    <row r="98" spans="1:11" ht="14.25" x14ac:dyDescent="0.25">
      <c r="A98" s="67" t="s">
        <v>158</v>
      </c>
      <c r="B98" s="10">
        <v>0.69375907111756163</v>
      </c>
      <c r="C98" s="10">
        <v>0.66210329807093959</v>
      </c>
      <c r="F98" s="67" t="s">
        <v>158</v>
      </c>
      <c r="G98" s="15">
        <v>0.68445475638051045</v>
      </c>
      <c r="H98" s="15">
        <v>0.69056152927120673</v>
      </c>
      <c r="I98" s="15">
        <v>0.71124031007751942</v>
      </c>
      <c r="J98" s="15">
        <v>0.65011286681715574</v>
      </c>
      <c r="K98" s="15">
        <v>0.64907651715039583</v>
      </c>
    </row>
    <row r="99" spans="1:11" ht="14.25" x14ac:dyDescent="0.25">
      <c r="A99" s="7" t="s">
        <v>159</v>
      </c>
      <c r="B99" s="10">
        <v>0.15457184325108853</v>
      </c>
      <c r="C99" s="10">
        <v>0.1076540136901058</v>
      </c>
      <c r="F99" s="7" t="s">
        <v>159</v>
      </c>
      <c r="G99" s="15">
        <v>0.16705336426914152</v>
      </c>
      <c r="H99" s="15">
        <v>0.14336917562724014</v>
      </c>
      <c r="I99" s="15">
        <v>0.11821705426356589</v>
      </c>
      <c r="J99" s="15">
        <v>0.13318284424379231</v>
      </c>
      <c r="K99" s="15">
        <v>9.7625329815303433E-2</v>
      </c>
    </row>
    <row r="100" spans="1:11" ht="14.25" x14ac:dyDescent="0.25">
      <c r="A100" s="181">
        <v>2016</v>
      </c>
      <c r="B100" s="178" t="s">
        <v>116</v>
      </c>
      <c r="C100" s="178" t="s">
        <v>117</v>
      </c>
      <c r="F100" s="178">
        <v>2016</v>
      </c>
      <c r="G100" s="188" t="s">
        <v>123</v>
      </c>
      <c r="H100" s="188" t="s">
        <v>119</v>
      </c>
      <c r="I100" s="188" t="s">
        <v>120</v>
      </c>
      <c r="J100" s="188" t="s">
        <v>121</v>
      </c>
      <c r="K100" s="188" t="s">
        <v>122</v>
      </c>
    </row>
    <row r="101" spans="1:11" ht="14.25" x14ac:dyDescent="0.25">
      <c r="A101" s="5" t="s">
        <v>156</v>
      </c>
      <c r="B101" s="10">
        <v>1.8086500655307994E-2</v>
      </c>
      <c r="C101" s="10">
        <v>2.1966072205306653E-2</v>
      </c>
      <c r="F101" s="5" t="s">
        <v>156</v>
      </c>
      <c r="G101" s="15">
        <v>7.3637702503681875E-3</v>
      </c>
      <c r="H101" s="15">
        <v>1.2329931972789114E-2</v>
      </c>
      <c r="I101" s="15">
        <v>1.7632241813602016E-2</v>
      </c>
      <c r="J101" s="15">
        <v>2.4434389140271497E-2</v>
      </c>
      <c r="K101" s="15">
        <v>3.7792143212332173E-2</v>
      </c>
    </row>
    <row r="102" spans="1:11" ht="14.25" x14ac:dyDescent="0.25">
      <c r="A102" s="6" t="s">
        <v>157</v>
      </c>
      <c r="B102" s="10">
        <v>0.21258191349934466</v>
      </c>
      <c r="C102" s="10">
        <v>0.27729447585906913</v>
      </c>
      <c r="F102" s="6" t="s">
        <v>157</v>
      </c>
      <c r="G102" s="15">
        <v>0.18262150220913106</v>
      </c>
      <c r="H102" s="15">
        <v>0.19940476190476195</v>
      </c>
      <c r="I102" s="15">
        <v>0.25944584382871538</v>
      </c>
      <c r="J102" s="15">
        <v>0.28235294117647058</v>
      </c>
      <c r="K102" s="15">
        <v>0.32073595226255597</v>
      </c>
    </row>
    <row r="103" spans="1:11" ht="14.25" x14ac:dyDescent="0.25">
      <c r="A103" s="67" t="s">
        <v>158</v>
      </c>
      <c r="B103" s="10">
        <v>0.65583224115334204</v>
      </c>
      <c r="C103" s="10">
        <v>0.61787733797303179</v>
      </c>
      <c r="F103" s="67" t="s">
        <v>158</v>
      </c>
      <c r="G103" s="15">
        <v>0.67967599410898383</v>
      </c>
      <c r="H103" s="15">
        <v>0.66156462585034026</v>
      </c>
      <c r="I103" s="15">
        <v>0.63664987405541562</v>
      </c>
      <c r="J103" s="15">
        <v>0.62081447963800906</v>
      </c>
      <c r="K103" s="15">
        <v>0.58080556936847338</v>
      </c>
    </row>
    <row r="104" spans="1:11" ht="15" thickBot="1" x14ac:dyDescent="0.3">
      <c r="A104" s="7" t="s">
        <v>159</v>
      </c>
      <c r="B104" s="10">
        <v>0.11349934469200525</v>
      </c>
      <c r="C104" s="10">
        <v>8.2862113962592437E-2</v>
      </c>
      <c r="F104" s="7" t="s">
        <v>159</v>
      </c>
      <c r="G104" s="15">
        <v>0.13033873343151695</v>
      </c>
      <c r="H104" s="15">
        <v>0.12670068027210885</v>
      </c>
      <c r="I104" s="15">
        <v>8.6272040302266997E-2</v>
      </c>
      <c r="J104" s="15">
        <v>7.2398190045248875E-2</v>
      </c>
      <c r="K104" s="15">
        <v>6.0666335156638489E-2</v>
      </c>
    </row>
    <row r="105" spans="1:11" ht="15" thickBot="1" x14ac:dyDescent="0.3">
      <c r="A105" s="181" t="s">
        <v>162</v>
      </c>
      <c r="B105" s="178" t="s">
        <v>116</v>
      </c>
      <c r="C105" s="178" t="s">
        <v>117</v>
      </c>
      <c r="F105" s="178" t="s">
        <v>162</v>
      </c>
      <c r="G105" s="188" t="s">
        <v>123</v>
      </c>
      <c r="H105" s="188" t="s">
        <v>119</v>
      </c>
      <c r="I105" s="188" t="s">
        <v>120</v>
      </c>
      <c r="J105" s="188" t="s">
        <v>121</v>
      </c>
      <c r="K105" s="188" t="s">
        <v>122</v>
      </c>
    </row>
    <row r="106" spans="1:11" ht="14.25" x14ac:dyDescent="0.25">
      <c r="A106" s="5" t="s">
        <v>156</v>
      </c>
      <c r="B106" s="10">
        <v>2.0504703521046868E-2</v>
      </c>
      <c r="C106" s="10">
        <v>4.579775259683809E-2</v>
      </c>
      <c r="F106" s="5" t="s">
        <v>156</v>
      </c>
      <c r="G106" s="15">
        <v>6.3348416289592799E-2</v>
      </c>
      <c r="H106" s="15">
        <v>2.5326374173774958E-2</v>
      </c>
      <c r="I106" s="15">
        <v>3.1037523417302225E-2</v>
      </c>
      <c r="J106" s="15">
        <v>6.8593932090595694E-2</v>
      </c>
      <c r="K106" s="15">
        <v>4.7185740035338E-2</v>
      </c>
    </row>
    <row r="107" spans="1:11" ht="14.25" x14ac:dyDescent="0.25">
      <c r="A107" s="6" t="s">
        <v>157</v>
      </c>
      <c r="B107" s="10">
        <v>0.15120032509603368</v>
      </c>
      <c r="C107" s="10">
        <v>0.20579653456000307</v>
      </c>
      <c r="F107" s="6" t="s">
        <v>157</v>
      </c>
      <c r="G107" s="15">
        <v>0.14596264507902476</v>
      </c>
      <c r="H107" s="15">
        <v>0.20293177799435932</v>
      </c>
      <c r="I107" s="15">
        <v>0.19078382382411299</v>
      </c>
      <c r="J107" s="15">
        <v>0.23544629315148852</v>
      </c>
      <c r="K107" s="15">
        <v>0.25773983559746</v>
      </c>
    </row>
    <row r="108" spans="1:11" ht="14.25" x14ac:dyDescent="0.25">
      <c r="A108" s="67" t="s">
        <v>158</v>
      </c>
      <c r="B108" s="10">
        <v>0.62297915219872901</v>
      </c>
      <c r="C108" s="10">
        <v>0.54644153540841645</v>
      </c>
      <c r="F108" s="67" t="s">
        <v>158</v>
      </c>
      <c r="G108" s="15">
        <v>0.62841007187077313</v>
      </c>
      <c r="H108" s="15">
        <v>0.57826805505783818</v>
      </c>
      <c r="I108" s="15">
        <v>0.61315625344034841</v>
      </c>
      <c r="J108" s="15">
        <v>0.55495223497551105</v>
      </c>
      <c r="K108" s="15">
        <v>0.53609722401760029</v>
      </c>
    </row>
    <row r="109" spans="1:11" ht="15" thickBot="1" x14ac:dyDescent="0.3">
      <c r="A109" s="7" t="s">
        <v>159</v>
      </c>
      <c r="B109" s="10">
        <v>0.10867984649524881</v>
      </c>
      <c r="C109" s="10">
        <v>8.2424609904216919E-2</v>
      </c>
      <c r="F109" s="7" t="s">
        <v>159</v>
      </c>
      <c r="G109" s="15">
        <v>0.13067586094718028</v>
      </c>
      <c r="H109" s="15">
        <v>0.11595879006524702</v>
      </c>
      <c r="I109" s="15">
        <v>9.6490128135401532E-2</v>
      </c>
      <c r="J109" s="15">
        <v>7.3848971110902481E-2</v>
      </c>
      <c r="K109" s="15">
        <v>7.3993144277283776E-2</v>
      </c>
    </row>
    <row r="110" spans="1:11" ht="15" thickBot="1" x14ac:dyDescent="0.3">
      <c r="A110" s="181">
        <v>2012</v>
      </c>
      <c r="B110" s="178" t="s">
        <v>116</v>
      </c>
      <c r="C110" s="178" t="s">
        <v>117</v>
      </c>
      <c r="F110" s="178">
        <v>2012</v>
      </c>
      <c r="G110" s="188" t="s">
        <v>123</v>
      </c>
      <c r="H110" s="188" t="s">
        <v>119</v>
      </c>
      <c r="I110" s="188" t="s">
        <v>120</v>
      </c>
      <c r="J110" s="188" t="s">
        <v>121</v>
      </c>
      <c r="K110" s="188" t="s">
        <v>122</v>
      </c>
    </row>
    <row r="111" spans="1:11" ht="14.25" x14ac:dyDescent="0.25">
      <c r="A111" s="5" t="s">
        <v>156</v>
      </c>
      <c r="B111" s="10">
        <v>2.3195876288659795E-2</v>
      </c>
      <c r="C111" s="10">
        <v>5.2552552552552555E-2</v>
      </c>
      <c r="F111" s="5" t="s">
        <v>156</v>
      </c>
      <c r="G111" s="15">
        <v>1.8058690744920992E-2</v>
      </c>
      <c r="H111" s="15">
        <v>2.7777777777777776E-2</v>
      </c>
      <c r="I111" s="15">
        <v>4.9180327868852458E-2</v>
      </c>
      <c r="J111" s="15">
        <v>5.4838709677419356E-2</v>
      </c>
      <c r="K111" s="15">
        <v>5.3571428571428568E-2</v>
      </c>
    </row>
    <row r="112" spans="1:11" ht="14.25" x14ac:dyDescent="0.25">
      <c r="A112" s="6" t="s">
        <v>157</v>
      </c>
      <c r="B112" s="10">
        <v>0.18298969072164947</v>
      </c>
      <c r="C112" s="10">
        <v>0.23723723723723725</v>
      </c>
      <c r="F112" s="6" t="s">
        <v>157</v>
      </c>
      <c r="G112" s="15">
        <v>0.16027088036117379</v>
      </c>
      <c r="H112" s="15">
        <v>0.17460317460317459</v>
      </c>
      <c r="I112" s="15">
        <v>0.18969555035128807</v>
      </c>
      <c r="J112" s="15">
        <v>0.26774193548387099</v>
      </c>
      <c r="K112" s="15">
        <v>0.28928571428571431</v>
      </c>
    </row>
    <row r="113" spans="1:11" ht="14.25" x14ac:dyDescent="0.25">
      <c r="A113" s="67" t="s">
        <v>158</v>
      </c>
      <c r="B113" s="10">
        <v>0.61941580756013748</v>
      </c>
      <c r="C113" s="10">
        <v>0.58258258258258255</v>
      </c>
      <c r="F113" s="67" t="s">
        <v>158</v>
      </c>
      <c r="G113" s="15">
        <v>0.64785553047404065</v>
      </c>
      <c r="H113" s="15">
        <v>0.60317460317460314</v>
      </c>
      <c r="I113" s="15">
        <v>0.61826697892271665</v>
      </c>
      <c r="J113" s="15">
        <v>0.58709677419354833</v>
      </c>
      <c r="K113" s="15">
        <v>0.55000000000000004</v>
      </c>
    </row>
    <row r="114" spans="1:11" ht="14.25" x14ac:dyDescent="0.25">
      <c r="A114" s="7" t="s">
        <v>159</v>
      </c>
      <c r="B114" s="10">
        <v>0.17439862542955326</v>
      </c>
      <c r="C114" s="10">
        <v>0.12762762762762764</v>
      </c>
      <c r="F114" s="7" t="s">
        <v>159</v>
      </c>
      <c r="G114" s="15">
        <v>0.17381489841986453</v>
      </c>
      <c r="H114" s="15">
        <v>0.19444444444444448</v>
      </c>
      <c r="I114" s="15">
        <v>0.14285714285714285</v>
      </c>
      <c r="J114" s="15">
        <v>9.0322580645161285E-2</v>
      </c>
      <c r="K114" s="15">
        <v>0.10714285714285714</v>
      </c>
    </row>
    <row r="115" spans="1:11" ht="15" thickBot="1" x14ac:dyDescent="0.3">
      <c r="A115" s="181">
        <v>2009</v>
      </c>
      <c r="B115" s="178" t="s">
        <v>116</v>
      </c>
      <c r="C115" s="178" t="s">
        <v>117</v>
      </c>
      <c r="F115" s="178">
        <v>2009</v>
      </c>
      <c r="G115" s="188" t="s">
        <v>123</v>
      </c>
      <c r="H115" s="188" t="s">
        <v>119</v>
      </c>
      <c r="I115" s="188" t="s">
        <v>120</v>
      </c>
      <c r="J115" s="188" t="s">
        <v>121</v>
      </c>
      <c r="K115" s="188" t="s">
        <v>122</v>
      </c>
    </row>
    <row r="116" spans="1:11" ht="14.25" x14ac:dyDescent="0.25">
      <c r="A116" s="5" t="s">
        <v>156</v>
      </c>
      <c r="B116" s="10">
        <v>2.8622540250447227E-2</v>
      </c>
      <c r="C116" s="10">
        <v>4.3191800878477314E-2</v>
      </c>
      <c r="F116" s="5" t="s">
        <v>156</v>
      </c>
      <c r="G116" s="15">
        <v>1.2E-2</v>
      </c>
      <c r="H116" s="15">
        <v>3.9E-2</v>
      </c>
      <c r="I116" s="15">
        <v>4.1000000000000002E-2</v>
      </c>
      <c r="J116" s="15">
        <v>0.04</v>
      </c>
      <c r="K116" s="15">
        <v>5.0999999999999997E-2</v>
      </c>
    </row>
    <row r="117" spans="1:11" ht="14.25" x14ac:dyDescent="0.25">
      <c r="A117" s="6" t="s">
        <v>157</v>
      </c>
      <c r="B117" s="10">
        <v>0.32647584973166366</v>
      </c>
      <c r="C117" s="10">
        <v>0.34699853587115664</v>
      </c>
      <c r="F117" s="6" t="s">
        <v>157</v>
      </c>
      <c r="G117" s="15">
        <v>0.27400000000000002</v>
      </c>
      <c r="H117" s="15">
        <v>0.312</v>
      </c>
      <c r="I117" s="15">
        <v>0.378</v>
      </c>
      <c r="J117" s="15">
        <v>0.39600000000000002</v>
      </c>
      <c r="K117" s="15">
        <v>0.36899999999999999</v>
      </c>
    </row>
    <row r="118" spans="1:11" ht="14.25" x14ac:dyDescent="0.25">
      <c r="A118" s="67" t="s">
        <v>158</v>
      </c>
      <c r="B118" s="10">
        <v>0.57155635062611809</v>
      </c>
      <c r="C118" s="10">
        <v>0.54758418740849191</v>
      </c>
      <c r="F118" s="67" t="s">
        <v>158</v>
      </c>
      <c r="G118" s="15">
        <v>0.61699999999999999</v>
      </c>
      <c r="H118" s="15">
        <v>0.57999999999999996</v>
      </c>
      <c r="I118" s="15">
        <v>0.51900000000000002</v>
      </c>
      <c r="J118" s="15">
        <v>0.51600000000000001</v>
      </c>
      <c r="K118" s="15">
        <v>0.52500000000000002</v>
      </c>
    </row>
    <row r="119" spans="1:11" ht="15" thickBot="1" x14ac:dyDescent="0.3">
      <c r="A119" s="7" t="s">
        <v>159</v>
      </c>
      <c r="B119" s="10">
        <v>7.3345259391771014E-2</v>
      </c>
      <c r="C119" s="10">
        <v>6.222547584187408E-2</v>
      </c>
      <c r="F119" s="7" t="s">
        <v>159</v>
      </c>
      <c r="G119" s="15">
        <v>9.7000000000000003E-2</v>
      </c>
      <c r="H119" s="15">
        <v>6.8000000000000005E-2</v>
      </c>
      <c r="I119" s="15">
        <v>6.0999999999999999E-2</v>
      </c>
      <c r="J119" s="15">
        <v>4.8000000000000001E-2</v>
      </c>
      <c r="K119" s="15">
        <v>5.5E-2</v>
      </c>
    </row>
    <row r="120" spans="1:11" ht="15" thickBot="1" x14ac:dyDescent="0.3">
      <c r="A120" s="181">
        <v>2008</v>
      </c>
      <c r="B120" s="178" t="s">
        <v>116</v>
      </c>
      <c r="C120" s="178" t="s">
        <v>117</v>
      </c>
      <c r="F120" s="178">
        <v>2008</v>
      </c>
      <c r="G120" s="188" t="s">
        <v>123</v>
      </c>
      <c r="H120" s="188" t="s">
        <v>119</v>
      </c>
      <c r="I120" s="188" t="s">
        <v>120</v>
      </c>
      <c r="J120" s="188" t="s">
        <v>121</v>
      </c>
      <c r="K120" s="188" t="s">
        <v>122</v>
      </c>
    </row>
    <row r="121" spans="1:11" ht="14.25" x14ac:dyDescent="0.25">
      <c r="A121" s="5" t="s">
        <v>156</v>
      </c>
      <c r="B121" s="10" t="s">
        <v>85</v>
      </c>
      <c r="C121" s="10" t="s">
        <v>85</v>
      </c>
      <c r="F121" s="5" t="s">
        <v>156</v>
      </c>
      <c r="G121" s="10" t="s">
        <v>85</v>
      </c>
      <c r="H121" s="10" t="s">
        <v>85</v>
      </c>
      <c r="I121" s="10" t="s">
        <v>85</v>
      </c>
      <c r="J121" s="10" t="s">
        <v>85</v>
      </c>
      <c r="K121" s="10" t="s">
        <v>85</v>
      </c>
    </row>
    <row r="122" spans="1:11" ht="14.25" x14ac:dyDescent="0.25">
      <c r="A122" s="6" t="s">
        <v>157</v>
      </c>
      <c r="B122" s="10" t="s">
        <v>85</v>
      </c>
      <c r="C122" s="10" t="s">
        <v>85</v>
      </c>
      <c r="F122" s="6" t="s">
        <v>157</v>
      </c>
      <c r="G122" s="10" t="s">
        <v>85</v>
      </c>
      <c r="H122" s="10" t="s">
        <v>85</v>
      </c>
      <c r="I122" s="10" t="s">
        <v>85</v>
      </c>
      <c r="J122" s="10" t="s">
        <v>85</v>
      </c>
      <c r="K122" s="10" t="s">
        <v>85</v>
      </c>
    </row>
    <row r="123" spans="1:11" ht="14.25" x14ac:dyDescent="0.25">
      <c r="A123" s="67" t="s">
        <v>158</v>
      </c>
      <c r="B123" s="10" t="s">
        <v>85</v>
      </c>
      <c r="C123" s="10" t="s">
        <v>85</v>
      </c>
      <c r="F123" s="67" t="s">
        <v>158</v>
      </c>
      <c r="G123" s="10" t="s">
        <v>85</v>
      </c>
      <c r="H123" s="10" t="s">
        <v>85</v>
      </c>
      <c r="I123" s="10" t="s">
        <v>85</v>
      </c>
      <c r="J123" s="10" t="s">
        <v>85</v>
      </c>
      <c r="K123" s="10" t="s">
        <v>85</v>
      </c>
    </row>
    <row r="124" spans="1:11" ht="14.25" x14ac:dyDescent="0.25">
      <c r="A124" s="7" t="s">
        <v>159</v>
      </c>
      <c r="B124" s="10" t="s">
        <v>85</v>
      </c>
      <c r="C124" s="10" t="s">
        <v>85</v>
      </c>
      <c r="F124" s="7" t="s">
        <v>159</v>
      </c>
      <c r="G124" s="10" t="s">
        <v>85</v>
      </c>
      <c r="H124" s="10" t="s">
        <v>85</v>
      </c>
      <c r="I124" s="10" t="s">
        <v>85</v>
      </c>
      <c r="J124" s="10" t="s">
        <v>85</v>
      </c>
      <c r="K124" s="10" t="s">
        <v>85</v>
      </c>
    </row>
    <row r="125" spans="1:11" ht="14.25" x14ac:dyDescent="0.25">
      <c r="A125" s="181">
        <v>2007</v>
      </c>
      <c r="B125" s="178" t="s">
        <v>116</v>
      </c>
      <c r="C125" s="178" t="s">
        <v>117</v>
      </c>
      <c r="F125" s="178">
        <v>2007</v>
      </c>
      <c r="G125" s="188" t="s">
        <v>118</v>
      </c>
      <c r="H125" s="188" t="s">
        <v>119</v>
      </c>
      <c r="I125" s="188" t="s">
        <v>120</v>
      </c>
      <c r="J125" s="188" t="s">
        <v>121</v>
      </c>
      <c r="K125" s="188" t="s">
        <v>122</v>
      </c>
    </row>
    <row r="126" spans="1:11" ht="14.25" x14ac:dyDescent="0.25">
      <c r="A126" s="5" t="s">
        <v>156</v>
      </c>
      <c r="B126" s="10" t="s">
        <v>85</v>
      </c>
      <c r="C126" s="10" t="s">
        <v>85</v>
      </c>
      <c r="F126" s="5" t="s">
        <v>156</v>
      </c>
      <c r="G126" s="10" t="s">
        <v>85</v>
      </c>
      <c r="H126" s="10" t="s">
        <v>85</v>
      </c>
      <c r="I126" s="10" t="s">
        <v>85</v>
      </c>
      <c r="J126" s="10" t="s">
        <v>85</v>
      </c>
      <c r="K126" s="10" t="s">
        <v>85</v>
      </c>
    </row>
    <row r="127" spans="1:11" ht="14.25" x14ac:dyDescent="0.25">
      <c r="A127" s="6" t="s">
        <v>157</v>
      </c>
      <c r="B127" s="10" t="s">
        <v>85</v>
      </c>
      <c r="C127" s="10" t="s">
        <v>85</v>
      </c>
      <c r="F127" s="6" t="s">
        <v>157</v>
      </c>
      <c r="G127" s="10" t="s">
        <v>85</v>
      </c>
      <c r="H127" s="10" t="s">
        <v>85</v>
      </c>
      <c r="I127" s="10" t="s">
        <v>85</v>
      </c>
      <c r="J127" s="10" t="s">
        <v>85</v>
      </c>
      <c r="K127" s="10" t="s">
        <v>85</v>
      </c>
    </row>
    <row r="128" spans="1:11" ht="14.25" x14ac:dyDescent="0.25">
      <c r="A128" s="67" t="s">
        <v>158</v>
      </c>
      <c r="B128" s="10" t="s">
        <v>85</v>
      </c>
      <c r="C128" s="10" t="s">
        <v>85</v>
      </c>
      <c r="F128" s="67" t="s">
        <v>158</v>
      </c>
      <c r="G128" s="10" t="s">
        <v>85</v>
      </c>
      <c r="H128" s="10" t="s">
        <v>85</v>
      </c>
      <c r="I128" s="10" t="s">
        <v>85</v>
      </c>
      <c r="J128" s="10" t="s">
        <v>85</v>
      </c>
      <c r="K128" s="10" t="s">
        <v>85</v>
      </c>
    </row>
    <row r="129" spans="1:11" ht="14.25" x14ac:dyDescent="0.25">
      <c r="A129" s="7" t="s">
        <v>159</v>
      </c>
      <c r="B129" s="10" t="s">
        <v>85</v>
      </c>
      <c r="C129" s="10" t="s">
        <v>85</v>
      </c>
      <c r="F129" s="7" t="s">
        <v>159</v>
      </c>
      <c r="G129" s="10" t="s">
        <v>85</v>
      </c>
      <c r="H129" s="10" t="s">
        <v>85</v>
      </c>
      <c r="I129" s="10" t="s">
        <v>85</v>
      </c>
      <c r="J129" s="10" t="s">
        <v>85</v>
      </c>
      <c r="K129" s="10" t="s">
        <v>85</v>
      </c>
    </row>
    <row r="130" spans="1:11" ht="14.25" x14ac:dyDescent="0.25">
      <c r="A130" s="184">
        <v>2006</v>
      </c>
      <c r="B130" s="185" t="s">
        <v>116</v>
      </c>
      <c r="C130" s="186" t="s">
        <v>117</v>
      </c>
      <c r="F130" s="184">
        <v>2006</v>
      </c>
      <c r="G130" s="185" t="s">
        <v>118</v>
      </c>
      <c r="H130" s="186" t="s">
        <v>119</v>
      </c>
      <c r="I130" s="185" t="s">
        <v>120</v>
      </c>
      <c r="J130" s="186" t="s">
        <v>121</v>
      </c>
      <c r="K130" s="185" t="s">
        <v>122</v>
      </c>
    </row>
    <row r="131" spans="1:11" ht="14.25" x14ac:dyDescent="0.25">
      <c r="A131" s="5" t="s">
        <v>156</v>
      </c>
      <c r="B131" s="10" t="s">
        <v>85</v>
      </c>
      <c r="C131" s="10" t="s">
        <v>85</v>
      </c>
      <c r="F131" s="5" t="s">
        <v>156</v>
      </c>
      <c r="G131" s="10" t="s">
        <v>85</v>
      </c>
      <c r="H131" s="10" t="s">
        <v>85</v>
      </c>
      <c r="I131" s="10" t="s">
        <v>85</v>
      </c>
      <c r="J131" s="10" t="s">
        <v>85</v>
      </c>
      <c r="K131" s="10" t="s">
        <v>85</v>
      </c>
    </row>
    <row r="132" spans="1:11" ht="14.25" x14ac:dyDescent="0.25">
      <c r="A132" s="6" t="s">
        <v>157</v>
      </c>
      <c r="B132" s="10" t="s">
        <v>85</v>
      </c>
      <c r="C132" s="10" t="s">
        <v>85</v>
      </c>
      <c r="F132" s="6" t="s">
        <v>157</v>
      </c>
      <c r="G132" s="10" t="s">
        <v>85</v>
      </c>
      <c r="H132" s="10" t="s">
        <v>85</v>
      </c>
      <c r="I132" s="10" t="s">
        <v>85</v>
      </c>
      <c r="J132" s="10" t="s">
        <v>85</v>
      </c>
      <c r="K132" s="10" t="s">
        <v>85</v>
      </c>
    </row>
    <row r="133" spans="1:11" ht="14.25" x14ac:dyDescent="0.25">
      <c r="A133" s="67" t="s">
        <v>158</v>
      </c>
      <c r="B133" s="10" t="s">
        <v>85</v>
      </c>
      <c r="C133" s="10" t="s">
        <v>85</v>
      </c>
      <c r="F133" s="67" t="s">
        <v>158</v>
      </c>
      <c r="G133" s="10" t="s">
        <v>85</v>
      </c>
      <c r="H133" s="10" t="s">
        <v>85</v>
      </c>
      <c r="I133" s="10" t="s">
        <v>85</v>
      </c>
      <c r="J133" s="10" t="s">
        <v>85</v>
      </c>
      <c r="K133" s="10" t="s">
        <v>85</v>
      </c>
    </row>
    <row r="134" spans="1:11" ht="14.25" x14ac:dyDescent="0.25">
      <c r="A134" s="7" t="s">
        <v>159</v>
      </c>
      <c r="B134" s="10" t="s">
        <v>85</v>
      </c>
      <c r="C134" s="10" t="s">
        <v>85</v>
      </c>
      <c r="F134" s="7" t="s">
        <v>159</v>
      </c>
      <c r="G134" s="10" t="s">
        <v>85</v>
      </c>
      <c r="H134" s="10" t="s">
        <v>85</v>
      </c>
      <c r="I134" s="10" t="s">
        <v>85</v>
      </c>
      <c r="J134" s="10" t="s">
        <v>85</v>
      </c>
      <c r="K134" s="10" t="s">
        <v>85</v>
      </c>
    </row>
  </sheetData>
  <mergeCells count="2">
    <mergeCell ref="A89:C89"/>
    <mergeCell ref="F89:K89"/>
  </mergeCells>
  <hyperlinks>
    <hyperlink ref="L1" location="Gráficos!A5" display="Gráficos" xr:uid="{FE5C064D-6FDE-43A9-8380-D2D6CF1A3701}"/>
  </hyperlinks>
  <pageMargins left="0.7" right="0.7" top="0.75" bottom="0.75" header="0.3" footer="0.3"/>
  <pageSetup paperSize="9" orientation="portrait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94C02C-560A-4349-8273-3D91F42352CC}">
  <sheetPr>
    <tabColor rgb="FF92D050"/>
  </sheetPr>
  <dimension ref="A1:AF134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28515625" style="1" customWidth="1"/>
    <col min="2" max="25" width="17.7109375" style="1" customWidth="1"/>
    <col min="26" max="16384" width="10.85546875" style="1"/>
  </cols>
  <sheetData>
    <row r="1" spans="1:12" s="19" customFormat="1" ht="30" customHeight="1" x14ac:dyDescent="0.2">
      <c r="A1" s="17" t="s">
        <v>163</v>
      </c>
      <c r="B1" s="17"/>
      <c r="C1" s="17"/>
      <c r="D1" s="17"/>
      <c r="E1" s="17"/>
      <c r="F1" s="17"/>
      <c r="G1" s="17"/>
      <c r="H1" s="18"/>
      <c r="I1" s="18"/>
      <c r="J1" s="18"/>
      <c r="L1" s="228" t="s">
        <v>154</v>
      </c>
    </row>
    <row r="3" spans="1:12" ht="14.25" thickBot="1" x14ac:dyDescent="0.3">
      <c r="A3" s="2" t="s">
        <v>82</v>
      </c>
    </row>
    <row r="4" spans="1:12" ht="15" customHeight="1" thickBot="1" x14ac:dyDescent="0.3">
      <c r="A4" s="202" t="s">
        <v>164</v>
      </c>
      <c r="B4" s="173">
        <v>2019</v>
      </c>
      <c r="C4" s="173">
        <v>2017</v>
      </c>
      <c r="D4" s="173">
        <v>2016</v>
      </c>
      <c r="E4" s="173" t="s">
        <v>155</v>
      </c>
      <c r="F4" s="173">
        <v>2012</v>
      </c>
      <c r="G4" s="203" t="s">
        <v>107</v>
      </c>
      <c r="H4" s="216">
        <v>2008</v>
      </c>
      <c r="I4" s="216">
        <v>2007</v>
      </c>
      <c r="J4" s="174">
        <v>2006</v>
      </c>
    </row>
    <row r="5" spans="1:12" ht="15" customHeight="1" x14ac:dyDescent="0.25">
      <c r="A5" s="5" t="s">
        <v>156</v>
      </c>
      <c r="B5" s="72">
        <v>1.4E-2</v>
      </c>
      <c r="C5" s="9">
        <v>1.0999999999999999E-2</v>
      </c>
      <c r="D5" s="9">
        <v>0.02</v>
      </c>
      <c r="E5" s="9">
        <v>1.2999999999999999E-2</v>
      </c>
      <c r="F5" s="9">
        <v>3.1E-2</v>
      </c>
      <c r="G5" s="9">
        <v>4.248317009679E-2</v>
      </c>
      <c r="H5" s="89" t="s">
        <v>85</v>
      </c>
      <c r="I5" s="89" t="s">
        <v>85</v>
      </c>
      <c r="J5" s="9" t="s">
        <v>85</v>
      </c>
    </row>
    <row r="6" spans="1:12" ht="15" customHeight="1" x14ac:dyDescent="0.25">
      <c r="A6" s="6" t="s">
        <v>157</v>
      </c>
      <c r="B6" s="73">
        <v>9.1999999999999998E-2</v>
      </c>
      <c r="C6" s="10">
        <v>9.9000000000000005E-2</v>
      </c>
      <c r="D6" s="10">
        <v>0.122</v>
      </c>
      <c r="E6" s="10">
        <v>0.109</v>
      </c>
      <c r="F6" s="10">
        <v>0.14000000000000001</v>
      </c>
      <c r="G6" s="10">
        <v>0.16348929072600499</v>
      </c>
      <c r="H6" s="90" t="s">
        <v>85</v>
      </c>
      <c r="I6" s="90" t="s">
        <v>85</v>
      </c>
      <c r="J6" s="10" t="s">
        <v>85</v>
      </c>
    </row>
    <row r="7" spans="1:12" ht="15" customHeight="1" x14ac:dyDescent="0.25">
      <c r="A7" s="67" t="s">
        <v>158</v>
      </c>
      <c r="B7" s="74">
        <v>0.628</v>
      </c>
      <c r="C7" s="13">
        <v>0.64100000000000001</v>
      </c>
      <c r="D7" s="13">
        <v>0.59499999999999997</v>
      </c>
      <c r="E7" s="13">
        <v>0.67300000000000004</v>
      </c>
      <c r="F7" s="13">
        <v>0.54800000000000004</v>
      </c>
      <c r="G7" s="13">
        <v>0.23918824185903501</v>
      </c>
      <c r="H7" s="91" t="s">
        <v>85</v>
      </c>
      <c r="I7" s="91" t="s">
        <v>85</v>
      </c>
      <c r="J7" s="13" t="s">
        <v>85</v>
      </c>
    </row>
    <row r="8" spans="1:12" ht="15" customHeight="1" thickBot="1" x14ac:dyDescent="0.3">
      <c r="A8" s="7" t="s">
        <v>159</v>
      </c>
      <c r="B8" s="75">
        <v>0.26500000000000001</v>
      </c>
      <c r="C8" s="11">
        <v>0.249</v>
      </c>
      <c r="D8" s="11">
        <v>0.26300000000000001</v>
      </c>
      <c r="E8" s="11">
        <v>0.20499999999999999</v>
      </c>
      <c r="F8" s="11">
        <v>0.28100000000000003</v>
      </c>
      <c r="G8" s="11">
        <v>0.55483929731817105</v>
      </c>
      <c r="H8" s="92" t="s">
        <v>85</v>
      </c>
      <c r="I8" s="92" t="s">
        <v>85</v>
      </c>
      <c r="J8" s="11" t="s">
        <v>85</v>
      </c>
    </row>
    <row r="9" spans="1:12" ht="15" customHeight="1" x14ac:dyDescent="0.25">
      <c r="A9" s="1" t="s">
        <v>165</v>
      </c>
    </row>
    <row r="11" spans="1:12" ht="14.25" thickBot="1" x14ac:dyDescent="0.3">
      <c r="A11" s="2" t="s">
        <v>124</v>
      </c>
    </row>
    <row r="12" spans="1:12" ht="15" customHeight="1" x14ac:dyDescent="0.25">
      <c r="A12" s="206" t="s">
        <v>164</v>
      </c>
      <c r="B12" s="173">
        <v>2019</v>
      </c>
      <c r="C12" s="173">
        <v>2017</v>
      </c>
      <c r="D12" s="173">
        <v>2016</v>
      </c>
      <c r="E12" s="173">
        <v>2014</v>
      </c>
      <c r="F12" s="173">
        <v>2012</v>
      </c>
      <c r="G12" s="173">
        <v>2009</v>
      </c>
      <c r="H12" s="173">
        <v>2008</v>
      </c>
      <c r="I12" s="173">
        <v>2007</v>
      </c>
      <c r="J12" s="173">
        <v>2006</v>
      </c>
    </row>
    <row r="13" spans="1:12" ht="15" customHeight="1" x14ac:dyDescent="0.25">
      <c r="A13" s="8" t="s">
        <v>125</v>
      </c>
      <c r="B13" s="122">
        <f>50+(50*(B8-B5))+(25*(B7-B6))</f>
        <v>75.95</v>
      </c>
      <c r="C13" s="122">
        <f>50+(50*(C8-C5))+(25*(C7-C6))</f>
        <v>75.45</v>
      </c>
      <c r="D13" s="122">
        <f t="shared" ref="D13:G13" si="0">50+(50*(D8-D5))+(25*(D7-D6))</f>
        <v>73.974999999999994</v>
      </c>
      <c r="E13" s="121">
        <f t="shared" si="0"/>
        <v>73.7</v>
      </c>
      <c r="F13" s="121">
        <f t="shared" si="0"/>
        <v>72.7</v>
      </c>
      <c r="G13" s="121">
        <f t="shared" si="0"/>
        <v>77.510280139394808</v>
      </c>
      <c r="H13" s="121" t="s">
        <v>85</v>
      </c>
      <c r="I13" s="121" t="s">
        <v>85</v>
      </c>
      <c r="J13" s="121" t="s">
        <v>85</v>
      </c>
    </row>
    <row r="15" spans="1:12" s="19" customFormat="1" ht="30" customHeight="1" x14ac:dyDescent="0.2">
      <c r="A15" s="17" t="s">
        <v>166</v>
      </c>
      <c r="B15" s="17"/>
      <c r="C15" s="17"/>
      <c r="D15" s="17"/>
      <c r="E15" s="17"/>
      <c r="F15" s="17"/>
      <c r="G15" s="17"/>
      <c r="H15" s="18"/>
      <c r="I15" s="18"/>
      <c r="J15" s="18"/>
    </row>
    <row r="17" spans="1:23" x14ac:dyDescent="0.25">
      <c r="A17" s="3" t="s">
        <v>142</v>
      </c>
    </row>
    <row r="18" spans="1:23" ht="14.25" thickBot="1" x14ac:dyDescent="0.3"/>
    <row r="19" spans="1:23" s="33" customFormat="1" ht="24.75" customHeight="1" x14ac:dyDescent="0.2">
      <c r="A19" s="175" t="s">
        <v>164</v>
      </c>
      <c r="B19" s="176" t="s">
        <v>59</v>
      </c>
      <c r="C19" s="176" t="s">
        <v>56</v>
      </c>
      <c r="D19" s="176" t="s">
        <v>69</v>
      </c>
      <c r="E19" s="176" t="s">
        <v>70</v>
      </c>
      <c r="F19" s="176" t="s">
        <v>60</v>
      </c>
      <c r="G19" s="176" t="s">
        <v>72</v>
      </c>
      <c r="H19" s="176" t="s">
        <v>61</v>
      </c>
      <c r="I19" s="176" t="s">
        <v>63</v>
      </c>
      <c r="J19" s="176" t="s">
        <v>66</v>
      </c>
      <c r="K19" s="176" t="s">
        <v>65</v>
      </c>
      <c r="L19" s="176" t="s">
        <v>58</v>
      </c>
      <c r="M19" s="176" t="s">
        <v>73</v>
      </c>
      <c r="N19" s="176" t="s">
        <v>68</v>
      </c>
      <c r="O19" s="176" t="s">
        <v>67</v>
      </c>
      <c r="P19" s="176" t="s">
        <v>62</v>
      </c>
      <c r="Q19" s="176" t="s">
        <v>64</v>
      </c>
      <c r="R19" s="176" t="s">
        <v>76</v>
      </c>
      <c r="S19" s="176" t="s">
        <v>75</v>
      </c>
      <c r="T19" s="176" t="s">
        <v>74</v>
      </c>
      <c r="U19" s="176" t="s">
        <v>71</v>
      </c>
      <c r="V19" s="176" t="s">
        <v>57</v>
      </c>
      <c r="W19" s="212" t="s">
        <v>55</v>
      </c>
    </row>
    <row r="20" spans="1:23" ht="14.25" x14ac:dyDescent="0.25">
      <c r="A20" s="20">
        <v>2019</v>
      </c>
      <c r="B20" s="120">
        <f>50+(50*(B34-B31))+(25*(B33-B32))</f>
        <v>82.6875</v>
      </c>
      <c r="C20" s="120">
        <f t="shared" ref="C20:V20" si="1">50+(50*(C34-C31))+(25*(C33-C32))</f>
        <v>84.8125</v>
      </c>
      <c r="D20" s="120">
        <f t="shared" si="1"/>
        <v>81.099033816425134</v>
      </c>
      <c r="E20" s="120">
        <f t="shared" si="1"/>
        <v>81.670822942643383</v>
      </c>
      <c r="F20" s="120">
        <f t="shared" si="1"/>
        <v>86.78304239401497</v>
      </c>
      <c r="G20" s="120">
        <f t="shared" si="1"/>
        <v>80.773809523809518</v>
      </c>
      <c r="H20" s="120">
        <f t="shared" si="1"/>
        <v>81.416464891041159</v>
      </c>
      <c r="I20" s="120">
        <f t="shared" si="1"/>
        <v>73.452380952380949</v>
      </c>
      <c r="J20" s="120">
        <f t="shared" si="1"/>
        <v>83.530805687203795</v>
      </c>
      <c r="K20" s="120">
        <f t="shared" si="1"/>
        <v>72.241784037558688</v>
      </c>
      <c r="L20" s="120">
        <f t="shared" si="1"/>
        <v>71.349009900990097</v>
      </c>
      <c r="M20" s="120">
        <f t="shared" si="1"/>
        <v>67.331670822942641</v>
      </c>
      <c r="N20" s="120">
        <f t="shared" si="1"/>
        <v>70.125</v>
      </c>
      <c r="O20" s="120">
        <f t="shared" si="1"/>
        <v>81.2807881773399</v>
      </c>
      <c r="P20" s="120">
        <f t="shared" si="1"/>
        <v>70.258620689655174</v>
      </c>
      <c r="Q20" s="120">
        <f t="shared" si="1"/>
        <v>76.433915211970074</v>
      </c>
      <c r="R20" s="120">
        <f t="shared" si="1"/>
        <v>62.0625</v>
      </c>
      <c r="S20" s="120">
        <f t="shared" si="1"/>
        <v>74.166666666666657</v>
      </c>
      <c r="T20" s="120">
        <f t="shared" si="1"/>
        <v>71.316425120772948</v>
      </c>
      <c r="U20" s="120">
        <f t="shared" si="1"/>
        <v>75.990099009900987</v>
      </c>
      <c r="V20" s="120">
        <f t="shared" si="1"/>
        <v>81.5625</v>
      </c>
      <c r="W20" s="29">
        <f>B13</f>
        <v>75.95</v>
      </c>
    </row>
    <row r="21" spans="1:23" ht="14.25" x14ac:dyDescent="0.25">
      <c r="A21" s="20">
        <v>2017</v>
      </c>
      <c r="B21" s="120">
        <f>50+(50*(B39-B36))+(25*(B38-B37))</f>
        <v>82.342657342657333</v>
      </c>
      <c r="C21" s="120">
        <f t="shared" ref="C21:V21" si="2">50+(50*(C39-C36))+(25*(C38-C37))</f>
        <v>75.349650349650346</v>
      </c>
      <c r="D21" s="120">
        <f t="shared" si="2"/>
        <v>79.72027972027972</v>
      </c>
      <c r="E21" s="120">
        <f t="shared" si="2"/>
        <v>82.167832167832174</v>
      </c>
      <c r="F21" s="120">
        <f t="shared" si="2"/>
        <v>86.188811188811201</v>
      </c>
      <c r="G21" s="120">
        <f t="shared" si="2"/>
        <v>80.457746478873247</v>
      </c>
      <c r="H21" s="120">
        <f t="shared" si="2"/>
        <v>77.272727272727266</v>
      </c>
      <c r="I21" s="120">
        <f t="shared" si="2"/>
        <v>80.594405594405586</v>
      </c>
      <c r="J21" s="120">
        <f t="shared" si="2"/>
        <v>79.720279720279706</v>
      </c>
      <c r="K21" s="120">
        <f t="shared" si="2"/>
        <v>72.377622377622373</v>
      </c>
      <c r="L21" s="120">
        <f t="shared" si="2"/>
        <v>77.272727272727266</v>
      </c>
      <c r="M21" s="120">
        <f t="shared" si="2"/>
        <v>68.706293706293707</v>
      </c>
      <c r="N21" s="120">
        <f t="shared" si="2"/>
        <v>68.006993006993014</v>
      </c>
      <c r="O21" s="120">
        <f t="shared" si="2"/>
        <v>72.377622377622373</v>
      </c>
      <c r="P21" s="120">
        <f t="shared" si="2"/>
        <v>73.426573426573427</v>
      </c>
      <c r="Q21" s="120">
        <f t="shared" si="2"/>
        <v>80.769230769230774</v>
      </c>
      <c r="R21" s="120">
        <f t="shared" si="2"/>
        <v>60.139860139860147</v>
      </c>
      <c r="S21" s="120">
        <f t="shared" si="2"/>
        <v>71.853146853146853</v>
      </c>
      <c r="T21" s="120">
        <f t="shared" si="2"/>
        <v>68.006993006993014</v>
      </c>
      <c r="U21" s="120">
        <f t="shared" si="2"/>
        <v>70.979020979020987</v>
      </c>
      <c r="V21" s="120">
        <f t="shared" si="2"/>
        <v>77.622377622377627</v>
      </c>
      <c r="W21" s="30">
        <f>C13</f>
        <v>75.45</v>
      </c>
    </row>
    <row r="22" spans="1:23" ht="14.25" x14ac:dyDescent="0.25">
      <c r="A22" s="20">
        <v>2016</v>
      </c>
      <c r="B22" s="120">
        <f>50+(50*(B44-B41))+(25*(B43-B42))</f>
        <v>83.709273182957389</v>
      </c>
      <c r="C22" s="120">
        <f t="shared" ref="C22:V22" si="3">50+(50*(C44-C41))+(25*(C43-C42))</f>
        <v>75.501253132832076</v>
      </c>
      <c r="D22" s="120">
        <f t="shared" si="3"/>
        <v>83.668341708542712</v>
      </c>
      <c r="E22" s="120">
        <f t="shared" si="3"/>
        <v>82.518796992481199</v>
      </c>
      <c r="F22" s="120">
        <f t="shared" si="3"/>
        <v>76.555023923444978</v>
      </c>
      <c r="G22" s="120">
        <f t="shared" si="3"/>
        <v>72.117794486215544</v>
      </c>
      <c r="H22" s="120">
        <f t="shared" si="3"/>
        <v>85.6516290726817</v>
      </c>
      <c r="I22" s="120">
        <f t="shared" si="3"/>
        <v>80.382775119617236</v>
      </c>
      <c r="J22" s="120">
        <f t="shared" si="3"/>
        <v>81.30952380952381</v>
      </c>
      <c r="K22" s="120">
        <f t="shared" si="3"/>
        <v>72.488038277511961</v>
      </c>
      <c r="L22" s="120">
        <f t="shared" si="3"/>
        <v>65.194954128440372</v>
      </c>
      <c r="M22" s="120">
        <f t="shared" si="3"/>
        <v>60.6516290726817</v>
      </c>
      <c r="N22" s="120">
        <f t="shared" si="3"/>
        <v>65.849282296650728</v>
      </c>
      <c r="O22" s="120">
        <f t="shared" si="3"/>
        <v>79.459798994974875</v>
      </c>
      <c r="P22" s="120">
        <f t="shared" si="3"/>
        <v>70.802005012531339</v>
      </c>
      <c r="Q22" s="120">
        <f t="shared" si="3"/>
        <v>80.966587112171837</v>
      </c>
      <c r="R22" s="120">
        <f t="shared" si="3"/>
        <v>57.294264339152122</v>
      </c>
      <c r="S22" s="120">
        <f t="shared" si="3"/>
        <v>69.924812030075188</v>
      </c>
      <c r="T22" s="120">
        <f t="shared" si="3"/>
        <v>70.665829145728637</v>
      </c>
      <c r="U22" s="120">
        <f t="shared" si="3"/>
        <v>70.426065162907264</v>
      </c>
      <c r="V22" s="120">
        <f t="shared" si="3"/>
        <v>77.568922305764403</v>
      </c>
      <c r="W22" s="30">
        <f>D13</f>
        <v>73.974999999999994</v>
      </c>
    </row>
    <row r="23" spans="1:23" ht="14.25" x14ac:dyDescent="0.25">
      <c r="A23" s="20">
        <v>2014</v>
      </c>
      <c r="B23" s="120">
        <f>50+(50*(B49-B46))+(25*(B48-B47))</f>
        <v>74.579831932773118</v>
      </c>
      <c r="C23" s="120">
        <f t="shared" ref="C23:V23" si="4">50+(50*(C49-C46))+(25*(C48-C47))</f>
        <v>72.291666666666657</v>
      </c>
      <c r="D23" s="120">
        <f t="shared" si="4"/>
        <v>77.708333333333343</v>
      </c>
      <c r="E23" s="120">
        <f t="shared" si="4"/>
        <v>75.833333333333329</v>
      </c>
      <c r="F23" s="120">
        <f t="shared" si="4"/>
        <v>81.666666666666657</v>
      </c>
      <c r="G23" s="120">
        <f t="shared" si="4"/>
        <v>74.791666666666657</v>
      </c>
      <c r="H23" s="120">
        <f t="shared" si="4"/>
        <v>78.125</v>
      </c>
      <c r="I23" s="120">
        <f t="shared" si="4"/>
        <v>82.352941176470594</v>
      </c>
      <c r="J23" s="120">
        <f t="shared" si="4"/>
        <v>81.25</v>
      </c>
      <c r="K23" s="120">
        <f t="shared" si="4"/>
        <v>73.541666666666657</v>
      </c>
      <c r="L23" s="120">
        <f t="shared" si="4"/>
        <v>66.666666666666671</v>
      </c>
      <c r="M23" s="120">
        <f t="shared" si="4"/>
        <v>66.25</v>
      </c>
      <c r="N23" s="120">
        <f t="shared" si="4"/>
        <v>70</v>
      </c>
      <c r="O23" s="120">
        <f t="shared" si="4"/>
        <v>77.916666666666671</v>
      </c>
      <c r="P23" s="120">
        <f t="shared" si="4"/>
        <v>65.833333333333329</v>
      </c>
      <c r="Q23" s="120">
        <f t="shared" si="4"/>
        <v>80.416666666666657</v>
      </c>
      <c r="R23" s="120">
        <f t="shared" si="4"/>
        <v>62.5</v>
      </c>
      <c r="S23" s="120">
        <f t="shared" si="4"/>
        <v>68.125</v>
      </c>
      <c r="T23" s="120">
        <f t="shared" si="4"/>
        <v>74.375</v>
      </c>
      <c r="U23" s="120">
        <f t="shared" si="4"/>
        <v>74.791666666666657</v>
      </c>
      <c r="V23" s="120">
        <f t="shared" si="4"/>
        <v>80.416666666666657</v>
      </c>
      <c r="W23" s="30">
        <f>E13</f>
        <v>73.7</v>
      </c>
    </row>
    <row r="24" spans="1:23" ht="14.25" x14ac:dyDescent="0.25">
      <c r="A24" s="20">
        <v>2012</v>
      </c>
      <c r="B24" s="120">
        <f>50+(50*(B54-B51))+(25*(B53-B52))</f>
        <v>80.672268907563023</v>
      </c>
      <c r="C24" s="120">
        <f t="shared" ref="C24:V24" si="5">50+(50*(C54-C51))+(25*(C53-C52))</f>
        <v>73.958333333333329</v>
      </c>
      <c r="D24" s="120">
        <f t="shared" si="5"/>
        <v>73.949579831932766</v>
      </c>
      <c r="E24" s="120">
        <f t="shared" si="5"/>
        <v>81.041666666666671</v>
      </c>
      <c r="F24" s="120">
        <f t="shared" si="5"/>
        <v>75.625</v>
      </c>
      <c r="G24" s="120">
        <f t="shared" si="5"/>
        <v>69.583333333333343</v>
      </c>
      <c r="H24" s="120">
        <f t="shared" si="5"/>
        <v>74.166666666666671</v>
      </c>
      <c r="I24" s="120">
        <f t="shared" si="5"/>
        <v>78.125</v>
      </c>
      <c r="J24" s="120">
        <f t="shared" si="5"/>
        <v>79.166666666666657</v>
      </c>
      <c r="K24" s="120">
        <f t="shared" si="5"/>
        <v>65.208333333333329</v>
      </c>
      <c r="L24" s="120">
        <f t="shared" si="5"/>
        <v>73.541666666666657</v>
      </c>
      <c r="M24" s="120">
        <f t="shared" si="5"/>
        <v>64.583333333333343</v>
      </c>
      <c r="N24" s="120">
        <f t="shared" si="5"/>
        <v>64.285714285714292</v>
      </c>
      <c r="O24" s="120">
        <f t="shared" si="5"/>
        <v>81.041666666666671</v>
      </c>
      <c r="P24" s="120">
        <f t="shared" si="5"/>
        <v>77.5</v>
      </c>
      <c r="Q24" s="120">
        <f t="shared" si="5"/>
        <v>65.546218487394952</v>
      </c>
      <c r="R24" s="120">
        <f t="shared" si="5"/>
        <v>58.958333333333336</v>
      </c>
      <c r="S24" s="120">
        <f t="shared" si="5"/>
        <v>66.806722689075627</v>
      </c>
      <c r="T24" s="120">
        <f t="shared" si="5"/>
        <v>75.208333333333343</v>
      </c>
      <c r="U24" s="120">
        <f t="shared" si="5"/>
        <v>75.208333333333343</v>
      </c>
      <c r="V24" s="120">
        <f t="shared" si="5"/>
        <v>77.291666666666657</v>
      </c>
      <c r="W24" s="30">
        <f>F13</f>
        <v>72.7</v>
      </c>
    </row>
    <row r="25" spans="1:23" ht="14.25" x14ac:dyDescent="0.25">
      <c r="A25" s="20">
        <v>2009</v>
      </c>
      <c r="B25" s="120">
        <f>50+(50*(B59-B56))+(25*(B58-B57))</f>
        <v>85.381355932203391</v>
      </c>
      <c r="C25" s="120">
        <f t="shared" ref="C25:V25" si="6">50+(50*(C59-C56))+(25*(C58-C57))</f>
        <v>78.75</v>
      </c>
      <c r="D25" s="120">
        <f t="shared" si="6"/>
        <v>84.583333333333329</v>
      </c>
      <c r="E25" s="120">
        <f t="shared" si="6"/>
        <v>83.333333333333329</v>
      </c>
      <c r="F25" s="120">
        <f t="shared" si="6"/>
        <v>81.722689075630257</v>
      </c>
      <c r="G25" s="120">
        <f t="shared" si="6"/>
        <v>80.416666666666657</v>
      </c>
      <c r="H25" s="120">
        <f t="shared" si="6"/>
        <v>87.606837606837587</v>
      </c>
      <c r="I25" s="120">
        <f t="shared" si="6"/>
        <v>78.177966101694921</v>
      </c>
      <c r="J25" s="120">
        <f t="shared" si="6"/>
        <v>83.407079646017692</v>
      </c>
      <c r="K25" s="120">
        <f t="shared" si="6"/>
        <v>78.728070175438603</v>
      </c>
      <c r="L25" s="120">
        <f t="shared" si="6"/>
        <v>70.550847457627114</v>
      </c>
      <c r="M25" s="120">
        <f t="shared" si="6"/>
        <v>67.226890756302524</v>
      </c>
      <c r="N25" s="120">
        <f t="shared" si="6"/>
        <v>70.168067226890756</v>
      </c>
      <c r="O25" s="120">
        <f t="shared" si="6"/>
        <v>73.504273504273513</v>
      </c>
      <c r="P25" s="120">
        <f t="shared" si="6"/>
        <v>78.781512605042025</v>
      </c>
      <c r="Q25" s="120">
        <f t="shared" si="6"/>
        <v>78.333333333333329</v>
      </c>
      <c r="R25" s="120">
        <f t="shared" si="6"/>
        <v>67.5</v>
      </c>
      <c r="S25" s="120">
        <f t="shared" si="6"/>
        <v>77.58620689655173</v>
      </c>
      <c r="T25" s="120">
        <f t="shared" si="6"/>
        <v>80.769230769230759</v>
      </c>
      <c r="U25" s="120">
        <f t="shared" si="6"/>
        <v>76.315789473684205</v>
      </c>
      <c r="V25" s="120">
        <f t="shared" si="6"/>
        <v>72.058823529411754</v>
      </c>
      <c r="W25" s="30">
        <f>G13</f>
        <v>77.510280139394808</v>
      </c>
    </row>
    <row r="26" spans="1:23" ht="14.25" x14ac:dyDescent="0.25">
      <c r="A26" s="20">
        <v>2008</v>
      </c>
      <c r="B26" s="24" t="s">
        <v>85</v>
      </c>
      <c r="C26" s="24" t="s">
        <v>85</v>
      </c>
      <c r="D26" s="24" t="s">
        <v>85</v>
      </c>
      <c r="E26" s="24" t="s">
        <v>85</v>
      </c>
      <c r="F26" s="24" t="s">
        <v>85</v>
      </c>
      <c r="G26" s="24" t="s">
        <v>85</v>
      </c>
      <c r="H26" s="24" t="s">
        <v>85</v>
      </c>
      <c r="I26" s="24" t="s">
        <v>85</v>
      </c>
      <c r="J26" s="24" t="s">
        <v>85</v>
      </c>
      <c r="K26" s="24" t="s">
        <v>85</v>
      </c>
      <c r="L26" s="24" t="s">
        <v>85</v>
      </c>
      <c r="M26" s="24" t="s">
        <v>85</v>
      </c>
      <c r="N26" s="24" t="s">
        <v>85</v>
      </c>
      <c r="O26" s="24" t="s">
        <v>85</v>
      </c>
      <c r="P26" s="24" t="s">
        <v>85</v>
      </c>
      <c r="Q26" s="24" t="s">
        <v>85</v>
      </c>
      <c r="R26" s="24" t="s">
        <v>85</v>
      </c>
      <c r="S26" s="24" t="s">
        <v>85</v>
      </c>
      <c r="T26" s="24" t="s">
        <v>85</v>
      </c>
      <c r="U26" s="24" t="s">
        <v>85</v>
      </c>
      <c r="V26" s="24" t="s">
        <v>85</v>
      </c>
      <c r="W26" s="30" t="str">
        <f>H13</f>
        <v>NA</v>
      </c>
    </row>
    <row r="27" spans="1:23" ht="14.25" x14ac:dyDescent="0.25">
      <c r="A27" s="20">
        <v>2007</v>
      </c>
      <c r="B27" s="24" t="s">
        <v>85</v>
      </c>
      <c r="C27" s="24" t="s">
        <v>85</v>
      </c>
      <c r="D27" s="24" t="s">
        <v>85</v>
      </c>
      <c r="E27" s="24" t="s">
        <v>85</v>
      </c>
      <c r="F27" s="24" t="s">
        <v>85</v>
      </c>
      <c r="G27" s="24" t="s">
        <v>85</v>
      </c>
      <c r="H27" s="24" t="s">
        <v>85</v>
      </c>
      <c r="I27" s="24" t="s">
        <v>85</v>
      </c>
      <c r="J27" s="24" t="s">
        <v>85</v>
      </c>
      <c r="K27" s="24" t="s">
        <v>85</v>
      </c>
      <c r="L27" s="24" t="s">
        <v>85</v>
      </c>
      <c r="M27" s="24" t="s">
        <v>85</v>
      </c>
      <c r="N27" s="24" t="s">
        <v>85</v>
      </c>
      <c r="O27" s="24" t="s">
        <v>85</v>
      </c>
      <c r="P27" s="24" t="s">
        <v>85</v>
      </c>
      <c r="Q27" s="24" t="s">
        <v>85</v>
      </c>
      <c r="R27" s="24" t="s">
        <v>85</v>
      </c>
      <c r="S27" s="24" t="s">
        <v>85</v>
      </c>
      <c r="T27" s="24" t="s">
        <v>85</v>
      </c>
      <c r="U27" s="24" t="s">
        <v>85</v>
      </c>
      <c r="V27" s="24" t="s">
        <v>85</v>
      </c>
      <c r="W27" s="30" t="str">
        <f>I13</f>
        <v>NA</v>
      </c>
    </row>
    <row r="28" spans="1:23" ht="15" thickBot="1" x14ac:dyDescent="0.3">
      <c r="A28" s="21">
        <v>2006</v>
      </c>
      <c r="B28" s="56" t="s">
        <v>85</v>
      </c>
      <c r="C28" s="56" t="s">
        <v>85</v>
      </c>
      <c r="D28" s="56" t="s">
        <v>85</v>
      </c>
      <c r="E28" s="56" t="s">
        <v>85</v>
      </c>
      <c r="F28" s="56" t="s">
        <v>85</v>
      </c>
      <c r="G28" s="56" t="s">
        <v>85</v>
      </c>
      <c r="H28" s="56" t="s">
        <v>85</v>
      </c>
      <c r="I28" s="56" t="s">
        <v>85</v>
      </c>
      <c r="J28" s="56" t="s">
        <v>85</v>
      </c>
      <c r="K28" s="56" t="s">
        <v>85</v>
      </c>
      <c r="L28" s="56" t="s">
        <v>85</v>
      </c>
      <c r="M28" s="56" t="s">
        <v>85</v>
      </c>
      <c r="N28" s="56" t="s">
        <v>85</v>
      </c>
      <c r="O28" s="56" t="s">
        <v>85</v>
      </c>
      <c r="P28" s="56" t="s">
        <v>85</v>
      </c>
      <c r="Q28" s="56" t="s">
        <v>85</v>
      </c>
      <c r="R28" s="56" t="s">
        <v>85</v>
      </c>
      <c r="S28" s="56" t="s">
        <v>85</v>
      </c>
      <c r="T28" s="56" t="s">
        <v>85</v>
      </c>
      <c r="U28" s="56" t="s">
        <v>85</v>
      </c>
      <c r="V28" s="56" t="s">
        <v>85</v>
      </c>
      <c r="W28" s="40" t="str">
        <f>J13</f>
        <v>NA</v>
      </c>
    </row>
    <row r="29" spans="1:23" ht="14.25" thickBot="1" x14ac:dyDescent="0.3"/>
    <row r="30" spans="1:23" ht="15" thickBot="1" x14ac:dyDescent="0.3">
      <c r="A30" s="217">
        <v>2019</v>
      </c>
      <c r="B30" s="178" t="s">
        <v>59</v>
      </c>
      <c r="C30" s="178" t="s">
        <v>56</v>
      </c>
      <c r="D30" s="178" t="s">
        <v>69</v>
      </c>
      <c r="E30" s="178" t="s">
        <v>70</v>
      </c>
      <c r="F30" s="178" t="s">
        <v>60</v>
      </c>
      <c r="G30" s="178" t="s">
        <v>72</v>
      </c>
      <c r="H30" s="178" t="s">
        <v>61</v>
      </c>
      <c r="I30" s="178" t="s">
        <v>103</v>
      </c>
      <c r="J30" s="178" t="s">
        <v>104</v>
      </c>
      <c r="K30" s="178" t="s">
        <v>65</v>
      </c>
      <c r="L30" s="178" t="s">
        <v>58</v>
      </c>
      <c r="M30" s="178" t="s">
        <v>73</v>
      </c>
      <c r="N30" s="178" t="s">
        <v>68</v>
      </c>
      <c r="O30" s="178" t="s">
        <v>67</v>
      </c>
      <c r="P30" s="178" t="s">
        <v>105</v>
      </c>
      <c r="Q30" s="178" t="s">
        <v>64</v>
      </c>
      <c r="R30" s="178" t="s">
        <v>76</v>
      </c>
      <c r="S30" s="178" t="s">
        <v>75</v>
      </c>
      <c r="T30" s="178" t="s">
        <v>74</v>
      </c>
      <c r="U30" s="178" t="s">
        <v>71</v>
      </c>
      <c r="V30" s="178" t="s">
        <v>57</v>
      </c>
    </row>
    <row r="31" spans="1:23" ht="14.25" x14ac:dyDescent="0.25">
      <c r="A31" s="5" t="s">
        <v>156</v>
      </c>
      <c r="B31" s="10">
        <v>0.01</v>
      </c>
      <c r="C31" s="10">
        <v>2.5000000000000001E-3</v>
      </c>
      <c r="D31" s="10">
        <v>9.6618357487922701E-3</v>
      </c>
      <c r="E31" s="10">
        <v>4.9875311720698253E-3</v>
      </c>
      <c r="F31" s="10">
        <v>2.4937655860349127E-3</v>
      </c>
      <c r="G31" s="10">
        <v>1.1904761904761904E-2</v>
      </c>
      <c r="H31" s="10">
        <v>4.8426150121065378E-3</v>
      </c>
      <c r="I31" s="10">
        <v>1.1904761904761904E-2</v>
      </c>
      <c r="J31" s="10">
        <v>2.3696682464454978E-3</v>
      </c>
      <c r="K31" s="10">
        <v>1.1737089201877932E-2</v>
      </c>
      <c r="L31" s="10">
        <v>7.4257425742574254E-3</v>
      </c>
      <c r="M31" s="10">
        <v>1.4962593516209478E-2</v>
      </c>
      <c r="N31" s="10">
        <v>3.7499999999999999E-2</v>
      </c>
      <c r="O31" s="10">
        <v>4.9261083743842365E-3</v>
      </c>
      <c r="P31" s="10">
        <v>1.2315270935960592E-2</v>
      </c>
      <c r="Q31" s="10">
        <v>7.4812967581047388E-3</v>
      </c>
      <c r="R31" s="10">
        <v>9.2499999999999999E-2</v>
      </c>
      <c r="S31" s="10">
        <v>1.9047619047619049E-2</v>
      </c>
      <c r="T31" s="10">
        <v>7.246376811594203E-3</v>
      </c>
      <c r="U31" s="10">
        <v>9.9009900990099011E-3</v>
      </c>
      <c r="V31" s="10">
        <v>7.4999999999999997E-3</v>
      </c>
    </row>
    <row r="32" spans="1:23" ht="14.25" x14ac:dyDescent="0.25">
      <c r="A32" s="6" t="s">
        <v>157</v>
      </c>
      <c r="B32" s="10">
        <v>6.25E-2</v>
      </c>
      <c r="C32" s="10">
        <v>0.05</v>
      </c>
      <c r="D32" s="10">
        <v>4.3478260869565216E-2</v>
      </c>
      <c r="E32" s="10">
        <v>3.4912718204488775E-2</v>
      </c>
      <c r="F32" s="10">
        <v>3.4912718204488775E-2</v>
      </c>
      <c r="G32" s="10">
        <v>6.9047619047619052E-2</v>
      </c>
      <c r="H32" s="10">
        <v>6.0532687651331719E-2</v>
      </c>
      <c r="I32" s="10">
        <v>7.857142857142857E-2</v>
      </c>
      <c r="J32" s="10">
        <v>3.0805687203791468E-2</v>
      </c>
      <c r="K32" s="10">
        <v>9.3896713615023455E-2</v>
      </c>
      <c r="L32" s="10">
        <v>0.13861386138613863</v>
      </c>
      <c r="M32" s="10">
        <v>0.19700748129675807</v>
      </c>
      <c r="N32" s="10">
        <v>9.7500000000000003E-2</v>
      </c>
      <c r="O32" s="10">
        <v>6.6502463054187194E-2</v>
      </c>
      <c r="P32" s="10">
        <v>0.12561576354679804</v>
      </c>
      <c r="Q32" s="10">
        <v>8.9775561097256859E-2</v>
      </c>
      <c r="R32" s="10">
        <v>0.1875</v>
      </c>
      <c r="S32" s="10">
        <v>0.10952380952380952</v>
      </c>
      <c r="T32" s="10">
        <v>0.11352657004830918</v>
      </c>
      <c r="U32" s="10">
        <v>0.10643564356435643</v>
      </c>
      <c r="V32" s="10">
        <v>6.25E-2</v>
      </c>
    </row>
    <row r="33" spans="1:22" ht="14.25" x14ac:dyDescent="0.25">
      <c r="A33" s="67" t="s">
        <v>158</v>
      </c>
      <c r="B33" s="10">
        <v>0.46500000000000002</v>
      </c>
      <c r="C33" s="10">
        <v>0.44750000000000001</v>
      </c>
      <c r="D33" s="10">
        <v>0.58695652173913049</v>
      </c>
      <c r="E33" s="10">
        <v>0.60847880299251866</v>
      </c>
      <c r="F33" s="10">
        <v>0.41396508728179549</v>
      </c>
      <c r="G33" s="10">
        <v>0.51428571428571423</v>
      </c>
      <c r="H33" s="10">
        <v>0.5423728813559322</v>
      </c>
      <c r="I33" s="10">
        <v>0.77857142857142858</v>
      </c>
      <c r="J33" s="10">
        <v>0.55687203791469198</v>
      </c>
      <c r="K33" s="10">
        <v>0.78169014084507038</v>
      </c>
      <c r="L33" s="10">
        <v>0.70049504950495045</v>
      </c>
      <c r="M33" s="10">
        <v>0.65586034912718205</v>
      </c>
      <c r="N33" s="10">
        <v>0.75249999999999995</v>
      </c>
      <c r="O33" s="10">
        <v>0.52955665024630538</v>
      </c>
      <c r="P33" s="10">
        <v>0.76354679802955661</v>
      </c>
      <c r="Q33" s="10">
        <v>0.64339152119700738</v>
      </c>
      <c r="R33" s="10">
        <v>0.58499999999999996</v>
      </c>
      <c r="S33" s="10">
        <v>0.62857142857142856</v>
      </c>
      <c r="T33" s="10">
        <v>0.7777777777777779</v>
      </c>
      <c r="U33" s="10">
        <v>0.60148514851485146</v>
      </c>
      <c r="V33" s="10">
        <v>0.52</v>
      </c>
    </row>
    <row r="34" spans="1:22" ht="15" thickBot="1" x14ac:dyDescent="0.3">
      <c r="A34" s="7" t="s">
        <v>159</v>
      </c>
      <c r="B34" s="10">
        <v>0.46250000000000002</v>
      </c>
      <c r="C34" s="10">
        <v>0.5</v>
      </c>
      <c r="D34" s="10">
        <v>0.35990338164251207</v>
      </c>
      <c r="E34" s="10">
        <v>0.35162094763092272</v>
      </c>
      <c r="F34" s="10">
        <v>0.54862842892768082</v>
      </c>
      <c r="G34" s="10">
        <v>0.40476190476190477</v>
      </c>
      <c r="H34" s="10">
        <v>0.39225181598062953</v>
      </c>
      <c r="I34" s="10">
        <v>0.13095238095238096</v>
      </c>
      <c r="J34" s="10">
        <v>0.4099526066350711</v>
      </c>
      <c r="K34" s="10">
        <v>0.11267605633802819</v>
      </c>
      <c r="L34" s="10">
        <v>0.15346534653465346</v>
      </c>
      <c r="M34" s="10">
        <v>0.13216957605985039</v>
      </c>
      <c r="N34" s="10">
        <v>0.1125</v>
      </c>
      <c r="O34" s="10">
        <v>0.39901477832512311</v>
      </c>
      <c r="P34" s="10">
        <v>9.8522167487684734E-2</v>
      </c>
      <c r="Q34" s="10">
        <v>0.25935162094763092</v>
      </c>
      <c r="R34" s="10">
        <v>0.13500000000000001</v>
      </c>
      <c r="S34" s="10">
        <v>0.24285714285714285</v>
      </c>
      <c r="T34" s="10">
        <v>0.10144927536231885</v>
      </c>
      <c r="U34" s="10">
        <v>0.28217821782178215</v>
      </c>
      <c r="V34" s="10">
        <v>0.41</v>
      </c>
    </row>
    <row r="35" spans="1:22" ht="15" thickBot="1" x14ac:dyDescent="0.3">
      <c r="A35" s="217">
        <v>2017</v>
      </c>
      <c r="B35" s="181" t="s">
        <v>59</v>
      </c>
      <c r="C35" s="181" t="s">
        <v>56</v>
      </c>
      <c r="D35" s="181" t="s">
        <v>69</v>
      </c>
      <c r="E35" s="181" t="s">
        <v>70</v>
      </c>
      <c r="F35" s="181" t="s">
        <v>60</v>
      </c>
      <c r="G35" s="181" t="s">
        <v>72</v>
      </c>
      <c r="H35" s="181" t="s">
        <v>61</v>
      </c>
      <c r="I35" s="181" t="s">
        <v>103</v>
      </c>
      <c r="J35" s="181" t="s">
        <v>104</v>
      </c>
      <c r="K35" s="181" t="s">
        <v>65</v>
      </c>
      <c r="L35" s="181" t="s">
        <v>58</v>
      </c>
      <c r="M35" s="181" t="s">
        <v>73</v>
      </c>
      <c r="N35" s="181" t="s">
        <v>68</v>
      </c>
      <c r="O35" s="181" t="s">
        <v>67</v>
      </c>
      <c r="P35" s="181" t="s">
        <v>105</v>
      </c>
      <c r="Q35" s="181" t="s">
        <v>64</v>
      </c>
      <c r="R35" s="181" t="s">
        <v>76</v>
      </c>
      <c r="S35" s="181" t="s">
        <v>75</v>
      </c>
      <c r="T35" s="181" t="s">
        <v>74</v>
      </c>
      <c r="U35" s="181" t="s">
        <v>71</v>
      </c>
      <c r="V35" s="218" t="s">
        <v>57</v>
      </c>
    </row>
    <row r="36" spans="1:22" ht="14.25" x14ac:dyDescent="0.25">
      <c r="A36" s="5" t="s">
        <v>156</v>
      </c>
      <c r="B36" s="10">
        <v>6.993006993006993E-3</v>
      </c>
      <c r="C36" s="10">
        <v>1.3986013986013986E-2</v>
      </c>
      <c r="D36" s="10">
        <v>6.993006993006993E-3</v>
      </c>
      <c r="E36" s="10">
        <v>6.993006993006993E-3</v>
      </c>
      <c r="F36" s="10">
        <v>6.993006993006993E-3</v>
      </c>
      <c r="G36" s="10">
        <v>3.5211267605633804E-2</v>
      </c>
      <c r="H36" s="10"/>
      <c r="I36" s="10"/>
      <c r="J36" s="10"/>
      <c r="K36" s="10"/>
      <c r="L36" s="10">
        <v>6.993006993006993E-3</v>
      </c>
      <c r="M36" s="10">
        <v>2.7972027972027972E-2</v>
      </c>
      <c r="N36" s="10">
        <v>2.097902097902098E-2</v>
      </c>
      <c r="O36" s="10">
        <v>1.3986013986013986E-2</v>
      </c>
      <c r="P36" s="10">
        <v>1.3986013986013986E-2</v>
      </c>
      <c r="Q36" s="10">
        <v>1.3986013986013986E-2</v>
      </c>
      <c r="R36" s="10">
        <v>2.097902097902098E-2</v>
      </c>
      <c r="S36" s="10">
        <v>6.993006993006993E-3</v>
      </c>
      <c r="T36" s="10">
        <v>6.993006993006993E-3</v>
      </c>
      <c r="U36" s="10">
        <v>2.097902097902098E-2</v>
      </c>
      <c r="V36" s="10"/>
    </row>
    <row r="37" spans="1:22" ht="14.25" x14ac:dyDescent="0.25">
      <c r="A37" s="6" t="s">
        <v>157</v>
      </c>
      <c r="B37" s="10">
        <v>5.5944055944055944E-2</v>
      </c>
      <c r="C37" s="10">
        <v>5.5944055944055944E-2</v>
      </c>
      <c r="D37" s="10">
        <v>6.9930069930069935E-2</v>
      </c>
      <c r="E37" s="10">
        <v>2.7972027972027972E-2</v>
      </c>
      <c r="F37" s="10">
        <v>1.3986013986013986E-2</v>
      </c>
      <c r="G37" s="10">
        <v>4.2253521126760563E-2</v>
      </c>
      <c r="H37" s="10">
        <v>2.7972027972027972E-2</v>
      </c>
      <c r="I37" s="10">
        <v>8.3916083916083919E-2</v>
      </c>
      <c r="J37" s="10">
        <v>3.4965034965034968E-2</v>
      </c>
      <c r="K37" s="10">
        <v>0.16083916083916083</v>
      </c>
      <c r="L37" s="10">
        <v>9.0909090909090912E-2</v>
      </c>
      <c r="M37" s="10">
        <v>0.13286713286713286</v>
      </c>
      <c r="N37" s="10">
        <v>0.16083916083916083</v>
      </c>
      <c r="O37" s="10">
        <v>7.6923076923076927E-2</v>
      </c>
      <c r="P37" s="10">
        <v>0.11188811188811189</v>
      </c>
      <c r="Q37" s="10">
        <v>8.3916083916083919E-2</v>
      </c>
      <c r="R37" s="10">
        <v>0.33566433566433568</v>
      </c>
      <c r="S37" s="10">
        <v>0.13986013986013987</v>
      </c>
      <c r="T37" s="10">
        <v>0.17482517482517484</v>
      </c>
      <c r="U37" s="10">
        <v>9.7902097902097904E-2</v>
      </c>
      <c r="V37" s="10">
        <v>6.2937062937062943E-2</v>
      </c>
    </row>
    <row r="38" spans="1:22" ht="14.25" x14ac:dyDescent="0.25">
      <c r="A38" s="67" t="s">
        <v>158</v>
      </c>
      <c r="B38" s="10">
        <v>0.51048951048951052</v>
      </c>
      <c r="C38" s="10">
        <v>0.76223776223776207</v>
      </c>
      <c r="D38" s="10">
        <v>0.57342657342657344</v>
      </c>
      <c r="E38" s="10">
        <v>0.60139860139860135</v>
      </c>
      <c r="F38" s="10">
        <v>0.48251748251748255</v>
      </c>
      <c r="G38" s="10">
        <v>0.5140845070422535</v>
      </c>
      <c r="H38" s="10">
        <v>0.82517482517482521</v>
      </c>
      <c r="I38" s="10">
        <v>0.52447552447552448</v>
      </c>
      <c r="J38" s="10">
        <v>0.70629370629370625</v>
      </c>
      <c r="K38" s="10">
        <v>0.6223776223776224</v>
      </c>
      <c r="L38" s="10">
        <v>0.60839160839160844</v>
      </c>
      <c r="M38" s="10">
        <v>0.74125874125874125</v>
      </c>
      <c r="N38" s="10">
        <v>0.71328671328671334</v>
      </c>
      <c r="O38" s="10">
        <v>0.81818181818181823</v>
      </c>
      <c r="P38" s="10">
        <v>0.67132867132867136</v>
      </c>
      <c r="Q38" s="10">
        <v>0.46153846153846151</v>
      </c>
      <c r="R38" s="10">
        <v>0.50349650349650354</v>
      </c>
      <c r="S38" s="10">
        <v>0.67832167832167845</v>
      </c>
      <c r="T38" s="10">
        <v>0.72727272727272729</v>
      </c>
      <c r="U38" s="10">
        <v>0.78321678321678323</v>
      </c>
      <c r="V38" s="10">
        <v>0.70629370629370625</v>
      </c>
    </row>
    <row r="39" spans="1:22" ht="15" thickBot="1" x14ac:dyDescent="0.3">
      <c r="A39" s="7" t="s">
        <v>159</v>
      </c>
      <c r="B39" s="10">
        <v>0.42657342657342651</v>
      </c>
      <c r="C39" s="10">
        <v>0.16783216783216784</v>
      </c>
      <c r="D39" s="10">
        <v>0.34965034965034969</v>
      </c>
      <c r="E39" s="10">
        <v>0.36363636363636365</v>
      </c>
      <c r="F39" s="10">
        <v>0.49650349650349651</v>
      </c>
      <c r="G39" s="10">
        <v>0.40845070422535218</v>
      </c>
      <c r="H39" s="10">
        <v>0.14685314685314685</v>
      </c>
      <c r="I39" s="10">
        <v>0.39160839160839161</v>
      </c>
      <c r="J39" s="10">
        <v>0.25874125874125875</v>
      </c>
      <c r="K39" s="10">
        <v>0.21678321678321677</v>
      </c>
      <c r="L39" s="10">
        <v>0.2937062937062937</v>
      </c>
      <c r="M39" s="10">
        <v>9.7902097902097904E-2</v>
      </c>
      <c r="N39" s="10">
        <v>0.1048951048951049</v>
      </c>
      <c r="O39" s="10">
        <v>9.0909090909090912E-2</v>
      </c>
      <c r="P39" s="10">
        <v>0.20279720279720281</v>
      </c>
      <c r="Q39" s="10">
        <v>0.44055944055944063</v>
      </c>
      <c r="R39" s="10">
        <v>0.13986013986013987</v>
      </c>
      <c r="S39" s="10">
        <v>0.17482517482517484</v>
      </c>
      <c r="T39" s="10">
        <v>9.0909090909090912E-2</v>
      </c>
      <c r="U39" s="10">
        <v>9.7902097902097904E-2</v>
      </c>
      <c r="V39" s="10">
        <v>0.23076923076923075</v>
      </c>
    </row>
    <row r="40" spans="1:22" ht="15" thickBot="1" x14ac:dyDescent="0.3">
      <c r="A40" s="217">
        <v>2016</v>
      </c>
      <c r="B40" s="178" t="s">
        <v>59</v>
      </c>
      <c r="C40" s="178" t="s">
        <v>56</v>
      </c>
      <c r="D40" s="178" t="s">
        <v>69</v>
      </c>
      <c r="E40" s="178" t="s">
        <v>70</v>
      </c>
      <c r="F40" s="178" t="s">
        <v>60</v>
      </c>
      <c r="G40" s="178" t="s">
        <v>72</v>
      </c>
      <c r="H40" s="178" t="s">
        <v>61</v>
      </c>
      <c r="I40" s="178" t="s">
        <v>103</v>
      </c>
      <c r="J40" s="178" t="s">
        <v>104</v>
      </c>
      <c r="K40" s="178" t="s">
        <v>65</v>
      </c>
      <c r="L40" s="178" t="s">
        <v>58</v>
      </c>
      <c r="M40" s="178" t="s">
        <v>73</v>
      </c>
      <c r="N40" s="178" t="s">
        <v>68</v>
      </c>
      <c r="O40" s="178" t="s">
        <v>67</v>
      </c>
      <c r="P40" s="178" t="s">
        <v>105</v>
      </c>
      <c r="Q40" s="178" t="s">
        <v>64</v>
      </c>
      <c r="R40" s="178" t="s">
        <v>76</v>
      </c>
      <c r="S40" s="178" t="s">
        <v>75</v>
      </c>
      <c r="T40" s="178" t="s">
        <v>74</v>
      </c>
      <c r="U40" s="178" t="s">
        <v>71</v>
      </c>
      <c r="V40" s="178" t="s">
        <v>57</v>
      </c>
    </row>
    <row r="41" spans="1:22" ht="14.25" x14ac:dyDescent="0.25">
      <c r="A41" s="5" t="s">
        <v>156</v>
      </c>
      <c r="B41" s="10">
        <v>1.2531328320802004E-2</v>
      </c>
      <c r="C41" s="10">
        <v>1.0025062656641603E-2</v>
      </c>
      <c r="D41" s="10">
        <v>2.5125628140703514E-3</v>
      </c>
      <c r="E41" s="10">
        <v>2.5062656641604009E-3</v>
      </c>
      <c r="F41" s="10">
        <v>2.3923444976076554E-3</v>
      </c>
      <c r="G41" s="10">
        <v>1.2531328320802004E-2</v>
      </c>
      <c r="H41" s="10">
        <v>0</v>
      </c>
      <c r="I41" s="10">
        <v>1.1961722488038277E-2</v>
      </c>
      <c r="J41" s="10">
        <v>0</v>
      </c>
      <c r="K41" s="10">
        <v>1.9138755980861243E-2</v>
      </c>
      <c r="L41" s="10">
        <v>4.1284403669724773E-2</v>
      </c>
      <c r="M41" s="10">
        <v>4.5112781954887209E-2</v>
      </c>
      <c r="N41" s="10">
        <v>3.8277511961722487E-2</v>
      </c>
      <c r="O41" s="10">
        <v>5.0251256281407027E-3</v>
      </c>
      <c r="P41" s="10">
        <v>3.5087719298245612E-2</v>
      </c>
      <c r="Q41" s="10">
        <v>1.4319809069212409E-2</v>
      </c>
      <c r="R41" s="10">
        <v>7.4812967581047385E-2</v>
      </c>
      <c r="S41" s="10">
        <v>2.2556390977443604E-2</v>
      </c>
      <c r="T41" s="10">
        <v>3.015075376884422E-2</v>
      </c>
      <c r="U41" s="10">
        <v>7.5187969924812026E-3</v>
      </c>
      <c r="V41" s="10">
        <v>5.0125313283208017E-3</v>
      </c>
    </row>
    <row r="42" spans="1:22" ht="14.25" x14ac:dyDescent="0.25">
      <c r="A42" s="6" t="s">
        <v>157</v>
      </c>
      <c r="B42" s="10">
        <v>4.5112781954887209E-2</v>
      </c>
      <c r="C42" s="10">
        <v>0.10275689223057644</v>
      </c>
      <c r="D42" s="10">
        <v>5.7788944723618091E-2</v>
      </c>
      <c r="E42" s="10">
        <v>4.5112781954887209E-2</v>
      </c>
      <c r="F42" s="10">
        <v>8.3732057416267935E-2</v>
      </c>
      <c r="G42" s="10">
        <v>0.13784461152882205</v>
      </c>
      <c r="H42" s="10">
        <v>3.7593984962406013E-2</v>
      </c>
      <c r="I42" s="10">
        <v>5.7416267942583726E-2</v>
      </c>
      <c r="J42" s="10">
        <v>4.7619047619047616E-2</v>
      </c>
      <c r="K42" s="10">
        <v>0.13636363636363635</v>
      </c>
      <c r="L42" s="10">
        <v>0.24541284403669725</v>
      </c>
      <c r="M42" s="10">
        <v>0.25563909774436089</v>
      </c>
      <c r="N42" s="10">
        <v>0.18660287081339713</v>
      </c>
      <c r="O42" s="10">
        <v>7.5376884422110546E-2</v>
      </c>
      <c r="P42" s="10">
        <v>0.11278195488721804</v>
      </c>
      <c r="Q42" s="10">
        <v>5.2505966587112173E-2</v>
      </c>
      <c r="R42" s="10">
        <v>0.28179551122194513</v>
      </c>
      <c r="S42" s="10">
        <v>0.14536340852130325</v>
      </c>
      <c r="T42" s="10">
        <v>0.1407035175879397</v>
      </c>
      <c r="U42" s="10">
        <v>0.12781954887218044</v>
      </c>
      <c r="V42" s="10">
        <v>4.5112781954887209E-2</v>
      </c>
    </row>
    <row r="43" spans="1:22" ht="14.25" x14ac:dyDescent="0.25">
      <c r="A43" s="67" t="s">
        <v>158</v>
      </c>
      <c r="B43" s="10">
        <v>0.46616541353383456</v>
      </c>
      <c r="C43" s="10">
        <v>0.63157894736842102</v>
      </c>
      <c r="D43" s="10">
        <v>0.46984924623115576</v>
      </c>
      <c r="E43" s="10">
        <v>0.55388471177944865</v>
      </c>
      <c r="F43" s="10">
        <v>0.67703349282296654</v>
      </c>
      <c r="G43" s="10">
        <v>0.65162907268170434</v>
      </c>
      <c r="H43" s="10">
        <v>0.46115288220551376</v>
      </c>
      <c r="I43" s="10">
        <v>0.56459330143540665</v>
      </c>
      <c r="J43" s="10">
        <v>0.60476190476190472</v>
      </c>
      <c r="K43" s="10">
        <v>0.61483253588516751</v>
      </c>
      <c r="L43" s="10">
        <v>0.49082568807339449</v>
      </c>
      <c r="M43" s="10">
        <v>0.62656641604010022</v>
      </c>
      <c r="N43" s="10">
        <v>0.65311004784689008</v>
      </c>
      <c r="O43" s="10">
        <v>0.57537688442211055</v>
      </c>
      <c r="P43" s="10">
        <v>0.6892230576441104</v>
      </c>
      <c r="Q43" s="10">
        <v>0.54653937947494036</v>
      </c>
      <c r="R43" s="10">
        <v>0.56359102244389025</v>
      </c>
      <c r="S43" s="10">
        <v>0.67669172932330823</v>
      </c>
      <c r="T43" s="10">
        <v>0.6306532663316583</v>
      </c>
      <c r="U43" s="10">
        <v>0.76942355889724312</v>
      </c>
      <c r="V43" s="10">
        <v>0.74185463659147866</v>
      </c>
    </row>
    <row r="44" spans="1:22" ht="15" thickBot="1" x14ac:dyDescent="0.3">
      <c r="A44" s="7" t="s">
        <v>159</v>
      </c>
      <c r="B44" s="10">
        <v>0.47619047619047611</v>
      </c>
      <c r="C44" s="10">
        <v>0.25563909774436089</v>
      </c>
      <c r="D44" s="10">
        <v>0.46984924623115576</v>
      </c>
      <c r="E44" s="10">
        <v>0.39849624060150374</v>
      </c>
      <c r="F44" s="10">
        <v>0.23684210526315788</v>
      </c>
      <c r="G44" s="10">
        <v>0.19799498746867164</v>
      </c>
      <c r="H44" s="10">
        <v>0.50125313283208017</v>
      </c>
      <c r="I44" s="10">
        <v>0.36602870813397131</v>
      </c>
      <c r="J44" s="10">
        <v>0.34761904761904761</v>
      </c>
      <c r="K44" s="10">
        <v>0.22966507177033491</v>
      </c>
      <c r="L44" s="10">
        <v>0.22247706422018351</v>
      </c>
      <c r="M44" s="10">
        <v>7.2681704260651625E-2</v>
      </c>
      <c r="N44" s="10">
        <v>0.12200956937799043</v>
      </c>
      <c r="O44" s="10">
        <v>0.34422110552763818</v>
      </c>
      <c r="P44" s="10">
        <v>0.16290726817042608</v>
      </c>
      <c r="Q44" s="10">
        <v>0.38663484486873506</v>
      </c>
      <c r="R44" s="10">
        <v>7.9800498753117205E-2</v>
      </c>
      <c r="S44" s="10">
        <v>0.15538847117794485</v>
      </c>
      <c r="T44" s="10">
        <v>0.19849246231155779</v>
      </c>
      <c r="U44" s="10">
        <v>9.5238095238095233E-2</v>
      </c>
      <c r="V44" s="10">
        <v>0.20802005012531327</v>
      </c>
    </row>
    <row r="45" spans="1:22" ht="15" thickBot="1" x14ac:dyDescent="0.3">
      <c r="A45" s="217">
        <v>2014</v>
      </c>
      <c r="B45" s="181" t="s">
        <v>59</v>
      </c>
      <c r="C45" s="181" t="s">
        <v>56</v>
      </c>
      <c r="D45" s="181" t="s">
        <v>69</v>
      </c>
      <c r="E45" s="181" t="s">
        <v>70</v>
      </c>
      <c r="F45" s="181" t="s">
        <v>60</v>
      </c>
      <c r="G45" s="181" t="s">
        <v>72</v>
      </c>
      <c r="H45" s="181" t="s">
        <v>61</v>
      </c>
      <c r="I45" s="181" t="s">
        <v>103</v>
      </c>
      <c r="J45" s="181" t="s">
        <v>104</v>
      </c>
      <c r="K45" s="181" t="s">
        <v>65</v>
      </c>
      <c r="L45" s="181" t="s">
        <v>58</v>
      </c>
      <c r="M45" s="181" t="s">
        <v>73</v>
      </c>
      <c r="N45" s="181" t="s">
        <v>68</v>
      </c>
      <c r="O45" s="181" t="s">
        <v>67</v>
      </c>
      <c r="P45" s="181" t="s">
        <v>105</v>
      </c>
      <c r="Q45" s="181" t="s">
        <v>64</v>
      </c>
      <c r="R45" s="181" t="s">
        <v>76</v>
      </c>
      <c r="S45" s="181" t="s">
        <v>75</v>
      </c>
      <c r="T45" s="181" t="s">
        <v>74</v>
      </c>
      <c r="U45" s="181" t="s">
        <v>71</v>
      </c>
      <c r="V45" s="218" t="s">
        <v>57</v>
      </c>
    </row>
    <row r="46" spans="1:22" ht="14.25" x14ac:dyDescent="0.25">
      <c r="A46" s="5" t="s">
        <v>156</v>
      </c>
      <c r="B46" s="10">
        <v>2.5210084033613446E-2</v>
      </c>
      <c r="C46" s="10">
        <v>0</v>
      </c>
      <c r="D46" s="10">
        <v>0</v>
      </c>
      <c r="E46" s="10">
        <v>0</v>
      </c>
      <c r="F46" s="10">
        <v>0</v>
      </c>
      <c r="G46" s="10">
        <v>0</v>
      </c>
      <c r="H46" s="10">
        <v>0</v>
      </c>
      <c r="I46" s="10">
        <v>0</v>
      </c>
      <c r="J46" s="10">
        <v>1.6666666666666666E-2</v>
      </c>
      <c r="K46" s="10">
        <v>3.3333333333333333E-2</v>
      </c>
      <c r="L46" s="10">
        <v>0</v>
      </c>
      <c r="M46" s="10">
        <v>4.1666666666666657E-2</v>
      </c>
      <c r="N46" s="10">
        <v>2.5000000000000001E-2</v>
      </c>
      <c r="O46" s="10">
        <v>0</v>
      </c>
      <c r="P46" s="10">
        <v>8.3333333333333332E-3</v>
      </c>
      <c r="Q46" s="10">
        <v>8.3333333333333332E-3</v>
      </c>
      <c r="R46" s="10">
        <v>0.05</v>
      </c>
      <c r="S46" s="10">
        <v>8.3333333333333332E-3</v>
      </c>
      <c r="T46" s="10">
        <v>8.3333333333333332E-3</v>
      </c>
      <c r="U46" s="10">
        <v>2.5000000000000001E-2</v>
      </c>
      <c r="V46" s="10">
        <v>0</v>
      </c>
    </row>
    <row r="47" spans="1:22" ht="14.25" x14ac:dyDescent="0.25">
      <c r="A47" s="6" t="s">
        <v>157</v>
      </c>
      <c r="B47" s="10">
        <v>5.8823529411764698E-2</v>
      </c>
      <c r="C47" s="10">
        <v>8.3333333333333315E-2</v>
      </c>
      <c r="D47" s="10">
        <v>8.3333333333333332E-3</v>
      </c>
      <c r="E47" s="10">
        <v>2.5000000000000001E-2</v>
      </c>
      <c r="F47" s="10">
        <v>2.5000000000000001E-2</v>
      </c>
      <c r="G47" s="10">
        <v>2.5000000000000001E-2</v>
      </c>
      <c r="H47" s="10">
        <v>0.05</v>
      </c>
      <c r="I47" s="10">
        <v>5.8823529411764698E-2</v>
      </c>
      <c r="J47" s="10">
        <v>5.8333333333333327E-2</v>
      </c>
      <c r="K47" s="10">
        <v>0.15</v>
      </c>
      <c r="L47" s="10">
        <v>0.17499999999999999</v>
      </c>
      <c r="M47" s="10">
        <v>0.19166666666666668</v>
      </c>
      <c r="N47" s="10">
        <v>0.2</v>
      </c>
      <c r="O47" s="10">
        <v>4.1666666666666657E-2</v>
      </c>
      <c r="P47" s="10">
        <v>0.17499999999999999</v>
      </c>
      <c r="Q47" s="10">
        <v>6.6666666666666666E-2</v>
      </c>
      <c r="R47" s="10">
        <v>0.24166666666666667</v>
      </c>
      <c r="S47" s="10">
        <v>0.23333333333333331</v>
      </c>
      <c r="T47" s="10">
        <v>0.10833333333333334</v>
      </c>
      <c r="U47" s="10">
        <v>0.10833333333333334</v>
      </c>
      <c r="V47" s="10">
        <v>0.05</v>
      </c>
    </row>
    <row r="48" spans="1:22" ht="14.25" x14ac:dyDescent="0.25">
      <c r="A48" s="67" t="s">
        <v>158</v>
      </c>
      <c r="B48" s="10">
        <v>0.73949579831932777</v>
      </c>
      <c r="C48" s="10">
        <v>0.85833333333333328</v>
      </c>
      <c r="D48" s="10">
        <v>0.8666666666666667</v>
      </c>
      <c r="E48" s="10">
        <v>0.89166666666666672</v>
      </c>
      <c r="F48" s="10">
        <v>0.65833333333333333</v>
      </c>
      <c r="G48" s="10">
        <v>0.93333333333333324</v>
      </c>
      <c r="H48" s="10">
        <v>0.72499999999999998</v>
      </c>
      <c r="I48" s="10">
        <v>0.52941176470588236</v>
      </c>
      <c r="J48" s="10">
        <v>0.5083333333333333</v>
      </c>
      <c r="K48" s="10">
        <v>0.47499999999999998</v>
      </c>
      <c r="L48" s="10">
        <v>0.80833333333333324</v>
      </c>
      <c r="M48" s="10">
        <v>0.60833333333333328</v>
      </c>
      <c r="N48" s="10">
        <v>0.5</v>
      </c>
      <c r="O48" s="10">
        <v>0.7583333333333333</v>
      </c>
      <c r="P48" s="10">
        <v>0.80833333333333324</v>
      </c>
      <c r="Q48" s="10">
        <v>0.55000000000000004</v>
      </c>
      <c r="R48" s="10">
        <v>0.57499999999999996</v>
      </c>
      <c r="S48" s="10">
        <v>0.54166666666666663</v>
      </c>
      <c r="T48" s="10">
        <v>0.66666666666666652</v>
      </c>
      <c r="U48" s="10">
        <v>0.58333333333333337</v>
      </c>
      <c r="V48" s="10">
        <v>0.6333333333333333</v>
      </c>
    </row>
    <row r="49" spans="1:22" ht="15" thickBot="1" x14ac:dyDescent="0.3">
      <c r="A49" s="7" t="s">
        <v>159</v>
      </c>
      <c r="B49" s="10">
        <v>0.17647058823529413</v>
      </c>
      <c r="C49" s="10">
        <v>5.8333333333333327E-2</v>
      </c>
      <c r="D49" s="10">
        <v>0.125</v>
      </c>
      <c r="E49" s="10">
        <v>8.3333333333333315E-2</v>
      </c>
      <c r="F49" s="10">
        <v>0.31666666666666665</v>
      </c>
      <c r="G49" s="10">
        <v>4.1666666666666657E-2</v>
      </c>
      <c r="H49" s="10">
        <v>0.22500000000000001</v>
      </c>
      <c r="I49" s="10">
        <v>0.41176470588235292</v>
      </c>
      <c r="J49" s="10">
        <v>0.41666666666666674</v>
      </c>
      <c r="K49" s="10">
        <v>0.34166666666666662</v>
      </c>
      <c r="L49" s="10">
        <v>1.6666666666666666E-2</v>
      </c>
      <c r="M49" s="10">
        <v>0.15833333333333333</v>
      </c>
      <c r="N49" s="10">
        <v>0.27500000000000002</v>
      </c>
      <c r="O49" s="10">
        <v>0.2</v>
      </c>
      <c r="P49" s="10">
        <v>8.3333333333333332E-3</v>
      </c>
      <c r="Q49" s="10">
        <v>0.375</v>
      </c>
      <c r="R49" s="10">
        <v>0.13333333333333333</v>
      </c>
      <c r="S49" s="10">
        <v>0.21666666666666667</v>
      </c>
      <c r="T49" s="10">
        <v>0.21666666666666667</v>
      </c>
      <c r="U49" s="10">
        <v>0.28333333333333333</v>
      </c>
      <c r="V49" s="10">
        <v>0.31666666666666665</v>
      </c>
    </row>
    <row r="50" spans="1:22" ht="15" thickBot="1" x14ac:dyDescent="0.3">
      <c r="A50" s="217">
        <v>2012</v>
      </c>
      <c r="B50" s="178" t="s">
        <v>59</v>
      </c>
      <c r="C50" s="178" t="s">
        <v>56</v>
      </c>
      <c r="D50" s="178" t="s">
        <v>69</v>
      </c>
      <c r="E50" s="178" t="s">
        <v>70</v>
      </c>
      <c r="F50" s="178" t="s">
        <v>60</v>
      </c>
      <c r="G50" s="178" t="s">
        <v>72</v>
      </c>
      <c r="H50" s="178" t="s">
        <v>61</v>
      </c>
      <c r="I50" s="178" t="s">
        <v>103</v>
      </c>
      <c r="J50" s="178" t="s">
        <v>104</v>
      </c>
      <c r="K50" s="178" t="s">
        <v>65</v>
      </c>
      <c r="L50" s="178" t="s">
        <v>58</v>
      </c>
      <c r="M50" s="178" t="s">
        <v>73</v>
      </c>
      <c r="N50" s="178" t="s">
        <v>68</v>
      </c>
      <c r="O50" s="178" t="s">
        <v>67</v>
      </c>
      <c r="P50" s="178" t="s">
        <v>105</v>
      </c>
      <c r="Q50" s="178" t="s">
        <v>64</v>
      </c>
      <c r="R50" s="178" t="s">
        <v>76</v>
      </c>
      <c r="S50" s="178" t="s">
        <v>75</v>
      </c>
      <c r="T50" s="178" t="s">
        <v>74</v>
      </c>
      <c r="U50" s="178" t="s">
        <v>71</v>
      </c>
      <c r="V50" s="178" t="s">
        <v>57</v>
      </c>
    </row>
    <row r="51" spans="1:22" ht="14.25" x14ac:dyDescent="0.25">
      <c r="A51" s="5" t="s">
        <v>156</v>
      </c>
      <c r="B51" s="10">
        <v>8.4033613445378148E-3</v>
      </c>
      <c r="C51" s="10">
        <v>8.3333333333333332E-3</v>
      </c>
      <c r="D51" s="10">
        <v>8.4033613445378148E-3</v>
      </c>
      <c r="E51" s="10"/>
      <c r="F51" s="10">
        <v>4.1666666666666657E-2</v>
      </c>
      <c r="G51" s="10">
        <v>2.5000000000000001E-2</v>
      </c>
      <c r="H51" s="10">
        <v>8.3333333333333332E-3</v>
      </c>
      <c r="I51" s="10"/>
      <c r="J51" s="10"/>
      <c r="K51" s="10">
        <v>5.8333333333333327E-2</v>
      </c>
      <c r="L51" s="10">
        <v>2.5000000000000001E-2</v>
      </c>
      <c r="M51" s="10">
        <v>3.3333333333333333E-2</v>
      </c>
      <c r="N51" s="10">
        <v>0.13445378151260504</v>
      </c>
      <c r="O51" s="10">
        <v>1.6666666666666666E-2</v>
      </c>
      <c r="P51" s="10">
        <v>1.6666666666666666E-2</v>
      </c>
      <c r="Q51" s="10">
        <v>1.680672268907563E-2</v>
      </c>
      <c r="R51" s="10">
        <v>6.6666666666666666E-2</v>
      </c>
      <c r="S51" s="10">
        <v>7.5630252100840331E-2</v>
      </c>
      <c r="T51" s="10">
        <v>1.6666666666666666E-2</v>
      </c>
      <c r="U51" s="10">
        <v>4.1666666666666657E-2</v>
      </c>
      <c r="V51" s="10">
        <v>8.3333333333333332E-3</v>
      </c>
    </row>
    <row r="52" spans="1:22" ht="14.25" x14ac:dyDescent="0.25">
      <c r="A52" s="6" t="s">
        <v>157</v>
      </c>
      <c r="B52" s="10">
        <v>0.1092436974789916</v>
      </c>
      <c r="C52" s="10">
        <v>0.14166666666666666</v>
      </c>
      <c r="D52" s="10">
        <v>0.1092436974789916</v>
      </c>
      <c r="E52" s="10">
        <v>4.1666666666666657E-2</v>
      </c>
      <c r="F52" s="10">
        <v>0.11666666666666665</v>
      </c>
      <c r="G52" s="10">
        <v>0.15833333333333333</v>
      </c>
      <c r="H52" s="10">
        <v>0.11666666666666665</v>
      </c>
      <c r="I52" s="10">
        <v>8.3333333333333315E-2</v>
      </c>
      <c r="J52" s="10">
        <v>0.1</v>
      </c>
      <c r="K52" s="10">
        <v>0.23333333333333331</v>
      </c>
      <c r="L52" s="10">
        <v>0.15</v>
      </c>
      <c r="M52" s="10">
        <v>0.26666666666666666</v>
      </c>
      <c r="N52" s="10">
        <v>0.15966386554621848</v>
      </c>
      <c r="O52" s="10">
        <v>5.8333333333333327E-2</v>
      </c>
      <c r="P52" s="10">
        <v>0.13333333333333333</v>
      </c>
      <c r="Q52" s="10">
        <v>0.20168067226890757</v>
      </c>
      <c r="R52" s="10">
        <v>0.27500000000000002</v>
      </c>
      <c r="S52" s="10">
        <v>0.16806722689075632</v>
      </c>
      <c r="T52" s="10">
        <v>0.1</v>
      </c>
      <c r="U52" s="10">
        <v>7.4999999999999997E-2</v>
      </c>
      <c r="V52" s="10">
        <v>5.8333333333333327E-2</v>
      </c>
    </row>
    <row r="53" spans="1:22" ht="14.25" x14ac:dyDescent="0.25">
      <c r="A53" s="67" t="s">
        <v>158</v>
      </c>
      <c r="B53" s="10">
        <v>0.41176470588235292</v>
      </c>
      <c r="C53" s="10">
        <v>0.58333333333333337</v>
      </c>
      <c r="D53" s="10">
        <v>0.68067226890756305</v>
      </c>
      <c r="E53" s="10">
        <v>0.6333333333333333</v>
      </c>
      <c r="F53" s="10">
        <v>0.45833333333333326</v>
      </c>
      <c r="G53" s="10">
        <v>0.64166666666666672</v>
      </c>
      <c r="H53" s="10">
        <v>0.65</v>
      </c>
      <c r="I53" s="10">
        <v>0.625</v>
      </c>
      <c r="J53" s="10">
        <v>0.53333333333333333</v>
      </c>
      <c r="K53" s="10">
        <v>0.45833333333333326</v>
      </c>
      <c r="L53" s="10">
        <v>0.5083333333333333</v>
      </c>
      <c r="M53" s="10">
        <v>0.48333333333333334</v>
      </c>
      <c r="N53" s="10">
        <v>0.41176470588235292</v>
      </c>
      <c r="O53" s="10">
        <v>0.51666666666666672</v>
      </c>
      <c r="P53" s="10">
        <v>0.43333333333333335</v>
      </c>
      <c r="Q53" s="10">
        <v>0.70588235294117652</v>
      </c>
      <c r="R53" s="10">
        <v>0.55000000000000004</v>
      </c>
      <c r="S53" s="10">
        <v>0.52100840336134457</v>
      </c>
      <c r="T53" s="10">
        <v>0.625</v>
      </c>
      <c r="U53" s="10">
        <v>0.6</v>
      </c>
      <c r="V53" s="10">
        <v>0.7</v>
      </c>
    </row>
    <row r="54" spans="1:22" ht="15" thickBot="1" x14ac:dyDescent="0.3">
      <c r="A54" s="7" t="s">
        <v>159</v>
      </c>
      <c r="B54" s="10">
        <v>0.47058823529411759</v>
      </c>
      <c r="C54" s="10">
        <v>0.26666666666666666</v>
      </c>
      <c r="D54" s="10">
        <v>0.20168067226890757</v>
      </c>
      <c r="E54" s="10">
        <v>0.32500000000000001</v>
      </c>
      <c r="F54" s="10">
        <v>0.38333333333333336</v>
      </c>
      <c r="G54" s="10">
        <v>0.17499999999999999</v>
      </c>
      <c r="H54" s="10">
        <v>0.22500000000000001</v>
      </c>
      <c r="I54" s="10">
        <v>0.29166666666666669</v>
      </c>
      <c r="J54" s="10">
        <v>0.36666666666666664</v>
      </c>
      <c r="K54" s="10">
        <v>0.25</v>
      </c>
      <c r="L54" s="10">
        <v>0.31666666666666665</v>
      </c>
      <c r="M54" s="10">
        <v>0.21666666666666667</v>
      </c>
      <c r="N54" s="10">
        <v>0.29411764705882354</v>
      </c>
      <c r="O54" s="10">
        <v>0.40833333333333338</v>
      </c>
      <c r="P54" s="10">
        <v>0.41666666666666674</v>
      </c>
      <c r="Q54" s="10">
        <v>7.5630252100840331E-2</v>
      </c>
      <c r="R54" s="10">
        <v>0.10833333333333334</v>
      </c>
      <c r="S54" s="10">
        <v>0.23529411764705879</v>
      </c>
      <c r="T54" s="10">
        <v>0.25833333333333336</v>
      </c>
      <c r="U54" s="10">
        <v>0.28333333333333333</v>
      </c>
      <c r="V54" s="10">
        <v>0.23333333333333331</v>
      </c>
    </row>
    <row r="55" spans="1:22" ht="15" thickBot="1" x14ac:dyDescent="0.3">
      <c r="A55" s="217" t="s">
        <v>107</v>
      </c>
      <c r="B55" s="181" t="s">
        <v>59</v>
      </c>
      <c r="C55" s="181" t="s">
        <v>56</v>
      </c>
      <c r="D55" s="181" t="s">
        <v>69</v>
      </c>
      <c r="E55" s="181" t="s">
        <v>70</v>
      </c>
      <c r="F55" s="181" t="s">
        <v>60</v>
      </c>
      <c r="G55" s="181" t="s">
        <v>72</v>
      </c>
      <c r="H55" s="181" t="s">
        <v>61</v>
      </c>
      <c r="I55" s="181" t="s">
        <v>103</v>
      </c>
      <c r="J55" s="181" t="s">
        <v>104</v>
      </c>
      <c r="K55" s="181" t="s">
        <v>65</v>
      </c>
      <c r="L55" s="181" t="s">
        <v>58</v>
      </c>
      <c r="M55" s="181" t="s">
        <v>73</v>
      </c>
      <c r="N55" s="181" t="s">
        <v>68</v>
      </c>
      <c r="O55" s="181" t="s">
        <v>67</v>
      </c>
      <c r="P55" s="181" t="s">
        <v>105</v>
      </c>
      <c r="Q55" s="181" t="s">
        <v>64</v>
      </c>
      <c r="R55" s="181" t="s">
        <v>76</v>
      </c>
      <c r="S55" s="181" t="s">
        <v>75</v>
      </c>
      <c r="T55" s="181" t="s">
        <v>74</v>
      </c>
      <c r="U55" s="181" t="s">
        <v>71</v>
      </c>
      <c r="V55" s="218" t="s">
        <v>57</v>
      </c>
    </row>
    <row r="56" spans="1:22" ht="14.25" x14ac:dyDescent="0.25">
      <c r="A56" s="5" t="s">
        <v>156</v>
      </c>
      <c r="B56" s="10">
        <v>3.3898305084745763E-2</v>
      </c>
      <c r="C56" s="10">
        <v>0.05</v>
      </c>
      <c r="D56" s="10">
        <v>0.05</v>
      </c>
      <c r="E56" s="10">
        <v>7.4999999999999983E-2</v>
      </c>
      <c r="F56" s="10">
        <v>2.5210084033613446E-2</v>
      </c>
      <c r="G56" s="10">
        <v>5.833333333333332E-2</v>
      </c>
      <c r="H56" s="10">
        <v>1.7094017094017096E-2</v>
      </c>
      <c r="I56" s="10">
        <v>4.2372881355932202E-2</v>
      </c>
      <c r="J56" s="10">
        <v>2.6548672566371681E-2</v>
      </c>
      <c r="K56" s="10">
        <v>2.6315789473684209E-2</v>
      </c>
      <c r="L56" s="10">
        <v>9.3220338983050849E-2</v>
      </c>
      <c r="M56" s="10">
        <v>8.4033613445378148E-3</v>
      </c>
      <c r="N56" s="10">
        <v>6.7226890756302532E-2</v>
      </c>
      <c r="O56" s="10">
        <v>4.2735042735042736E-2</v>
      </c>
      <c r="P56" s="10">
        <v>1.680672268907563E-2</v>
      </c>
      <c r="Q56" s="10">
        <v>1.6666666666666666E-2</v>
      </c>
      <c r="R56" s="10">
        <v>0.05</v>
      </c>
      <c r="S56" s="10">
        <v>2.5862068965517241E-2</v>
      </c>
      <c r="T56" s="10">
        <v>6.8376068376068383E-2</v>
      </c>
      <c r="U56" s="10">
        <v>2.6315789473684209E-2</v>
      </c>
      <c r="V56" s="10">
        <v>5.8823529411764705E-2</v>
      </c>
    </row>
    <row r="57" spans="1:22" ht="14.25" x14ac:dyDescent="0.25">
      <c r="A57" s="6" t="s">
        <v>157</v>
      </c>
      <c r="B57" s="10">
        <v>6.7796610169491525E-2</v>
      </c>
      <c r="C57" s="10">
        <v>0.15</v>
      </c>
      <c r="D57" s="10">
        <v>8.3333333333333343E-2</v>
      </c>
      <c r="E57" s="10">
        <v>8.3333333333333329E-2</v>
      </c>
      <c r="F57" s="10">
        <v>0.14285714285714285</v>
      </c>
      <c r="G57" s="10">
        <v>0.14166666666666666</v>
      </c>
      <c r="H57" s="10">
        <v>6.8376068376068383E-2</v>
      </c>
      <c r="I57" s="10">
        <v>0.16101694915254239</v>
      </c>
      <c r="J57" s="10">
        <v>0.13274336283185839</v>
      </c>
      <c r="K57" s="10">
        <v>0.18421052631578946</v>
      </c>
      <c r="L57" s="10">
        <v>0.13559322033898305</v>
      </c>
      <c r="M57" s="10">
        <v>0.33613445378151258</v>
      </c>
      <c r="N57" s="10">
        <v>0.19327731092436973</v>
      </c>
      <c r="O57" s="10">
        <v>0.23076923076923078</v>
      </c>
      <c r="P57" s="10">
        <v>0.18487394957983194</v>
      </c>
      <c r="Q57" s="10">
        <v>0.17499999999999999</v>
      </c>
      <c r="R57" s="10">
        <v>0.24166666666666664</v>
      </c>
      <c r="S57" s="10">
        <v>0.19827586206896552</v>
      </c>
      <c r="T57" s="10">
        <v>9.4017094017094016E-2</v>
      </c>
      <c r="U57" s="10">
        <v>0.20175438596491227</v>
      </c>
      <c r="V57" s="10">
        <v>0.22689075630252101</v>
      </c>
    </row>
    <row r="58" spans="1:22" ht="14.25" x14ac:dyDescent="0.25">
      <c r="A58" s="67" t="s">
        <v>158</v>
      </c>
      <c r="B58" s="10">
        <v>0.24576271186440679</v>
      </c>
      <c r="C58" s="10">
        <v>0.19999999999999998</v>
      </c>
      <c r="D58" s="10">
        <v>0.16666666666666666</v>
      </c>
      <c r="E58" s="10">
        <v>0.11666666666666664</v>
      </c>
      <c r="F58" s="10">
        <v>0.20168067226890757</v>
      </c>
      <c r="G58" s="10">
        <v>0.12499999999999999</v>
      </c>
      <c r="H58" s="10">
        <v>0.22222222222222224</v>
      </c>
      <c r="I58" s="10">
        <v>0.22033898305084745</v>
      </c>
      <c r="J58" s="10">
        <v>0.15929203539823009</v>
      </c>
      <c r="K58" s="10">
        <v>0.19298245614035087</v>
      </c>
      <c r="L58" s="10">
        <v>0.39830508474576271</v>
      </c>
      <c r="M58" s="10">
        <v>0.26890756302521007</v>
      </c>
      <c r="N58" s="10">
        <v>0.34453781512605042</v>
      </c>
      <c r="O58" s="10">
        <v>0.19658119658119658</v>
      </c>
      <c r="P58" s="10">
        <v>0.22689075630252103</v>
      </c>
      <c r="Q58" s="10">
        <v>0.27500000000000002</v>
      </c>
      <c r="R58" s="10">
        <v>0.375</v>
      </c>
      <c r="S58" s="10">
        <v>0.19827586206896552</v>
      </c>
      <c r="T58" s="10">
        <v>0.21367521367521367</v>
      </c>
      <c r="U58" s="10">
        <v>0.23684210526315788</v>
      </c>
      <c r="V58" s="10">
        <v>0.20168067226890757</v>
      </c>
    </row>
    <row r="59" spans="1:22" ht="15" thickBot="1" x14ac:dyDescent="0.3">
      <c r="A59" s="7" t="s">
        <v>159</v>
      </c>
      <c r="B59" s="10">
        <v>0.65254237288135597</v>
      </c>
      <c r="C59" s="10">
        <v>0.6</v>
      </c>
      <c r="D59" s="10">
        <v>0.7</v>
      </c>
      <c r="E59" s="10">
        <v>0.72499999999999998</v>
      </c>
      <c r="F59" s="10">
        <v>0.63025210084033612</v>
      </c>
      <c r="G59" s="10">
        <v>0.67499999999999993</v>
      </c>
      <c r="H59" s="10">
        <v>0.69230769230769229</v>
      </c>
      <c r="I59" s="10">
        <v>0.57627118644067798</v>
      </c>
      <c r="J59" s="10">
        <v>0.68141592920353977</v>
      </c>
      <c r="K59" s="10">
        <v>0.59649122807017541</v>
      </c>
      <c r="L59" s="10">
        <v>0.37288135593220334</v>
      </c>
      <c r="M59" s="10">
        <v>0.38655462184873945</v>
      </c>
      <c r="N59" s="10">
        <v>0.3949579831932773</v>
      </c>
      <c r="O59" s="10">
        <v>0.52991452991452992</v>
      </c>
      <c r="P59" s="10">
        <v>0.5714285714285714</v>
      </c>
      <c r="Q59" s="10">
        <v>0.53333333333333333</v>
      </c>
      <c r="R59" s="10">
        <v>0.33333333333333337</v>
      </c>
      <c r="S59" s="10">
        <v>0.57758620689655182</v>
      </c>
      <c r="T59" s="10">
        <v>0.62393162393162394</v>
      </c>
      <c r="U59" s="10">
        <v>0.53508771929824561</v>
      </c>
      <c r="V59" s="10">
        <v>0.51260504201680668</v>
      </c>
    </row>
    <row r="60" spans="1:22" ht="15" thickBot="1" x14ac:dyDescent="0.3">
      <c r="A60" s="217">
        <v>2008</v>
      </c>
      <c r="B60" s="178" t="s">
        <v>59</v>
      </c>
      <c r="C60" s="178" t="s">
        <v>56</v>
      </c>
      <c r="D60" s="178" t="s">
        <v>69</v>
      </c>
      <c r="E60" s="178" t="s">
        <v>70</v>
      </c>
      <c r="F60" s="178" t="s">
        <v>60</v>
      </c>
      <c r="G60" s="178" t="s">
        <v>72</v>
      </c>
      <c r="H60" s="178" t="s">
        <v>61</v>
      </c>
      <c r="I60" s="178" t="s">
        <v>103</v>
      </c>
      <c r="J60" s="178" t="s">
        <v>104</v>
      </c>
      <c r="K60" s="178" t="s">
        <v>65</v>
      </c>
      <c r="L60" s="178" t="s">
        <v>58</v>
      </c>
      <c r="M60" s="178" t="s">
        <v>73</v>
      </c>
      <c r="N60" s="178" t="s">
        <v>68</v>
      </c>
      <c r="O60" s="178" t="s">
        <v>67</v>
      </c>
      <c r="P60" s="178" t="s">
        <v>105</v>
      </c>
      <c r="Q60" s="178" t="s">
        <v>64</v>
      </c>
      <c r="R60" s="178" t="s">
        <v>76</v>
      </c>
      <c r="S60" s="178" t="s">
        <v>75</v>
      </c>
      <c r="T60" s="178" t="s">
        <v>74</v>
      </c>
      <c r="U60" s="178" t="s">
        <v>71</v>
      </c>
      <c r="V60" s="178" t="s">
        <v>57</v>
      </c>
    </row>
    <row r="61" spans="1:22" ht="14.25" x14ac:dyDescent="0.25">
      <c r="A61" s="5" t="s">
        <v>156</v>
      </c>
      <c r="B61" s="10" t="s">
        <v>85</v>
      </c>
      <c r="C61" s="10" t="s">
        <v>85</v>
      </c>
      <c r="D61" s="10" t="s">
        <v>85</v>
      </c>
      <c r="E61" s="10" t="s">
        <v>85</v>
      </c>
      <c r="F61" s="10" t="s">
        <v>85</v>
      </c>
      <c r="G61" s="10" t="s">
        <v>85</v>
      </c>
      <c r="H61" s="10" t="s">
        <v>85</v>
      </c>
      <c r="I61" s="10" t="s">
        <v>85</v>
      </c>
      <c r="J61" s="10" t="s">
        <v>85</v>
      </c>
      <c r="K61" s="10" t="s">
        <v>85</v>
      </c>
      <c r="L61" s="10" t="s">
        <v>85</v>
      </c>
      <c r="M61" s="10" t="s">
        <v>85</v>
      </c>
      <c r="N61" s="10" t="s">
        <v>85</v>
      </c>
      <c r="O61" s="10" t="s">
        <v>85</v>
      </c>
      <c r="P61" s="10" t="s">
        <v>85</v>
      </c>
      <c r="Q61" s="10" t="s">
        <v>85</v>
      </c>
      <c r="R61" s="10" t="s">
        <v>85</v>
      </c>
      <c r="S61" s="10" t="s">
        <v>85</v>
      </c>
      <c r="T61" s="10" t="s">
        <v>85</v>
      </c>
      <c r="U61" s="10" t="s">
        <v>85</v>
      </c>
      <c r="V61" s="10" t="s">
        <v>85</v>
      </c>
    </row>
    <row r="62" spans="1:22" ht="14.25" x14ac:dyDescent="0.25">
      <c r="A62" s="6" t="s">
        <v>157</v>
      </c>
      <c r="B62" s="10" t="s">
        <v>85</v>
      </c>
      <c r="C62" s="10" t="s">
        <v>85</v>
      </c>
      <c r="D62" s="10" t="s">
        <v>85</v>
      </c>
      <c r="E62" s="10" t="s">
        <v>85</v>
      </c>
      <c r="F62" s="10" t="s">
        <v>85</v>
      </c>
      <c r="G62" s="10" t="s">
        <v>85</v>
      </c>
      <c r="H62" s="10" t="s">
        <v>85</v>
      </c>
      <c r="I62" s="10" t="s">
        <v>85</v>
      </c>
      <c r="J62" s="10" t="s">
        <v>85</v>
      </c>
      <c r="K62" s="10" t="s">
        <v>85</v>
      </c>
      <c r="L62" s="10" t="s">
        <v>85</v>
      </c>
      <c r="M62" s="10" t="s">
        <v>85</v>
      </c>
      <c r="N62" s="10" t="s">
        <v>85</v>
      </c>
      <c r="O62" s="10" t="s">
        <v>85</v>
      </c>
      <c r="P62" s="10" t="s">
        <v>85</v>
      </c>
      <c r="Q62" s="10" t="s">
        <v>85</v>
      </c>
      <c r="R62" s="10" t="s">
        <v>85</v>
      </c>
      <c r="S62" s="10" t="s">
        <v>85</v>
      </c>
      <c r="T62" s="10" t="s">
        <v>85</v>
      </c>
      <c r="U62" s="10" t="s">
        <v>85</v>
      </c>
      <c r="V62" s="10" t="s">
        <v>85</v>
      </c>
    </row>
    <row r="63" spans="1:22" ht="14.25" x14ac:dyDescent="0.25">
      <c r="A63" s="67" t="s">
        <v>158</v>
      </c>
      <c r="B63" s="10" t="s">
        <v>85</v>
      </c>
      <c r="C63" s="10" t="s">
        <v>85</v>
      </c>
      <c r="D63" s="10" t="s">
        <v>85</v>
      </c>
      <c r="E63" s="10" t="s">
        <v>85</v>
      </c>
      <c r="F63" s="10" t="s">
        <v>85</v>
      </c>
      <c r="G63" s="10" t="s">
        <v>85</v>
      </c>
      <c r="H63" s="10" t="s">
        <v>85</v>
      </c>
      <c r="I63" s="10" t="s">
        <v>85</v>
      </c>
      <c r="J63" s="10" t="s">
        <v>85</v>
      </c>
      <c r="K63" s="10" t="s">
        <v>85</v>
      </c>
      <c r="L63" s="10" t="s">
        <v>85</v>
      </c>
      <c r="M63" s="10" t="s">
        <v>85</v>
      </c>
      <c r="N63" s="10" t="s">
        <v>85</v>
      </c>
      <c r="O63" s="10" t="s">
        <v>85</v>
      </c>
      <c r="P63" s="10" t="s">
        <v>85</v>
      </c>
      <c r="Q63" s="10" t="s">
        <v>85</v>
      </c>
      <c r="R63" s="10" t="s">
        <v>85</v>
      </c>
      <c r="S63" s="10" t="s">
        <v>85</v>
      </c>
      <c r="T63" s="10" t="s">
        <v>85</v>
      </c>
      <c r="U63" s="10" t="s">
        <v>85</v>
      </c>
      <c r="V63" s="10" t="s">
        <v>85</v>
      </c>
    </row>
    <row r="64" spans="1:22" ht="15" thickBot="1" x14ac:dyDescent="0.3">
      <c r="A64" s="7" t="s">
        <v>159</v>
      </c>
      <c r="B64" s="10" t="s">
        <v>85</v>
      </c>
      <c r="C64" s="10" t="s">
        <v>85</v>
      </c>
      <c r="D64" s="10" t="s">
        <v>85</v>
      </c>
      <c r="E64" s="10" t="s">
        <v>85</v>
      </c>
      <c r="F64" s="10" t="s">
        <v>85</v>
      </c>
      <c r="G64" s="10" t="s">
        <v>85</v>
      </c>
      <c r="H64" s="10" t="s">
        <v>85</v>
      </c>
      <c r="I64" s="10" t="s">
        <v>85</v>
      </c>
      <c r="J64" s="10" t="s">
        <v>85</v>
      </c>
      <c r="K64" s="10" t="s">
        <v>85</v>
      </c>
      <c r="L64" s="10" t="s">
        <v>85</v>
      </c>
      <c r="M64" s="10" t="s">
        <v>85</v>
      </c>
      <c r="N64" s="10" t="s">
        <v>85</v>
      </c>
      <c r="O64" s="10" t="s">
        <v>85</v>
      </c>
      <c r="P64" s="10" t="s">
        <v>85</v>
      </c>
      <c r="Q64" s="10" t="s">
        <v>85</v>
      </c>
      <c r="R64" s="10" t="s">
        <v>85</v>
      </c>
      <c r="S64" s="10" t="s">
        <v>85</v>
      </c>
      <c r="T64" s="10" t="s">
        <v>85</v>
      </c>
      <c r="U64" s="10" t="s">
        <v>85</v>
      </c>
      <c r="V64" s="10" t="s">
        <v>85</v>
      </c>
    </row>
    <row r="65" spans="1:32" ht="15" thickBot="1" x14ac:dyDescent="0.3">
      <c r="A65" s="217">
        <v>2007</v>
      </c>
      <c r="B65" s="181" t="s">
        <v>59</v>
      </c>
      <c r="C65" s="181" t="s">
        <v>56</v>
      </c>
      <c r="D65" s="181" t="s">
        <v>69</v>
      </c>
      <c r="E65" s="181" t="s">
        <v>70</v>
      </c>
      <c r="F65" s="181" t="s">
        <v>60</v>
      </c>
      <c r="G65" s="181" t="s">
        <v>72</v>
      </c>
      <c r="H65" s="181" t="s">
        <v>61</v>
      </c>
      <c r="I65" s="181" t="s">
        <v>103</v>
      </c>
      <c r="J65" s="181" t="s">
        <v>104</v>
      </c>
      <c r="K65" s="181" t="s">
        <v>65</v>
      </c>
      <c r="L65" s="181" t="s">
        <v>58</v>
      </c>
      <c r="M65" s="181" t="s">
        <v>73</v>
      </c>
      <c r="N65" s="181" t="s">
        <v>68</v>
      </c>
      <c r="O65" s="181" t="s">
        <v>67</v>
      </c>
      <c r="P65" s="181" t="s">
        <v>105</v>
      </c>
      <c r="Q65" s="181" t="s">
        <v>64</v>
      </c>
      <c r="R65" s="181" t="s">
        <v>76</v>
      </c>
      <c r="S65" s="181" t="s">
        <v>75</v>
      </c>
      <c r="T65" s="181" t="s">
        <v>74</v>
      </c>
      <c r="U65" s="181" t="s">
        <v>71</v>
      </c>
      <c r="V65" s="218" t="s">
        <v>57</v>
      </c>
    </row>
    <row r="66" spans="1:32" ht="14.25" x14ac:dyDescent="0.25">
      <c r="A66" s="5" t="s">
        <v>156</v>
      </c>
      <c r="B66" s="10" t="s">
        <v>85</v>
      </c>
      <c r="C66" s="10" t="s">
        <v>85</v>
      </c>
      <c r="D66" s="10" t="s">
        <v>85</v>
      </c>
      <c r="E66" s="10" t="s">
        <v>85</v>
      </c>
      <c r="F66" s="10" t="s">
        <v>85</v>
      </c>
      <c r="G66" s="10" t="s">
        <v>85</v>
      </c>
      <c r="H66" s="10" t="s">
        <v>85</v>
      </c>
      <c r="I66" s="10" t="s">
        <v>85</v>
      </c>
      <c r="J66" s="10" t="s">
        <v>85</v>
      </c>
      <c r="K66" s="10" t="s">
        <v>85</v>
      </c>
      <c r="L66" s="10" t="s">
        <v>85</v>
      </c>
      <c r="M66" s="10" t="s">
        <v>85</v>
      </c>
      <c r="N66" s="10" t="s">
        <v>85</v>
      </c>
      <c r="O66" s="10" t="s">
        <v>85</v>
      </c>
      <c r="P66" s="10" t="s">
        <v>85</v>
      </c>
      <c r="Q66" s="10" t="s">
        <v>85</v>
      </c>
      <c r="R66" s="10" t="s">
        <v>85</v>
      </c>
      <c r="S66" s="10" t="s">
        <v>85</v>
      </c>
      <c r="T66" s="10" t="s">
        <v>85</v>
      </c>
      <c r="U66" s="10" t="s">
        <v>85</v>
      </c>
      <c r="V66" s="10" t="s">
        <v>85</v>
      </c>
    </row>
    <row r="67" spans="1:32" ht="14.25" x14ac:dyDescent="0.25">
      <c r="A67" s="6" t="s">
        <v>157</v>
      </c>
      <c r="B67" s="10" t="s">
        <v>85</v>
      </c>
      <c r="C67" s="10" t="s">
        <v>85</v>
      </c>
      <c r="D67" s="10" t="s">
        <v>85</v>
      </c>
      <c r="E67" s="10" t="s">
        <v>85</v>
      </c>
      <c r="F67" s="10" t="s">
        <v>85</v>
      </c>
      <c r="G67" s="10" t="s">
        <v>85</v>
      </c>
      <c r="H67" s="10" t="s">
        <v>85</v>
      </c>
      <c r="I67" s="10" t="s">
        <v>85</v>
      </c>
      <c r="J67" s="10" t="s">
        <v>85</v>
      </c>
      <c r="K67" s="10" t="s">
        <v>85</v>
      </c>
      <c r="L67" s="10" t="s">
        <v>85</v>
      </c>
      <c r="M67" s="10" t="s">
        <v>85</v>
      </c>
      <c r="N67" s="10" t="s">
        <v>85</v>
      </c>
      <c r="O67" s="10" t="s">
        <v>85</v>
      </c>
      <c r="P67" s="10" t="s">
        <v>85</v>
      </c>
      <c r="Q67" s="10" t="s">
        <v>85</v>
      </c>
      <c r="R67" s="10" t="s">
        <v>85</v>
      </c>
      <c r="S67" s="10" t="s">
        <v>85</v>
      </c>
      <c r="T67" s="10" t="s">
        <v>85</v>
      </c>
      <c r="U67" s="10" t="s">
        <v>85</v>
      </c>
      <c r="V67" s="10" t="s">
        <v>85</v>
      </c>
    </row>
    <row r="68" spans="1:32" ht="14.25" x14ac:dyDescent="0.25">
      <c r="A68" s="67" t="s">
        <v>158</v>
      </c>
      <c r="B68" s="10" t="s">
        <v>85</v>
      </c>
      <c r="C68" s="10" t="s">
        <v>85</v>
      </c>
      <c r="D68" s="10" t="s">
        <v>85</v>
      </c>
      <c r="E68" s="10" t="s">
        <v>85</v>
      </c>
      <c r="F68" s="10" t="s">
        <v>85</v>
      </c>
      <c r="G68" s="10" t="s">
        <v>85</v>
      </c>
      <c r="H68" s="10" t="s">
        <v>85</v>
      </c>
      <c r="I68" s="10" t="s">
        <v>85</v>
      </c>
      <c r="J68" s="10" t="s">
        <v>85</v>
      </c>
      <c r="K68" s="10" t="s">
        <v>85</v>
      </c>
      <c r="L68" s="10" t="s">
        <v>85</v>
      </c>
      <c r="M68" s="10" t="s">
        <v>85</v>
      </c>
      <c r="N68" s="10" t="s">
        <v>85</v>
      </c>
      <c r="O68" s="10" t="s">
        <v>85</v>
      </c>
      <c r="P68" s="10" t="s">
        <v>85</v>
      </c>
      <c r="Q68" s="10" t="s">
        <v>85</v>
      </c>
      <c r="R68" s="10" t="s">
        <v>85</v>
      </c>
      <c r="S68" s="10" t="s">
        <v>85</v>
      </c>
      <c r="T68" s="10" t="s">
        <v>85</v>
      </c>
      <c r="U68" s="10" t="s">
        <v>85</v>
      </c>
      <c r="V68" s="10" t="s">
        <v>85</v>
      </c>
    </row>
    <row r="69" spans="1:32" ht="15" thickBot="1" x14ac:dyDescent="0.3">
      <c r="A69" s="7" t="s">
        <v>159</v>
      </c>
      <c r="B69" s="10" t="s">
        <v>85</v>
      </c>
      <c r="C69" s="10" t="s">
        <v>85</v>
      </c>
      <c r="D69" s="10" t="s">
        <v>85</v>
      </c>
      <c r="E69" s="10" t="s">
        <v>85</v>
      </c>
      <c r="F69" s="10" t="s">
        <v>85</v>
      </c>
      <c r="G69" s="10" t="s">
        <v>85</v>
      </c>
      <c r="H69" s="10" t="s">
        <v>85</v>
      </c>
      <c r="I69" s="10" t="s">
        <v>85</v>
      </c>
      <c r="J69" s="10" t="s">
        <v>85</v>
      </c>
      <c r="K69" s="10" t="s">
        <v>85</v>
      </c>
      <c r="L69" s="10" t="s">
        <v>85</v>
      </c>
      <c r="M69" s="10" t="s">
        <v>85</v>
      </c>
      <c r="N69" s="10" t="s">
        <v>85</v>
      </c>
      <c r="O69" s="10" t="s">
        <v>85</v>
      </c>
      <c r="P69" s="10" t="s">
        <v>85</v>
      </c>
      <c r="Q69" s="10" t="s">
        <v>85</v>
      </c>
      <c r="R69" s="10" t="s">
        <v>85</v>
      </c>
      <c r="S69" s="10" t="s">
        <v>85</v>
      </c>
      <c r="T69" s="10" t="s">
        <v>85</v>
      </c>
      <c r="U69" s="10" t="s">
        <v>85</v>
      </c>
      <c r="V69" s="10" t="s">
        <v>85</v>
      </c>
    </row>
    <row r="70" spans="1:32" ht="15" thickBot="1" x14ac:dyDescent="0.3">
      <c r="A70" s="217">
        <v>2006</v>
      </c>
      <c r="B70" s="184" t="s">
        <v>59</v>
      </c>
      <c r="C70" s="208" t="s">
        <v>56</v>
      </c>
      <c r="D70" s="209" t="s">
        <v>69</v>
      </c>
      <c r="E70" s="208" t="s">
        <v>70</v>
      </c>
      <c r="F70" s="209" t="s">
        <v>60</v>
      </c>
      <c r="G70" s="205" t="s">
        <v>72</v>
      </c>
      <c r="H70" s="209" t="s">
        <v>61</v>
      </c>
      <c r="I70" s="208" t="s">
        <v>103</v>
      </c>
      <c r="J70" s="209" t="s">
        <v>104</v>
      </c>
      <c r="K70" s="208" t="s">
        <v>65</v>
      </c>
      <c r="L70" s="209" t="s">
        <v>58</v>
      </c>
      <c r="M70" s="208" t="s">
        <v>73</v>
      </c>
      <c r="N70" s="209" t="s">
        <v>68</v>
      </c>
      <c r="O70" s="208" t="s">
        <v>67</v>
      </c>
      <c r="P70" s="209" t="s">
        <v>105</v>
      </c>
      <c r="Q70" s="208" t="s">
        <v>64</v>
      </c>
      <c r="R70" s="209" t="s">
        <v>76</v>
      </c>
      <c r="S70" s="208" t="s">
        <v>75</v>
      </c>
      <c r="T70" s="209" t="s">
        <v>74</v>
      </c>
      <c r="U70" s="208" t="s">
        <v>71</v>
      </c>
      <c r="V70" s="219" t="s">
        <v>57</v>
      </c>
    </row>
    <row r="71" spans="1:32" ht="14.25" x14ac:dyDescent="0.25">
      <c r="A71" s="5" t="s">
        <v>156</v>
      </c>
      <c r="B71" s="10" t="s">
        <v>85</v>
      </c>
      <c r="C71" s="10" t="s">
        <v>85</v>
      </c>
      <c r="D71" s="10" t="s">
        <v>85</v>
      </c>
      <c r="E71" s="10" t="s">
        <v>85</v>
      </c>
      <c r="F71" s="10" t="s">
        <v>85</v>
      </c>
      <c r="G71" s="10" t="s">
        <v>85</v>
      </c>
      <c r="H71" s="10" t="s">
        <v>85</v>
      </c>
      <c r="I71" s="10" t="s">
        <v>85</v>
      </c>
      <c r="J71" s="10" t="s">
        <v>85</v>
      </c>
      <c r="K71" s="10" t="s">
        <v>85</v>
      </c>
      <c r="L71" s="10" t="s">
        <v>85</v>
      </c>
      <c r="M71" s="10" t="s">
        <v>85</v>
      </c>
      <c r="N71" s="10" t="s">
        <v>85</v>
      </c>
      <c r="O71" s="10" t="s">
        <v>85</v>
      </c>
      <c r="P71" s="10" t="s">
        <v>85</v>
      </c>
      <c r="Q71" s="10" t="s">
        <v>85</v>
      </c>
      <c r="R71" s="10" t="s">
        <v>85</v>
      </c>
      <c r="S71" s="10" t="s">
        <v>85</v>
      </c>
      <c r="T71" s="10" t="s">
        <v>85</v>
      </c>
      <c r="U71" s="10" t="s">
        <v>85</v>
      </c>
      <c r="V71" s="10" t="s">
        <v>85</v>
      </c>
    </row>
    <row r="72" spans="1:32" ht="14.25" x14ac:dyDescent="0.25">
      <c r="A72" s="6" t="s">
        <v>157</v>
      </c>
      <c r="B72" s="10" t="s">
        <v>85</v>
      </c>
      <c r="C72" s="10" t="s">
        <v>85</v>
      </c>
      <c r="D72" s="10" t="s">
        <v>85</v>
      </c>
      <c r="E72" s="10" t="s">
        <v>85</v>
      </c>
      <c r="F72" s="10" t="s">
        <v>85</v>
      </c>
      <c r="G72" s="10" t="s">
        <v>85</v>
      </c>
      <c r="H72" s="10" t="s">
        <v>85</v>
      </c>
      <c r="I72" s="10" t="s">
        <v>85</v>
      </c>
      <c r="J72" s="10" t="s">
        <v>85</v>
      </c>
      <c r="K72" s="10" t="s">
        <v>85</v>
      </c>
      <c r="L72" s="10" t="s">
        <v>85</v>
      </c>
      <c r="M72" s="10" t="s">
        <v>85</v>
      </c>
      <c r="N72" s="10" t="s">
        <v>85</v>
      </c>
      <c r="O72" s="10" t="s">
        <v>85</v>
      </c>
      <c r="P72" s="10" t="s">
        <v>85</v>
      </c>
      <c r="Q72" s="10" t="s">
        <v>85</v>
      </c>
      <c r="R72" s="10" t="s">
        <v>85</v>
      </c>
      <c r="S72" s="10" t="s">
        <v>85</v>
      </c>
      <c r="T72" s="10" t="s">
        <v>85</v>
      </c>
      <c r="U72" s="10" t="s">
        <v>85</v>
      </c>
      <c r="V72" s="10" t="s">
        <v>85</v>
      </c>
    </row>
    <row r="73" spans="1:32" ht="14.25" x14ac:dyDescent="0.25">
      <c r="A73" s="67" t="s">
        <v>158</v>
      </c>
      <c r="B73" s="10" t="s">
        <v>85</v>
      </c>
      <c r="C73" s="10" t="s">
        <v>85</v>
      </c>
      <c r="D73" s="10" t="s">
        <v>85</v>
      </c>
      <c r="E73" s="10" t="s">
        <v>85</v>
      </c>
      <c r="F73" s="10" t="s">
        <v>85</v>
      </c>
      <c r="G73" s="10" t="s">
        <v>85</v>
      </c>
      <c r="H73" s="10" t="s">
        <v>85</v>
      </c>
      <c r="I73" s="10" t="s">
        <v>85</v>
      </c>
      <c r="J73" s="10" t="s">
        <v>85</v>
      </c>
      <c r="K73" s="10" t="s">
        <v>85</v>
      </c>
      <c r="L73" s="10" t="s">
        <v>85</v>
      </c>
      <c r="M73" s="10" t="s">
        <v>85</v>
      </c>
      <c r="N73" s="10" t="s">
        <v>85</v>
      </c>
      <c r="O73" s="10" t="s">
        <v>85</v>
      </c>
      <c r="P73" s="10" t="s">
        <v>85</v>
      </c>
      <c r="Q73" s="10" t="s">
        <v>85</v>
      </c>
      <c r="R73" s="10" t="s">
        <v>85</v>
      </c>
      <c r="S73" s="10" t="s">
        <v>85</v>
      </c>
      <c r="T73" s="10" t="s">
        <v>85</v>
      </c>
      <c r="U73" s="10" t="s">
        <v>85</v>
      </c>
      <c r="V73" s="10" t="s">
        <v>85</v>
      </c>
    </row>
    <row r="74" spans="1:32" ht="15" thickBot="1" x14ac:dyDescent="0.3">
      <c r="A74" s="7" t="s">
        <v>159</v>
      </c>
      <c r="B74" s="11" t="s">
        <v>85</v>
      </c>
      <c r="C74" s="11" t="s">
        <v>85</v>
      </c>
      <c r="D74" s="11" t="s">
        <v>85</v>
      </c>
      <c r="E74" s="11" t="s">
        <v>85</v>
      </c>
      <c r="F74" s="11" t="s">
        <v>85</v>
      </c>
      <c r="G74" s="11" t="s">
        <v>85</v>
      </c>
      <c r="H74" s="11" t="s">
        <v>85</v>
      </c>
      <c r="I74" s="11" t="s">
        <v>85</v>
      </c>
      <c r="J74" s="11" t="s">
        <v>85</v>
      </c>
      <c r="K74" s="11" t="s">
        <v>85</v>
      </c>
      <c r="L74" s="11" t="s">
        <v>85</v>
      </c>
      <c r="M74" s="11" t="s">
        <v>85</v>
      </c>
      <c r="N74" s="11" t="s">
        <v>85</v>
      </c>
      <c r="O74" s="11" t="s">
        <v>85</v>
      </c>
      <c r="P74" s="11" t="s">
        <v>85</v>
      </c>
      <c r="Q74" s="11" t="s">
        <v>85</v>
      </c>
      <c r="R74" s="11" t="s">
        <v>85</v>
      </c>
      <c r="S74" s="11" t="s">
        <v>85</v>
      </c>
      <c r="T74" s="11" t="s">
        <v>85</v>
      </c>
      <c r="U74" s="11" t="s">
        <v>85</v>
      </c>
      <c r="V74" s="11" t="s">
        <v>85</v>
      </c>
    </row>
    <row r="76" spans="1:32" x14ac:dyDescent="0.25">
      <c r="A76" s="3" t="s">
        <v>126</v>
      </c>
    </row>
    <row r="77" spans="1:32" x14ac:dyDescent="0.25">
      <c r="F77" s="3"/>
    </row>
    <row r="78" spans="1:32" s="33" customFormat="1" ht="42.75" customHeight="1" x14ac:dyDescent="0.25">
      <c r="A78" s="175" t="s">
        <v>164</v>
      </c>
      <c r="B78" s="176" t="s">
        <v>116</v>
      </c>
      <c r="C78" s="176" t="s">
        <v>117</v>
      </c>
      <c r="D78" s="1"/>
      <c r="E78" s="1"/>
      <c r="F78" s="207" t="s">
        <v>164</v>
      </c>
      <c r="G78" s="185" t="s">
        <v>127</v>
      </c>
      <c r="H78" s="185" t="s">
        <v>119</v>
      </c>
      <c r="I78" s="185" t="s">
        <v>120</v>
      </c>
      <c r="J78" s="185" t="s">
        <v>121</v>
      </c>
      <c r="K78" s="186" t="s">
        <v>122</v>
      </c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</row>
    <row r="79" spans="1:32" ht="13.5" customHeight="1" x14ac:dyDescent="0.25">
      <c r="A79" s="20">
        <v>2019</v>
      </c>
      <c r="B79" s="120">
        <f>50+(50*(B94-B91))+(25*(B93-B92))</f>
        <v>78.642676767676761</v>
      </c>
      <c r="C79" s="119">
        <f>50+(50*(C94-C91))+(25*(C93-C92))</f>
        <v>75.005419466724476</v>
      </c>
      <c r="F79" s="44">
        <v>2019</v>
      </c>
      <c r="G79" s="120">
        <f>50+(50*(G94-G91))+(25*(G93-G92))</f>
        <v>80.3515625</v>
      </c>
      <c r="H79" s="119">
        <f>50+(50*(H94-H91))+(25*(H93-H92))</f>
        <v>78.818259385665527</v>
      </c>
      <c r="I79" s="120">
        <f t="shared" ref="I79:K79" si="7">50+(50*(I94-I91))+(25*(I93-I92))</f>
        <v>76.517521902377979</v>
      </c>
      <c r="J79" s="119">
        <f t="shared" si="7"/>
        <v>75.365665896843723</v>
      </c>
      <c r="K79" s="120">
        <f t="shared" si="7"/>
        <v>72.928849902534111</v>
      </c>
    </row>
    <row r="80" spans="1:32" ht="13.5" customHeight="1" x14ac:dyDescent="0.25">
      <c r="A80" s="20">
        <v>2017</v>
      </c>
      <c r="B80" s="120">
        <f>50+(50*(B99-B96))+(25*(B98-B97))</f>
        <v>77.400722021660641</v>
      </c>
      <c r="C80" s="119">
        <f>50+(50*(C99-C96))+(25*(C98-C97))</f>
        <v>73.855905998763134</v>
      </c>
      <c r="F80" s="44">
        <v>2017</v>
      </c>
      <c r="G80" s="120">
        <f>50+(50*(G99-G96))+(25*(G98-G97))</f>
        <v>80.800464037122978</v>
      </c>
      <c r="H80" s="119">
        <f>50+(50*(H99-H96))+(25*(H98-H97))</f>
        <v>78.579952267303099</v>
      </c>
      <c r="I80" s="120">
        <f t="shared" ref="I80:K80" si="8">50+(50*(I99-I96))+(25*(I98-I97))</f>
        <v>74.903100775193792</v>
      </c>
      <c r="J80" s="119">
        <f t="shared" si="8"/>
        <v>74.493243243243242</v>
      </c>
      <c r="K80" s="120">
        <f t="shared" si="8"/>
        <v>70.148771021992232</v>
      </c>
    </row>
    <row r="81" spans="1:11" ht="13.5" customHeight="1" x14ac:dyDescent="0.25">
      <c r="A81" s="20">
        <v>2016</v>
      </c>
      <c r="B81" s="120">
        <f>50+(50*(B104-B101))+(25*(B103-B102))</f>
        <v>75.543759709994816</v>
      </c>
      <c r="C81" s="119">
        <f>50+(50*(C104-C101))+(25*(C103-C102))</f>
        <v>73.447204968944106</v>
      </c>
      <c r="F81" s="44">
        <v>2016</v>
      </c>
      <c r="G81" s="120">
        <f>50+(50*(G104-G101))+(25*(G103-G102))</f>
        <v>79.567131327953035</v>
      </c>
      <c r="H81" s="119">
        <f>50+(50*(H104-H101))+(25*(H103-H102))</f>
        <v>77.437473505722778</v>
      </c>
      <c r="I81" s="120">
        <f t="shared" ref="I81:K81" si="9">50+(50*(I104-I101))+(25*(I103-I102))</f>
        <v>73.981829573934846</v>
      </c>
      <c r="J81" s="119">
        <f t="shared" si="9"/>
        <v>72.033898305084747</v>
      </c>
      <c r="K81" s="120">
        <f t="shared" si="9"/>
        <v>69.182990922121363</v>
      </c>
    </row>
    <row r="82" spans="1:11" ht="13.5" customHeight="1" x14ac:dyDescent="0.25">
      <c r="A82" s="20">
        <v>2014</v>
      </c>
      <c r="B82" s="120">
        <f>50+(50*(B109-B106))+(25*(B108-B107))</f>
        <v>75.342465753424648</v>
      </c>
      <c r="C82" s="119">
        <f>50+(50*(C109-C106))+(25*(C108-C107))</f>
        <v>73.31481481481481</v>
      </c>
      <c r="F82" s="44">
        <v>2014</v>
      </c>
      <c r="G82" s="120">
        <f>50+(50*(G109-G106))+(25*(G108-G107))</f>
        <v>77.716186252771621</v>
      </c>
      <c r="H82" s="119">
        <f>50+(50*(H109-H106))+(25*(H108-H107))</f>
        <v>74.966843501326267</v>
      </c>
      <c r="I82" s="120">
        <f t="shared" ref="I82:K82" si="10">50+(50*(I109-I106))+(25*(I108-I107))</f>
        <v>74.259681093394079</v>
      </c>
      <c r="J82" s="119">
        <f t="shared" si="10"/>
        <v>73.68012422360249</v>
      </c>
      <c r="K82" s="120">
        <f t="shared" si="10"/>
        <v>70.788043478260875</v>
      </c>
    </row>
    <row r="83" spans="1:11" ht="13.5" customHeight="1" x14ac:dyDescent="0.25">
      <c r="A83" s="20">
        <v>2012</v>
      </c>
      <c r="B83" s="120">
        <f>50+(50*(B114-B111))+(25*(B113-B112))</f>
        <v>75.468883205456095</v>
      </c>
      <c r="C83" s="119">
        <f>50+(50*(C114-C111))+(25*(C113-C112))</f>
        <v>70.715350223546949</v>
      </c>
      <c r="F83" s="44">
        <v>2012</v>
      </c>
      <c r="G83" s="120">
        <f>50+(50*(G114-G111))+(25*(G113-G112))</f>
        <v>76.849775784753362</v>
      </c>
      <c r="H83" s="119">
        <f>50+(50*(H114-H111))+(25*(H113-H112))</f>
        <v>76.286279683377302</v>
      </c>
      <c r="I83" s="120">
        <f t="shared" ref="I83:K83" si="11">50+(50*(I114-I111))+(25*(I113-I112))</f>
        <v>72.093023255813947</v>
      </c>
      <c r="J83" s="119">
        <f t="shared" si="11"/>
        <v>68.290734824281145</v>
      </c>
      <c r="K83" s="120">
        <f t="shared" si="11"/>
        <v>68.573943661971825</v>
      </c>
    </row>
    <row r="84" spans="1:11" ht="13.5" customHeight="1" x14ac:dyDescent="0.25">
      <c r="A84" s="20" t="s">
        <v>107</v>
      </c>
      <c r="B84" s="120">
        <f>50+(50*(B119-B116))+(25*(B118-B117))</f>
        <v>79.036574487065124</v>
      </c>
      <c r="C84" s="119">
        <f>50+(50*(C119-C116))+(25*(C118-C117))</f>
        <v>76.843657817109133</v>
      </c>
      <c r="F84" s="20" t="s">
        <v>107</v>
      </c>
      <c r="G84" s="120">
        <f>50+(50*(G119-G116))+(25*(G118-G117))</f>
        <v>79.504048582995949</v>
      </c>
      <c r="H84" s="119">
        <f>50+(50*(H119-H116))+(25*(H118-H117))</f>
        <v>80.403645833333329</v>
      </c>
      <c r="I84" s="120">
        <f t="shared" ref="I84:K84" si="12">50+(50*(I119-I116))+(25*(I118-I117))</f>
        <v>73.402777777777771</v>
      </c>
      <c r="J84" s="119">
        <f t="shared" si="12"/>
        <v>77.785714285714292</v>
      </c>
      <c r="K84" s="120">
        <f t="shared" si="12"/>
        <v>75.652610441767067</v>
      </c>
    </row>
    <row r="85" spans="1:11" ht="13.5" customHeight="1" x14ac:dyDescent="0.25">
      <c r="A85" s="20">
        <v>2008</v>
      </c>
      <c r="B85" s="24" t="s">
        <v>85</v>
      </c>
      <c r="C85" s="24" t="s">
        <v>85</v>
      </c>
      <c r="F85" s="44">
        <v>2008</v>
      </c>
      <c r="G85" s="24" t="s">
        <v>85</v>
      </c>
      <c r="H85" s="24" t="s">
        <v>85</v>
      </c>
      <c r="I85" s="24" t="s">
        <v>85</v>
      </c>
      <c r="J85" s="24" t="s">
        <v>85</v>
      </c>
      <c r="K85" s="24" t="s">
        <v>85</v>
      </c>
    </row>
    <row r="86" spans="1:11" ht="13.5" customHeight="1" x14ac:dyDescent="0.25">
      <c r="A86" s="20">
        <v>2007</v>
      </c>
      <c r="B86" s="24" t="s">
        <v>85</v>
      </c>
      <c r="C86" s="24" t="s">
        <v>85</v>
      </c>
      <c r="F86" s="44">
        <v>2007</v>
      </c>
      <c r="G86" s="24" t="s">
        <v>85</v>
      </c>
      <c r="H86" s="24" t="s">
        <v>85</v>
      </c>
      <c r="I86" s="24" t="s">
        <v>85</v>
      </c>
      <c r="J86" s="24" t="s">
        <v>85</v>
      </c>
      <c r="K86" s="24" t="s">
        <v>85</v>
      </c>
    </row>
    <row r="87" spans="1:11" ht="13.5" customHeight="1" x14ac:dyDescent="0.25">
      <c r="A87" s="21">
        <v>2006</v>
      </c>
      <c r="B87" s="56" t="s">
        <v>85</v>
      </c>
      <c r="C87" s="56" t="s">
        <v>85</v>
      </c>
      <c r="F87" s="47">
        <v>2006</v>
      </c>
      <c r="G87" s="56" t="s">
        <v>85</v>
      </c>
      <c r="H87" s="56" t="s">
        <v>85</v>
      </c>
      <c r="I87" s="56" t="s">
        <v>85</v>
      </c>
      <c r="J87" s="56" t="s">
        <v>85</v>
      </c>
      <c r="K87" s="56" t="s">
        <v>85</v>
      </c>
    </row>
    <row r="88" spans="1:11" x14ac:dyDescent="0.25">
      <c r="F88" s="3"/>
    </row>
    <row r="89" spans="1:11" x14ac:dyDescent="0.25">
      <c r="A89" s="247" t="s">
        <v>114</v>
      </c>
      <c r="B89" s="247"/>
      <c r="C89" s="247"/>
      <c r="D89" s="49"/>
      <c r="F89" s="247" t="s">
        <v>115</v>
      </c>
      <c r="G89" s="247"/>
      <c r="H89" s="247"/>
      <c r="I89" s="247"/>
      <c r="J89" s="247"/>
      <c r="K89" s="247"/>
    </row>
    <row r="90" spans="1:11" ht="14.25" x14ac:dyDescent="0.25">
      <c r="A90" s="181">
        <v>2019</v>
      </c>
      <c r="B90" s="178" t="s">
        <v>116</v>
      </c>
      <c r="C90" s="178" t="s">
        <v>117</v>
      </c>
      <c r="F90" s="182">
        <v>2019</v>
      </c>
      <c r="G90" s="188" t="s">
        <v>118</v>
      </c>
      <c r="H90" s="188" t="s">
        <v>119</v>
      </c>
      <c r="I90" s="188" t="s">
        <v>120</v>
      </c>
      <c r="J90" s="188" t="s">
        <v>121</v>
      </c>
      <c r="K90" s="188" t="s">
        <v>122</v>
      </c>
    </row>
    <row r="91" spans="1:11" ht="14.25" x14ac:dyDescent="0.25">
      <c r="A91" s="5" t="s">
        <v>156</v>
      </c>
      <c r="B91" s="10">
        <v>1.0101010101010102E-2</v>
      </c>
      <c r="C91" s="10">
        <v>1.7125514849338826E-2</v>
      </c>
      <c r="F91" s="5" t="s">
        <v>156</v>
      </c>
      <c r="G91" s="15">
        <v>1.328125E-2</v>
      </c>
      <c r="H91" s="15">
        <v>1.4078498293515358E-2</v>
      </c>
      <c r="I91" s="15">
        <v>1.0638297872340425E-2</v>
      </c>
      <c r="J91" s="15">
        <v>1.4626635873749037E-2</v>
      </c>
      <c r="K91" s="15">
        <v>1.6081871345029239E-2</v>
      </c>
    </row>
    <row r="92" spans="1:11" ht="14.25" x14ac:dyDescent="0.25">
      <c r="A92" s="6" t="s">
        <v>157</v>
      </c>
      <c r="B92" s="10">
        <v>6.9191919191919193E-2</v>
      </c>
      <c r="C92" s="10">
        <v>0.10427053977888576</v>
      </c>
      <c r="F92" s="6" t="s">
        <v>157</v>
      </c>
      <c r="G92" s="15">
        <v>5.3906250000000003E-2</v>
      </c>
      <c r="H92" s="15">
        <v>7.5085324232081918E-2</v>
      </c>
      <c r="I92" s="15">
        <v>9.3241551939924908E-2</v>
      </c>
      <c r="J92" s="15">
        <v>9.3148575827559657E-2</v>
      </c>
      <c r="K92" s="15">
        <v>0.11695906432748536</v>
      </c>
    </row>
    <row r="93" spans="1:11" ht="14.25" x14ac:dyDescent="0.25">
      <c r="A93" s="67" t="s">
        <v>158</v>
      </c>
      <c r="B93" s="10">
        <v>0.60631313131313136</v>
      </c>
      <c r="C93" s="10">
        <v>0.61846954259700848</v>
      </c>
      <c r="F93" s="67" t="s">
        <v>158</v>
      </c>
      <c r="G93" s="15">
        <v>0.57109374999999996</v>
      </c>
      <c r="H93" s="15">
        <v>0.56569965870307171</v>
      </c>
      <c r="I93" s="15">
        <v>0.61702127659574468</v>
      </c>
      <c r="J93" s="15">
        <v>0.64742109314857588</v>
      </c>
      <c r="K93" s="15">
        <v>0.66764132553606226</v>
      </c>
    </row>
    <row r="94" spans="1:11" ht="14.25" x14ac:dyDescent="0.25">
      <c r="A94" s="7" t="s">
        <v>159</v>
      </c>
      <c r="B94" s="10">
        <v>0.31439393939393939</v>
      </c>
      <c r="C94" s="10">
        <v>0.26013440277476696</v>
      </c>
      <c r="F94" s="7" t="s">
        <v>159</v>
      </c>
      <c r="G94" s="15">
        <v>0.36171874999999998</v>
      </c>
      <c r="H94" s="15">
        <v>0.34513651877133106</v>
      </c>
      <c r="I94" s="15">
        <v>0.27909887359198998</v>
      </c>
      <c r="J94" s="15">
        <v>0.24480369515011546</v>
      </c>
      <c r="K94" s="15">
        <v>0.199317738791423</v>
      </c>
    </row>
    <row r="95" spans="1:11" ht="14.25" x14ac:dyDescent="0.25">
      <c r="A95" s="181">
        <v>2017</v>
      </c>
      <c r="B95" s="178" t="s">
        <v>116</v>
      </c>
      <c r="C95" s="178" t="s">
        <v>117</v>
      </c>
      <c r="F95" s="178">
        <v>2017</v>
      </c>
      <c r="G95" s="188" t="s">
        <v>118</v>
      </c>
      <c r="H95" s="188" t="s">
        <v>119</v>
      </c>
      <c r="I95" s="188" t="s">
        <v>120</v>
      </c>
      <c r="J95" s="188" t="s">
        <v>121</v>
      </c>
      <c r="K95" s="188" t="s">
        <v>122</v>
      </c>
    </row>
    <row r="96" spans="1:11" ht="14.25" x14ac:dyDescent="0.25">
      <c r="A96" s="5" t="s">
        <v>156</v>
      </c>
      <c r="B96" s="10">
        <v>9.3862815884476532E-3</v>
      </c>
      <c r="C96" s="10">
        <v>1.2368583797155226E-2</v>
      </c>
      <c r="F96" s="5" t="s">
        <v>156</v>
      </c>
      <c r="G96" s="15">
        <v>2.3201856148491878E-3</v>
      </c>
      <c r="H96" s="15">
        <v>1.0739856801909307E-2</v>
      </c>
      <c r="I96" s="15">
        <v>1.550387596899225E-2</v>
      </c>
      <c r="J96" s="15">
        <v>6.7567567567567563E-3</v>
      </c>
      <c r="K96" s="15">
        <v>1.5523932729624839E-2</v>
      </c>
    </row>
    <row r="97" spans="1:11" ht="14.25" x14ac:dyDescent="0.25">
      <c r="A97" s="6" t="s">
        <v>157</v>
      </c>
      <c r="B97" s="10">
        <v>7.2924187725631764E-2</v>
      </c>
      <c r="C97" s="10">
        <v>0.11811997526283241</v>
      </c>
      <c r="F97" s="6" t="s">
        <v>157</v>
      </c>
      <c r="G97" s="15">
        <v>4.8723897911832938E-2</v>
      </c>
      <c r="H97" s="15">
        <v>6.8019093078758947E-2</v>
      </c>
      <c r="I97" s="15">
        <v>9.4961240310077522E-2</v>
      </c>
      <c r="J97" s="15">
        <v>0.11486486486486487</v>
      </c>
      <c r="K97" s="15">
        <v>0.14747736093143596</v>
      </c>
    </row>
    <row r="98" spans="1:11" ht="14.25" x14ac:dyDescent="0.25">
      <c r="A98" s="67" t="s">
        <v>158</v>
      </c>
      <c r="B98" s="10">
        <v>0.64765342960288808</v>
      </c>
      <c r="C98" s="10">
        <v>0.64192949907235619</v>
      </c>
      <c r="F98" s="67" t="s">
        <v>158</v>
      </c>
      <c r="G98" s="15">
        <v>0.61252900232018559</v>
      </c>
      <c r="H98" s="15">
        <v>0.60978520286396176</v>
      </c>
      <c r="I98" s="15">
        <v>0.65697674418604646</v>
      </c>
      <c r="J98" s="15">
        <v>0.64864864864864868</v>
      </c>
      <c r="K98" s="15">
        <v>0.68952134540750321</v>
      </c>
    </row>
    <row r="99" spans="1:11" ht="14.25" x14ac:dyDescent="0.25">
      <c r="A99" s="7" t="s">
        <v>159</v>
      </c>
      <c r="B99" s="10">
        <v>0.2700361010830325</v>
      </c>
      <c r="C99" s="10">
        <v>0.22758194186765615</v>
      </c>
      <c r="F99" s="7" t="s">
        <v>159</v>
      </c>
      <c r="G99" s="15">
        <v>0.33642691415313225</v>
      </c>
      <c r="H99" s="15">
        <v>0.31145584725536996</v>
      </c>
      <c r="I99" s="15">
        <v>0.23255813953488372</v>
      </c>
      <c r="J99" s="15">
        <v>0.22972972972972974</v>
      </c>
      <c r="K99" s="15">
        <v>0.14747736093143596</v>
      </c>
    </row>
    <row r="100" spans="1:11" ht="14.25" x14ac:dyDescent="0.25">
      <c r="A100" s="181">
        <v>2016</v>
      </c>
      <c r="B100" s="178" t="s">
        <v>116</v>
      </c>
      <c r="C100" s="178" t="s">
        <v>117</v>
      </c>
      <c r="F100" s="178">
        <v>2016</v>
      </c>
      <c r="G100" s="188" t="s">
        <v>123</v>
      </c>
      <c r="H100" s="188" t="s">
        <v>119</v>
      </c>
      <c r="I100" s="188" t="s">
        <v>120</v>
      </c>
      <c r="J100" s="188" t="s">
        <v>121</v>
      </c>
      <c r="K100" s="188" t="s">
        <v>122</v>
      </c>
    </row>
    <row r="101" spans="1:11" ht="14.25" x14ac:dyDescent="0.25">
      <c r="A101" s="5" t="s">
        <v>156</v>
      </c>
      <c r="B101" s="10">
        <v>1.5794924909373381E-2</v>
      </c>
      <c r="C101" s="10">
        <v>2.1203683872349541E-2</v>
      </c>
      <c r="F101" s="5" t="s">
        <v>156</v>
      </c>
      <c r="G101" s="15">
        <v>1.0271460014673515E-2</v>
      </c>
      <c r="H101" s="15">
        <v>1.3141161509114031E-2</v>
      </c>
      <c r="I101" s="15">
        <v>1.5664160401002505E-2</v>
      </c>
      <c r="J101" s="15">
        <v>2.1409455842997319E-2</v>
      </c>
      <c r="K101" s="15">
        <v>3.1533683707596752E-2</v>
      </c>
    </row>
    <row r="102" spans="1:11" ht="14.25" x14ac:dyDescent="0.25">
      <c r="A102" s="6" t="s">
        <v>157</v>
      </c>
      <c r="B102" s="10">
        <v>0.10564474365613671</v>
      </c>
      <c r="C102" s="10">
        <v>0.12379524523452559</v>
      </c>
      <c r="F102" s="6" t="s">
        <v>157</v>
      </c>
      <c r="G102" s="15">
        <v>6.8231841526045486E-2</v>
      </c>
      <c r="H102" s="15">
        <v>9.0292496820686713E-2</v>
      </c>
      <c r="I102" s="15">
        <v>0.11779448621553884</v>
      </c>
      <c r="J102" s="15">
        <v>0.14183764495985726</v>
      </c>
      <c r="K102" s="15">
        <v>0.15910176779741997</v>
      </c>
    </row>
    <row r="103" spans="1:11" ht="14.25" x14ac:dyDescent="0.25">
      <c r="A103" s="67" t="s">
        <v>158</v>
      </c>
      <c r="B103" s="10">
        <v>0.59813568099430348</v>
      </c>
      <c r="C103" s="10">
        <v>0.60591133004926112</v>
      </c>
      <c r="F103" s="67" t="s">
        <v>158</v>
      </c>
      <c r="G103" s="15">
        <v>0.57153338224504768</v>
      </c>
      <c r="H103" s="15">
        <v>0.57905892327257313</v>
      </c>
      <c r="I103" s="15">
        <v>0.62468671679197996</v>
      </c>
      <c r="J103" s="15">
        <v>0.6074933095450491</v>
      </c>
      <c r="K103" s="15">
        <v>0.62924032489249881</v>
      </c>
    </row>
    <row r="104" spans="1:11" ht="14.25" x14ac:dyDescent="0.25">
      <c r="A104" s="7" t="s">
        <v>159</v>
      </c>
      <c r="B104" s="10">
        <v>0.28042465044018644</v>
      </c>
      <c r="C104" s="10">
        <v>0.24908974084386379</v>
      </c>
      <c r="F104" s="7" t="s">
        <v>159</v>
      </c>
      <c r="G104" s="15">
        <v>0.34996331621423332</v>
      </c>
      <c r="H104" s="15">
        <v>0.31750741839762614</v>
      </c>
      <c r="I104" s="15">
        <v>0.24185463659147868</v>
      </c>
      <c r="J104" s="15">
        <v>0.22925958965209633</v>
      </c>
      <c r="K104" s="15">
        <v>0.18012422360248448</v>
      </c>
    </row>
    <row r="105" spans="1:11" ht="14.25" x14ac:dyDescent="0.25">
      <c r="A105" s="181">
        <v>2014</v>
      </c>
      <c r="B105" s="178" t="s">
        <v>116</v>
      </c>
      <c r="C105" s="178" t="s">
        <v>117</v>
      </c>
      <c r="F105" s="178">
        <v>2014</v>
      </c>
      <c r="G105" s="188" t="s">
        <v>123</v>
      </c>
      <c r="H105" s="188" t="s">
        <v>119</v>
      </c>
      <c r="I105" s="188" t="s">
        <v>120</v>
      </c>
      <c r="J105" s="188" t="s">
        <v>121</v>
      </c>
      <c r="K105" s="188" t="s">
        <v>122</v>
      </c>
    </row>
    <row r="106" spans="1:11" ht="14.25" x14ac:dyDescent="0.25">
      <c r="A106" s="5" t="s">
        <v>156</v>
      </c>
      <c r="B106" s="10">
        <v>1.0273972602739725E-2</v>
      </c>
      <c r="C106" s="10">
        <v>1.3333333333333334E-2</v>
      </c>
      <c r="F106" s="5" t="s">
        <v>156</v>
      </c>
      <c r="G106" s="15">
        <v>6.6518847006651885E-3</v>
      </c>
      <c r="H106" s="15">
        <v>1.0610079575596816E-2</v>
      </c>
      <c r="I106" s="15">
        <v>1.366742596810934E-2</v>
      </c>
      <c r="J106" s="15">
        <v>2.1739130434782608E-2</v>
      </c>
      <c r="K106" s="15">
        <v>1.0869565217391304E-2</v>
      </c>
    </row>
    <row r="107" spans="1:11" ht="14.25" x14ac:dyDescent="0.25">
      <c r="A107" s="6" t="s">
        <v>157</v>
      </c>
      <c r="B107" s="10">
        <v>8.8184931506849307E-2</v>
      </c>
      <c r="C107" s="10">
        <v>0.11333333333333333</v>
      </c>
      <c r="F107" s="6" t="s">
        <v>157</v>
      </c>
      <c r="G107" s="15">
        <v>6.6518847006651879E-2</v>
      </c>
      <c r="H107" s="15">
        <v>9.5490716180371346E-2</v>
      </c>
      <c r="I107" s="15">
        <v>9.7949886104783598E-2</v>
      </c>
      <c r="J107" s="15">
        <v>9.0062111801242239E-2</v>
      </c>
      <c r="K107" s="15">
        <v>0.14855072463768115</v>
      </c>
    </row>
    <row r="108" spans="1:11" ht="14.25" x14ac:dyDescent="0.25">
      <c r="A108" s="67" t="s">
        <v>158</v>
      </c>
      <c r="B108" s="10">
        <v>0.68065068493150671</v>
      </c>
      <c r="C108" s="10">
        <v>0.67407407407407405</v>
      </c>
      <c r="F108" s="67" t="s">
        <v>158</v>
      </c>
      <c r="G108" s="15">
        <v>0.66518847006651882</v>
      </c>
      <c r="H108" s="15">
        <v>0.67241379310344829</v>
      </c>
      <c r="I108" s="15">
        <v>0.68109339407744873</v>
      </c>
      <c r="J108" s="15">
        <v>0.69565217391304346</v>
      </c>
      <c r="K108" s="15">
        <v>0.67934782608695654</v>
      </c>
    </row>
    <row r="109" spans="1:11" ht="14.25" x14ac:dyDescent="0.25">
      <c r="A109" s="7" t="s">
        <v>159</v>
      </c>
      <c r="B109" s="10">
        <v>0.22089041095890413</v>
      </c>
      <c r="C109" s="10">
        <v>0.19925925925925925</v>
      </c>
      <c r="F109" s="7" t="s">
        <v>159</v>
      </c>
      <c r="G109" s="15">
        <v>0.2616407982261641</v>
      </c>
      <c r="H109" s="15">
        <v>0.22148541114058357</v>
      </c>
      <c r="I109" s="15">
        <v>0.2072892938496583</v>
      </c>
      <c r="J109" s="15">
        <v>0.19254658385093168</v>
      </c>
      <c r="K109" s="15">
        <v>0.16123188405797101</v>
      </c>
    </row>
    <row r="110" spans="1:11" ht="14.25" x14ac:dyDescent="0.25">
      <c r="A110" s="181">
        <v>2012</v>
      </c>
      <c r="B110" s="178" t="s">
        <v>116</v>
      </c>
      <c r="C110" s="178" t="s">
        <v>117</v>
      </c>
      <c r="F110" s="178">
        <v>2012</v>
      </c>
      <c r="G110" s="188" t="s">
        <v>123</v>
      </c>
      <c r="H110" s="188" t="s">
        <v>119</v>
      </c>
      <c r="I110" s="188" t="s">
        <v>120</v>
      </c>
      <c r="J110" s="188" t="s">
        <v>121</v>
      </c>
      <c r="K110" s="188" t="s">
        <v>122</v>
      </c>
    </row>
    <row r="111" spans="1:11" ht="14.25" x14ac:dyDescent="0.25">
      <c r="A111" s="5" t="s">
        <v>156</v>
      </c>
      <c r="B111" s="10">
        <v>2.4722932651321399E-2</v>
      </c>
      <c r="C111" s="10">
        <v>3.2786885245901641E-2</v>
      </c>
      <c r="F111" s="5" t="s">
        <v>156</v>
      </c>
      <c r="G111" s="15">
        <v>1.5695067264573991E-2</v>
      </c>
      <c r="H111" s="15">
        <v>2.1108179419525065E-2</v>
      </c>
      <c r="I111" s="15">
        <v>3.9534883720930232E-2</v>
      </c>
      <c r="J111" s="15">
        <v>5.4313099041533544E-2</v>
      </c>
      <c r="K111" s="15">
        <v>2.8169014084507046E-2</v>
      </c>
    </row>
    <row r="112" spans="1:11" ht="14.25" x14ac:dyDescent="0.25">
      <c r="A112" s="6" t="s">
        <v>157</v>
      </c>
      <c r="B112" s="10">
        <v>0.10400682011935208</v>
      </c>
      <c r="C112" s="10">
        <v>0.16393442622950818</v>
      </c>
      <c r="F112" s="6" t="s">
        <v>157</v>
      </c>
      <c r="G112" s="15">
        <v>9.641255605381166E-2</v>
      </c>
      <c r="H112" s="15">
        <v>0.10026385224274406</v>
      </c>
      <c r="I112" s="15">
        <v>0.13023255813953488</v>
      </c>
      <c r="J112" s="15">
        <v>0.16293929712460062</v>
      </c>
      <c r="K112" s="15">
        <v>0.20422535211267609</v>
      </c>
    </row>
    <row r="113" spans="1:11" ht="14.25" x14ac:dyDescent="0.25">
      <c r="A113" s="67" t="s">
        <v>158</v>
      </c>
      <c r="B113" s="10">
        <v>0.57033248081841437</v>
      </c>
      <c r="C113" s="10">
        <v>0.54843517138599107</v>
      </c>
      <c r="F113" s="67" t="s">
        <v>158</v>
      </c>
      <c r="G113" s="15">
        <v>0.57399103139013452</v>
      </c>
      <c r="H113" s="15">
        <v>0.5633245382585752</v>
      </c>
      <c r="I113" s="15">
        <v>0.56744186046511624</v>
      </c>
      <c r="J113" s="15">
        <v>0.56230031948881787</v>
      </c>
      <c r="K113" s="15">
        <v>0.53169014084507038</v>
      </c>
    </row>
    <row r="114" spans="1:11" ht="14.25" x14ac:dyDescent="0.25">
      <c r="A114" s="7" t="s">
        <v>159</v>
      </c>
      <c r="B114" s="10">
        <v>0.30093776641091219</v>
      </c>
      <c r="C114" s="10">
        <v>0.2548435171385991</v>
      </c>
      <c r="F114" s="7" t="s">
        <v>159</v>
      </c>
      <c r="G114" s="15">
        <v>0.31390134529147984</v>
      </c>
      <c r="H114" s="15">
        <v>0.31530343007915568</v>
      </c>
      <c r="I114" s="15">
        <v>0.26279069767441859</v>
      </c>
      <c r="J114" s="15">
        <v>0.22044728434504793</v>
      </c>
      <c r="K114" s="15">
        <v>0.23591549295774647</v>
      </c>
    </row>
    <row r="115" spans="1:11" ht="15" thickBot="1" x14ac:dyDescent="0.3">
      <c r="A115" s="181" t="s">
        <v>107</v>
      </c>
      <c r="B115" s="178" t="s">
        <v>116</v>
      </c>
      <c r="C115" s="178" t="s">
        <v>117</v>
      </c>
      <c r="F115" s="181" t="s">
        <v>107</v>
      </c>
      <c r="G115" s="188" t="s">
        <v>123</v>
      </c>
      <c r="H115" s="188" t="s">
        <v>119</v>
      </c>
      <c r="I115" s="188" t="s">
        <v>120</v>
      </c>
      <c r="J115" s="188" t="s">
        <v>121</v>
      </c>
      <c r="K115" s="188" t="s">
        <v>122</v>
      </c>
    </row>
    <row r="116" spans="1:11" ht="14.25" x14ac:dyDescent="0.25">
      <c r="A116" s="5" t="s">
        <v>156</v>
      </c>
      <c r="B116" s="10">
        <v>4.5495093666369314E-2</v>
      </c>
      <c r="C116" s="10">
        <v>3.908554572271386E-2</v>
      </c>
      <c r="F116" s="5" t="s">
        <v>156</v>
      </c>
      <c r="G116" s="15">
        <v>3.4412955465587043E-2</v>
      </c>
      <c r="H116" s="15">
        <v>4.4270833333333343E-2</v>
      </c>
      <c r="I116" s="15">
        <v>0.05</v>
      </c>
      <c r="J116" s="15">
        <v>4.2857142857142858E-2</v>
      </c>
      <c r="K116" s="15">
        <v>3.614457831325301E-2</v>
      </c>
    </row>
    <row r="117" spans="1:11" ht="14.25" x14ac:dyDescent="0.25">
      <c r="A117" s="6" t="s">
        <v>157</v>
      </c>
      <c r="B117" s="10">
        <v>0.1462979482604817</v>
      </c>
      <c r="C117" s="10">
        <v>0.17772861356932154</v>
      </c>
      <c r="F117" s="6" t="s">
        <v>157</v>
      </c>
      <c r="G117" s="15">
        <v>0.15384615384615385</v>
      </c>
      <c r="H117" s="15">
        <v>0.13802083333333334</v>
      </c>
      <c r="I117" s="15">
        <v>0.20833333333333334</v>
      </c>
      <c r="J117" s="15">
        <v>0.16</v>
      </c>
      <c r="K117" s="15">
        <v>0.18473895582329319</v>
      </c>
    </row>
    <row r="118" spans="1:11" ht="14.25" x14ac:dyDescent="0.25">
      <c r="A118" s="67" t="s">
        <v>158</v>
      </c>
      <c r="B118" s="10">
        <v>0.21766280107047278</v>
      </c>
      <c r="C118" s="10">
        <v>0.23672566371681414</v>
      </c>
      <c r="F118" s="67" t="s">
        <v>158</v>
      </c>
      <c r="G118" s="15">
        <v>0.22064777327935226</v>
      </c>
      <c r="H118" s="15">
        <v>0.19270833333333337</v>
      </c>
      <c r="I118" s="15">
        <v>0.23888888888888887</v>
      </c>
      <c r="J118" s="15">
        <v>0.23714285714285718</v>
      </c>
      <c r="K118" s="15">
        <v>0.27510040160642568</v>
      </c>
    </row>
    <row r="119" spans="1:11" ht="15" thickBot="1" x14ac:dyDescent="0.3">
      <c r="A119" s="7" t="s">
        <v>159</v>
      </c>
      <c r="B119" s="10">
        <v>0.59054415700267615</v>
      </c>
      <c r="C119" s="10">
        <v>0.54646017699115035</v>
      </c>
      <c r="F119" s="7" t="s">
        <v>159</v>
      </c>
      <c r="G119" s="15">
        <v>0.59109311740890691</v>
      </c>
      <c r="H119" s="15">
        <v>0.625</v>
      </c>
      <c r="I119" s="15">
        <v>0.50277777777777777</v>
      </c>
      <c r="J119" s="15">
        <v>0.56000000000000005</v>
      </c>
      <c r="K119" s="15">
        <v>0.50401606425702805</v>
      </c>
    </row>
    <row r="120" spans="1:11" ht="15" thickBot="1" x14ac:dyDescent="0.3">
      <c r="A120" s="181">
        <v>2008</v>
      </c>
      <c r="B120" s="178" t="s">
        <v>116</v>
      </c>
      <c r="C120" s="178" t="s">
        <v>117</v>
      </c>
      <c r="F120" s="178">
        <v>2008</v>
      </c>
      <c r="G120" s="188" t="s">
        <v>123</v>
      </c>
      <c r="H120" s="188" t="s">
        <v>119</v>
      </c>
      <c r="I120" s="188" t="s">
        <v>120</v>
      </c>
      <c r="J120" s="188" t="s">
        <v>121</v>
      </c>
      <c r="K120" s="188" t="s">
        <v>122</v>
      </c>
    </row>
    <row r="121" spans="1:11" ht="14.25" x14ac:dyDescent="0.25">
      <c r="A121" s="5" t="s">
        <v>156</v>
      </c>
      <c r="B121" s="10" t="s">
        <v>85</v>
      </c>
      <c r="C121" s="10" t="s">
        <v>85</v>
      </c>
      <c r="F121" s="5" t="s">
        <v>156</v>
      </c>
      <c r="G121" s="10" t="s">
        <v>85</v>
      </c>
      <c r="H121" s="10" t="s">
        <v>85</v>
      </c>
      <c r="I121" s="10" t="s">
        <v>85</v>
      </c>
      <c r="J121" s="10" t="s">
        <v>85</v>
      </c>
      <c r="K121" s="10" t="s">
        <v>85</v>
      </c>
    </row>
    <row r="122" spans="1:11" ht="14.25" x14ac:dyDescent="0.25">
      <c r="A122" s="6" t="s">
        <v>157</v>
      </c>
      <c r="B122" s="10" t="s">
        <v>85</v>
      </c>
      <c r="C122" s="10" t="s">
        <v>85</v>
      </c>
      <c r="F122" s="6" t="s">
        <v>157</v>
      </c>
      <c r="G122" s="10" t="s">
        <v>85</v>
      </c>
      <c r="H122" s="10" t="s">
        <v>85</v>
      </c>
      <c r="I122" s="10" t="s">
        <v>85</v>
      </c>
      <c r="J122" s="10" t="s">
        <v>85</v>
      </c>
      <c r="K122" s="10" t="s">
        <v>85</v>
      </c>
    </row>
    <row r="123" spans="1:11" ht="14.25" x14ac:dyDescent="0.25">
      <c r="A123" s="67" t="s">
        <v>158</v>
      </c>
      <c r="B123" s="10" t="s">
        <v>85</v>
      </c>
      <c r="C123" s="10" t="s">
        <v>85</v>
      </c>
      <c r="F123" s="67" t="s">
        <v>158</v>
      </c>
      <c r="G123" s="10" t="s">
        <v>85</v>
      </c>
      <c r="H123" s="10" t="s">
        <v>85</v>
      </c>
      <c r="I123" s="10" t="s">
        <v>85</v>
      </c>
      <c r="J123" s="10" t="s">
        <v>85</v>
      </c>
      <c r="K123" s="10" t="s">
        <v>85</v>
      </c>
    </row>
    <row r="124" spans="1:11" ht="14.25" x14ac:dyDescent="0.25">
      <c r="A124" s="7" t="s">
        <v>159</v>
      </c>
      <c r="B124" s="10" t="s">
        <v>85</v>
      </c>
      <c r="C124" s="10" t="s">
        <v>85</v>
      </c>
      <c r="F124" s="7" t="s">
        <v>159</v>
      </c>
      <c r="G124" s="10" t="s">
        <v>85</v>
      </c>
      <c r="H124" s="10" t="s">
        <v>85</v>
      </c>
      <c r="I124" s="10" t="s">
        <v>85</v>
      </c>
      <c r="J124" s="10" t="s">
        <v>85</v>
      </c>
      <c r="K124" s="10" t="s">
        <v>85</v>
      </c>
    </row>
    <row r="125" spans="1:11" ht="14.25" x14ac:dyDescent="0.25">
      <c r="A125" s="181">
        <v>2007</v>
      </c>
      <c r="B125" s="178" t="s">
        <v>116</v>
      </c>
      <c r="C125" s="178" t="s">
        <v>117</v>
      </c>
      <c r="F125" s="178">
        <v>2007</v>
      </c>
      <c r="G125" s="188" t="s">
        <v>118</v>
      </c>
      <c r="H125" s="188" t="s">
        <v>119</v>
      </c>
      <c r="I125" s="188" t="s">
        <v>120</v>
      </c>
      <c r="J125" s="188" t="s">
        <v>121</v>
      </c>
      <c r="K125" s="188" t="s">
        <v>122</v>
      </c>
    </row>
    <row r="126" spans="1:11" ht="14.25" x14ac:dyDescent="0.25">
      <c r="A126" s="5" t="s">
        <v>156</v>
      </c>
      <c r="B126" s="10" t="s">
        <v>85</v>
      </c>
      <c r="C126" s="10" t="s">
        <v>85</v>
      </c>
      <c r="F126" s="5" t="s">
        <v>156</v>
      </c>
      <c r="G126" s="10" t="s">
        <v>85</v>
      </c>
      <c r="H126" s="10" t="s">
        <v>85</v>
      </c>
      <c r="I126" s="10" t="s">
        <v>85</v>
      </c>
      <c r="J126" s="10" t="s">
        <v>85</v>
      </c>
      <c r="K126" s="10" t="s">
        <v>85</v>
      </c>
    </row>
    <row r="127" spans="1:11" ht="14.25" x14ac:dyDescent="0.25">
      <c r="A127" s="6" t="s">
        <v>157</v>
      </c>
      <c r="B127" s="10" t="s">
        <v>85</v>
      </c>
      <c r="C127" s="10" t="s">
        <v>85</v>
      </c>
      <c r="F127" s="6" t="s">
        <v>157</v>
      </c>
      <c r="G127" s="10" t="s">
        <v>85</v>
      </c>
      <c r="H127" s="10" t="s">
        <v>85</v>
      </c>
      <c r="I127" s="10" t="s">
        <v>85</v>
      </c>
      <c r="J127" s="10" t="s">
        <v>85</v>
      </c>
      <c r="K127" s="10" t="s">
        <v>85</v>
      </c>
    </row>
    <row r="128" spans="1:11" ht="14.25" x14ac:dyDescent="0.25">
      <c r="A128" s="67" t="s">
        <v>158</v>
      </c>
      <c r="B128" s="10" t="s">
        <v>85</v>
      </c>
      <c r="C128" s="10" t="s">
        <v>85</v>
      </c>
      <c r="F128" s="67" t="s">
        <v>158</v>
      </c>
      <c r="G128" s="10" t="s">
        <v>85</v>
      </c>
      <c r="H128" s="10" t="s">
        <v>85</v>
      </c>
      <c r="I128" s="10" t="s">
        <v>85</v>
      </c>
      <c r="J128" s="10" t="s">
        <v>85</v>
      </c>
      <c r="K128" s="10" t="s">
        <v>85</v>
      </c>
    </row>
    <row r="129" spans="1:11" ht="14.25" x14ac:dyDescent="0.25">
      <c r="A129" s="7" t="s">
        <v>159</v>
      </c>
      <c r="B129" s="10" t="s">
        <v>85</v>
      </c>
      <c r="C129" s="10" t="s">
        <v>85</v>
      </c>
      <c r="F129" s="7" t="s">
        <v>159</v>
      </c>
      <c r="G129" s="10" t="s">
        <v>85</v>
      </c>
      <c r="H129" s="10" t="s">
        <v>85</v>
      </c>
      <c r="I129" s="10" t="s">
        <v>85</v>
      </c>
      <c r="J129" s="10" t="s">
        <v>85</v>
      </c>
      <c r="K129" s="10" t="s">
        <v>85</v>
      </c>
    </row>
    <row r="130" spans="1:11" ht="14.25" x14ac:dyDescent="0.25">
      <c r="A130" s="184">
        <v>2006</v>
      </c>
      <c r="B130" s="185" t="s">
        <v>116</v>
      </c>
      <c r="C130" s="186" t="s">
        <v>117</v>
      </c>
      <c r="F130" s="184">
        <v>2006</v>
      </c>
      <c r="G130" s="185" t="s">
        <v>118</v>
      </c>
      <c r="H130" s="186" t="s">
        <v>119</v>
      </c>
      <c r="I130" s="185" t="s">
        <v>120</v>
      </c>
      <c r="J130" s="186" t="s">
        <v>121</v>
      </c>
      <c r="K130" s="185" t="s">
        <v>122</v>
      </c>
    </row>
    <row r="131" spans="1:11" ht="14.25" x14ac:dyDescent="0.25">
      <c r="A131" s="5" t="s">
        <v>156</v>
      </c>
      <c r="B131" s="10" t="s">
        <v>85</v>
      </c>
      <c r="C131" s="10" t="s">
        <v>85</v>
      </c>
      <c r="F131" s="5" t="s">
        <v>156</v>
      </c>
      <c r="G131" s="10" t="s">
        <v>85</v>
      </c>
      <c r="H131" s="10" t="s">
        <v>85</v>
      </c>
      <c r="I131" s="10" t="s">
        <v>85</v>
      </c>
      <c r="J131" s="10" t="s">
        <v>85</v>
      </c>
      <c r="K131" s="10" t="s">
        <v>85</v>
      </c>
    </row>
    <row r="132" spans="1:11" ht="14.25" x14ac:dyDescent="0.25">
      <c r="A132" s="6" t="s">
        <v>157</v>
      </c>
      <c r="B132" s="10" t="s">
        <v>85</v>
      </c>
      <c r="C132" s="10" t="s">
        <v>85</v>
      </c>
      <c r="F132" s="6" t="s">
        <v>157</v>
      </c>
      <c r="G132" s="10" t="s">
        <v>85</v>
      </c>
      <c r="H132" s="10" t="s">
        <v>85</v>
      </c>
      <c r="I132" s="10" t="s">
        <v>85</v>
      </c>
      <c r="J132" s="10" t="s">
        <v>85</v>
      </c>
      <c r="K132" s="10" t="s">
        <v>85</v>
      </c>
    </row>
    <row r="133" spans="1:11" ht="14.25" x14ac:dyDescent="0.25">
      <c r="A133" s="67" t="s">
        <v>158</v>
      </c>
      <c r="B133" s="10" t="s">
        <v>85</v>
      </c>
      <c r="C133" s="10" t="s">
        <v>85</v>
      </c>
      <c r="F133" s="67" t="s">
        <v>158</v>
      </c>
      <c r="G133" s="10" t="s">
        <v>85</v>
      </c>
      <c r="H133" s="10" t="s">
        <v>85</v>
      </c>
      <c r="I133" s="10" t="s">
        <v>85</v>
      </c>
      <c r="J133" s="10" t="s">
        <v>85</v>
      </c>
      <c r="K133" s="10" t="s">
        <v>85</v>
      </c>
    </row>
    <row r="134" spans="1:11" ht="14.25" x14ac:dyDescent="0.25">
      <c r="A134" s="7" t="s">
        <v>159</v>
      </c>
      <c r="B134" s="10" t="s">
        <v>85</v>
      </c>
      <c r="C134" s="10" t="s">
        <v>85</v>
      </c>
      <c r="F134" s="7" t="s">
        <v>159</v>
      </c>
      <c r="G134" s="10" t="s">
        <v>85</v>
      </c>
      <c r="H134" s="10" t="s">
        <v>85</v>
      </c>
      <c r="I134" s="10" t="s">
        <v>85</v>
      </c>
      <c r="J134" s="10" t="s">
        <v>85</v>
      </c>
      <c r="K134" s="10" t="s">
        <v>85</v>
      </c>
    </row>
  </sheetData>
  <mergeCells count="2">
    <mergeCell ref="A89:C89"/>
    <mergeCell ref="F89:K89"/>
  </mergeCells>
  <hyperlinks>
    <hyperlink ref="L1" location="Gráficos!A52" display="Gráficos" xr:uid="{F07628A7-E94E-4E09-987A-A48ED24541D5}"/>
  </hyperlinks>
  <pageMargins left="0.7" right="0.7" top="0.75" bottom="0.75" header="0.3" footer="0.3"/>
  <pageSetup paperSize="9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639FAC-8635-44C8-8DDA-282E4EF2833A}">
  <sheetPr>
    <tabColor rgb="FF92D050"/>
  </sheetPr>
  <dimension ref="A1:AF134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85546875" defaultRowHeight="13.5" x14ac:dyDescent="0.25"/>
  <cols>
    <col min="1" max="1" width="36.28515625" style="1" customWidth="1"/>
    <col min="2" max="25" width="17.7109375" style="1" customWidth="1"/>
    <col min="26" max="16384" width="10.85546875" style="1"/>
  </cols>
  <sheetData>
    <row r="1" spans="1:12" s="19" customFormat="1" ht="30" customHeight="1" x14ac:dyDescent="0.2">
      <c r="A1" s="17" t="s">
        <v>167</v>
      </c>
      <c r="B1" s="17"/>
      <c r="C1" s="17"/>
      <c r="D1" s="17"/>
      <c r="E1" s="17"/>
      <c r="F1" s="17"/>
      <c r="G1" s="17"/>
      <c r="H1" s="18"/>
      <c r="I1" s="18"/>
      <c r="J1" s="18"/>
      <c r="L1" s="226" t="s">
        <v>154</v>
      </c>
    </row>
    <row r="3" spans="1:12" x14ac:dyDescent="0.25">
      <c r="A3" s="2" t="s">
        <v>82</v>
      </c>
    </row>
    <row r="4" spans="1:12" ht="15" customHeight="1" thickBot="1" x14ac:dyDescent="0.3">
      <c r="A4" s="202" t="s">
        <v>45</v>
      </c>
      <c r="B4" s="173">
        <v>2019</v>
      </c>
      <c r="C4" s="173">
        <v>2017</v>
      </c>
      <c r="D4" s="173">
        <v>2016</v>
      </c>
      <c r="E4" s="173">
        <v>2014</v>
      </c>
      <c r="F4" s="173">
        <v>2012</v>
      </c>
      <c r="G4" s="203" t="s">
        <v>107</v>
      </c>
      <c r="H4" s="216">
        <v>2008</v>
      </c>
      <c r="I4" s="203">
        <v>2007</v>
      </c>
      <c r="J4" s="216">
        <v>2006</v>
      </c>
    </row>
    <row r="5" spans="1:12" ht="15" customHeight="1" x14ac:dyDescent="0.25">
      <c r="A5" s="5" t="s">
        <v>156</v>
      </c>
      <c r="B5" s="9">
        <v>7.9000000000000001E-2</v>
      </c>
      <c r="C5" s="9">
        <v>8.4000000000000005E-2</v>
      </c>
      <c r="D5" s="9">
        <v>8.8999999999999996E-2</v>
      </c>
      <c r="E5" s="9">
        <v>8.8999999999999996E-2</v>
      </c>
      <c r="F5" s="9">
        <v>0.08</v>
      </c>
      <c r="G5" s="9">
        <v>8.1168988462832103E-2</v>
      </c>
      <c r="H5" s="89" t="s">
        <v>85</v>
      </c>
      <c r="I5" s="53" t="s">
        <v>85</v>
      </c>
      <c r="J5" s="89" t="s">
        <v>85</v>
      </c>
    </row>
    <row r="6" spans="1:12" ht="15" customHeight="1" x14ac:dyDescent="0.25">
      <c r="A6" s="6" t="s">
        <v>157</v>
      </c>
      <c r="B6" s="10">
        <v>0.255</v>
      </c>
      <c r="C6" s="10">
        <v>0.218</v>
      </c>
      <c r="D6" s="10">
        <v>0.27100000000000002</v>
      </c>
      <c r="E6" s="10">
        <v>0.25700000000000001</v>
      </c>
      <c r="F6" s="10">
        <v>0.29199999999999998</v>
      </c>
      <c r="G6" s="10">
        <v>0.23532450319465401</v>
      </c>
      <c r="H6" s="90" t="s">
        <v>85</v>
      </c>
      <c r="I6" s="54" t="s">
        <v>85</v>
      </c>
      <c r="J6" s="90" t="s">
        <v>85</v>
      </c>
    </row>
    <row r="7" spans="1:12" ht="15" customHeight="1" x14ac:dyDescent="0.25">
      <c r="A7" s="67" t="s">
        <v>158</v>
      </c>
      <c r="B7" s="13">
        <v>0.50800000000000001</v>
      </c>
      <c r="C7" s="13">
        <v>0.53900000000000003</v>
      </c>
      <c r="D7" s="13">
        <v>0.47599999999999998</v>
      </c>
      <c r="E7" s="13">
        <v>0.54200000000000004</v>
      </c>
      <c r="F7" s="13">
        <v>0.45200000000000001</v>
      </c>
      <c r="G7" s="13">
        <v>0.268491074990376</v>
      </c>
      <c r="H7" s="91" t="s">
        <v>85</v>
      </c>
      <c r="I7" s="68" t="s">
        <v>85</v>
      </c>
      <c r="J7" s="91" t="s">
        <v>85</v>
      </c>
    </row>
    <row r="8" spans="1:12" ht="15" customHeight="1" thickBot="1" x14ac:dyDescent="0.3">
      <c r="A8" s="7" t="s">
        <v>159</v>
      </c>
      <c r="B8" s="11">
        <v>0.157</v>
      </c>
      <c r="C8" s="11">
        <v>0.158</v>
      </c>
      <c r="D8" s="11">
        <v>0.16300000000000001</v>
      </c>
      <c r="E8" s="11">
        <v>0.112</v>
      </c>
      <c r="F8" s="11">
        <v>0.17599999999999999</v>
      </c>
      <c r="G8" s="11">
        <v>0.41501543335213698</v>
      </c>
      <c r="H8" s="92" t="s">
        <v>85</v>
      </c>
      <c r="I8" s="55" t="s">
        <v>85</v>
      </c>
      <c r="J8" s="92" t="s">
        <v>85</v>
      </c>
    </row>
    <row r="9" spans="1:12" ht="15" customHeight="1" x14ac:dyDescent="0.25">
      <c r="A9" s="1" t="s">
        <v>168</v>
      </c>
    </row>
    <row r="11" spans="1:12" x14ac:dyDescent="0.25">
      <c r="A11" s="2" t="s">
        <v>124</v>
      </c>
    </row>
    <row r="12" spans="1:12" ht="15" customHeight="1" thickBot="1" x14ac:dyDescent="0.3">
      <c r="A12" s="206" t="s">
        <v>45</v>
      </c>
      <c r="B12" s="173">
        <v>2019</v>
      </c>
      <c r="C12" s="173">
        <v>2017</v>
      </c>
      <c r="D12" s="173">
        <v>2016</v>
      </c>
      <c r="E12" s="173">
        <v>2014</v>
      </c>
      <c r="F12" s="173">
        <v>2012</v>
      </c>
      <c r="G12" s="173" t="s">
        <v>107</v>
      </c>
      <c r="H12" s="173">
        <v>2008</v>
      </c>
      <c r="I12" s="173">
        <v>2007</v>
      </c>
      <c r="J12" s="173">
        <v>2006</v>
      </c>
    </row>
    <row r="13" spans="1:12" ht="15" customHeight="1" thickBot="1" x14ac:dyDescent="0.3">
      <c r="A13" s="118" t="s">
        <v>125</v>
      </c>
      <c r="B13" s="122">
        <f>50+(50*(B8-B5))+(25*(B7-B6))</f>
        <v>60.225000000000001</v>
      </c>
      <c r="C13" s="122">
        <f>50+(50*(C8-C5))+(25*(C7-C6))</f>
        <v>61.725000000000009</v>
      </c>
      <c r="D13" s="122">
        <f t="shared" ref="D13:G13" si="0">50+(50*(D8-D5))+(25*(D7-D6))</f>
        <v>58.825000000000003</v>
      </c>
      <c r="E13" s="121">
        <f t="shared" si="0"/>
        <v>58.274999999999999</v>
      </c>
      <c r="F13" s="121">
        <f t="shared" si="0"/>
        <v>58.8</v>
      </c>
      <c r="G13" s="121">
        <f t="shared" si="0"/>
        <v>67.521486539358293</v>
      </c>
      <c r="H13" s="121" t="s">
        <v>85</v>
      </c>
      <c r="I13" s="121" t="s">
        <v>85</v>
      </c>
      <c r="J13" s="121" t="s">
        <v>85</v>
      </c>
    </row>
    <row r="15" spans="1:12" s="19" customFormat="1" ht="30" customHeight="1" x14ac:dyDescent="0.2">
      <c r="A15" s="17" t="s">
        <v>182</v>
      </c>
      <c r="B15" s="17"/>
      <c r="C15" s="17"/>
      <c r="D15" s="17"/>
      <c r="E15" s="17"/>
      <c r="F15" s="17"/>
      <c r="G15" s="17"/>
      <c r="H15" s="18"/>
      <c r="I15" s="18"/>
      <c r="J15" s="18"/>
    </row>
    <row r="17" spans="1:23" x14ac:dyDescent="0.25">
      <c r="A17" s="3" t="s">
        <v>142</v>
      </c>
    </row>
    <row r="18" spans="1:23" ht="14.25" thickBot="1" x14ac:dyDescent="0.3"/>
    <row r="19" spans="1:23" s="33" customFormat="1" ht="28.5" x14ac:dyDescent="0.2">
      <c r="A19" s="175" t="s">
        <v>45</v>
      </c>
      <c r="B19" s="176" t="s">
        <v>59</v>
      </c>
      <c r="C19" s="176" t="s">
        <v>56</v>
      </c>
      <c r="D19" s="176" t="s">
        <v>69</v>
      </c>
      <c r="E19" s="176" t="s">
        <v>70</v>
      </c>
      <c r="F19" s="176" t="s">
        <v>60</v>
      </c>
      <c r="G19" s="176" t="s">
        <v>72</v>
      </c>
      <c r="H19" s="176" t="s">
        <v>61</v>
      </c>
      <c r="I19" s="176" t="s">
        <v>63</v>
      </c>
      <c r="J19" s="176" t="s">
        <v>66</v>
      </c>
      <c r="K19" s="176" t="s">
        <v>65</v>
      </c>
      <c r="L19" s="176" t="s">
        <v>58</v>
      </c>
      <c r="M19" s="176" t="s">
        <v>73</v>
      </c>
      <c r="N19" s="176" t="s">
        <v>68</v>
      </c>
      <c r="O19" s="176" t="s">
        <v>67</v>
      </c>
      <c r="P19" s="176" t="s">
        <v>62</v>
      </c>
      <c r="Q19" s="176" t="s">
        <v>64</v>
      </c>
      <c r="R19" s="176" t="s">
        <v>76</v>
      </c>
      <c r="S19" s="176" t="s">
        <v>75</v>
      </c>
      <c r="T19" s="176" t="s">
        <v>74</v>
      </c>
      <c r="U19" s="176" t="s">
        <v>71</v>
      </c>
      <c r="V19" s="176" t="s">
        <v>57</v>
      </c>
      <c r="W19" s="212" t="s">
        <v>55</v>
      </c>
    </row>
    <row r="20" spans="1:23" ht="14.25" x14ac:dyDescent="0.25">
      <c r="A20" s="20">
        <v>2019</v>
      </c>
      <c r="B20" s="120">
        <f>50+(50*(B34-B31))+(25*(B33-B32))</f>
        <v>69.84732824427482</v>
      </c>
      <c r="C20" s="120">
        <f t="shared" ref="C20:V20" si="1">50+(50*(C34-C31))+(25*(C33-C32))</f>
        <v>68.622448979591837</v>
      </c>
      <c r="D20" s="120">
        <f t="shared" si="1"/>
        <v>66.604938271604937</v>
      </c>
      <c r="E20" s="120">
        <f t="shared" si="1"/>
        <v>73.042929292929287</v>
      </c>
      <c r="F20" s="120">
        <f t="shared" si="1"/>
        <v>73.012820512820511</v>
      </c>
      <c r="G20" s="120">
        <f t="shared" si="1"/>
        <v>60.396634615384613</v>
      </c>
      <c r="H20" s="120">
        <f t="shared" si="1"/>
        <v>75.244498777506109</v>
      </c>
      <c r="I20" s="120">
        <f t="shared" si="1"/>
        <v>67.261904761904759</v>
      </c>
      <c r="J20" s="120">
        <f t="shared" si="1"/>
        <v>70.535714285714292</v>
      </c>
      <c r="K20" s="120">
        <f t="shared" si="1"/>
        <v>54.479418886198545</v>
      </c>
      <c r="L20" s="120">
        <f t="shared" si="1"/>
        <v>49.127182044887775</v>
      </c>
      <c r="M20" s="120">
        <f t="shared" si="1"/>
        <v>44.87341772151899</v>
      </c>
      <c r="N20" s="120">
        <f t="shared" si="1"/>
        <v>46.835443037974684</v>
      </c>
      <c r="O20" s="120">
        <f t="shared" si="1"/>
        <v>61.04218362282878</v>
      </c>
      <c r="P20" s="120">
        <f t="shared" si="1"/>
        <v>56.141439205955329</v>
      </c>
      <c r="Q20" s="120">
        <f t="shared" si="1"/>
        <v>60.9375</v>
      </c>
      <c r="R20" s="120">
        <f t="shared" si="1"/>
        <v>41.645408163265309</v>
      </c>
      <c r="S20" s="120">
        <f t="shared" si="1"/>
        <v>52.542372881355931</v>
      </c>
      <c r="T20" s="120">
        <f t="shared" si="1"/>
        <v>59.793187347931877</v>
      </c>
      <c r="U20" s="120">
        <f t="shared" si="1"/>
        <v>65.960099750623442</v>
      </c>
      <c r="V20" s="120">
        <f t="shared" si="1"/>
        <v>67.625</v>
      </c>
      <c r="W20" s="29">
        <f>B13</f>
        <v>60.225000000000001</v>
      </c>
    </row>
    <row r="21" spans="1:23" ht="14.25" x14ac:dyDescent="0.25">
      <c r="A21" s="20">
        <v>2017</v>
      </c>
      <c r="B21" s="120">
        <f>50+(50*(B39-B36))+(25*(B38-B37))</f>
        <v>79.370629370629374</v>
      </c>
      <c r="C21" s="120">
        <f t="shared" ref="C21:V21" si="2">50+(50*(C39-C36))+(25*(C38-C37))</f>
        <v>65.734265734265733</v>
      </c>
      <c r="D21" s="120">
        <f t="shared" si="2"/>
        <v>66.489361702127653</v>
      </c>
      <c r="E21" s="120">
        <f t="shared" si="2"/>
        <v>77.972027972027973</v>
      </c>
      <c r="F21" s="120">
        <f t="shared" si="2"/>
        <v>75.174825174825173</v>
      </c>
      <c r="G21" s="120">
        <f t="shared" si="2"/>
        <v>63.380281690140848</v>
      </c>
      <c r="H21" s="120">
        <f t="shared" si="2"/>
        <v>73.063380281690144</v>
      </c>
      <c r="I21" s="120">
        <f t="shared" si="2"/>
        <v>66.901408450704224</v>
      </c>
      <c r="J21" s="120">
        <f t="shared" si="2"/>
        <v>72.183098591549296</v>
      </c>
      <c r="K21" s="120">
        <f t="shared" si="2"/>
        <v>56.737588652482266</v>
      </c>
      <c r="L21" s="120">
        <f t="shared" si="2"/>
        <v>59.642857142857139</v>
      </c>
      <c r="M21" s="120">
        <f t="shared" si="2"/>
        <v>59.507042253521135</v>
      </c>
      <c r="N21" s="120">
        <f t="shared" si="2"/>
        <v>42.857142857142861</v>
      </c>
      <c r="O21" s="120">
        <f t="shared" si="2"/>
        <v>60.535714285714285</v>
      </c>
      <c r="P21" s="120">
        <f t="shared" si="2"/>
        <v>58.626760563380287</v>
      </c>
      <c r="Q21" s="120">
        <f t="shared" si="2"/>
        <v>68.006993006993014</v>
      </c>
      <c r="R21" s="120">
        <f t="shared" si="2"/>
        <v>27.304964539007095</v>
      </c>
      <c r="S21" s="120">
        <f t="shared" si="2"/>
        <v>52.304964539007088</v>
      </c>
      <c r="T21" s="120">
        <f t="shared" si="2"/>
        <v>53.345070422535208</v>
      </c>
      <c r="U21" s="120">
        <f t="shared" si="2"/>
        <v>59.44055944055944</v>
      </c>
      <c r="V21" s="120">
        <f t="shared" si="2"/>
        <v>71.328671328671334</v>
      </c>
      <c r="W21" s="30">
        <f>C13</f>
        <v>61.725000000000009</v>
      </c>
    </row>
    <row r="22" spans="1:23" ht="14.25" x14ac:dyDescent="0.25">
      <c r="A22" s="20">
        <v>2016</v>
      </c>
      <c r="B22" s="120">
        <f>50+(50*(B44-B41))+(25*(B43-B42))</f>
        <v>73.057644110275689</v>
      </c>
      <c r="C22" s="120">
        <f t="shared" ref="C22:V22" si="3">50+(50*(C44-C41))+(25*(C43-C42))</f>
        <v>62.051282051282051</v>
      </c>
      <c r="D22" s="120">
        <f t="shared" si="3"/>
        <v>67.654639175257728</v>
      </c>
      <c r="E22" s="120">
        <f t="shared" si="3"/>
        <v>71.105527638190964</v>
      </c>
      <c r="F22" s="120">
        <f t="shared" si="3"/>
        <v>63.609112709832132</v>
      </c>
      <c r="G22" s="120">
        <f t="shared" si="3"/>
        <v>50.753768844221113</v>
      </c>
      <c r="H22" s="120">
        <f t="shared" si="3"/>
        <v>72.570332480818408</v>
      </c>
      <c r="I22" s="120">
        <f t="shared" si="3"/>
        <v>67.42053789731051</v>
      </c>
      <c r="J22" s="120">
        <f t="shared" si="3"/>
        <v>70.275119617224874</v>
      </c>
      <c r="K22" s="120">
        <f t="shared" si="3"/>
        <v>61.580882352941181</v>
      </c>
      <c r="L22" s="120">
        <f t="shared" si="3"/>
        <v>45.512820512820511</v>
      </c>
      <c r="M22" s="120">
        <f t="shared" si="3"/>
        <v>42.838874680306908</v>
      </c>
      <c r="N22" s="120">
        <f t="shared" si="3"/>
        <v>48.240291262135919</v>
      </c>
      <c r="O22" s="120">
        <f t="shared" si="3"/>
        <v>60.333333333333336</v>
      </c>
      <c r="P22" s="120">
        <f t="shared" si="3"/>
        <v>56.075949367088604</v>
      </c>
      <c r="Q22" s="120">
        <f t="shared" si="3"/>
        <v>68.357487922705317</v>
      </c>
      <c r="R22" s="120">
        <f t="shared" si="3"/>
        <v>38.03258145363408</v>
      </c>
      <c r="S22" s="120">
        <f t="shared" si="3"/>
        <v>50.697969543147209</v>
      </c>
      <c r="T22" s="120">
        <f t="shared" si="3"/>
        <v>55.45685279187817</v>
      </c>
      <c r="U22" s="120">
        <f t="shared" si="3"/>
        <v>55.289672544080602</v>
      </c>
      <c r="V22" s="120">
        <f t="shared" si="3"/>
        <v>57.223618090452256</v>
      </c>
      <c r="W22" s="30">
        <f>D13</f>
        <v>58.825000000000003</v>
      </c>
    </row>
    <row r="23" spans="1:23" ht="14.25" x14ac:dyDescent="0.25">
      <c r="A23" s="20">
        <v>2014</v>
      </c>
      <c r="B23" s="120">
        <f>50+(50*(B49-B46))+(25*(B48-B47))</f>
        <v>64.957264957264954</v>
      </c>
      <c r="C23" s="120">
        <f t="shared" ref="C23:V23" si="4">50+(50*(C49-C46))+(25*(C48-C47))</f>
        <v>54.831932773109244</v>
      </c>
      <c r="D23" s="120">
        <f t="shared" si="4"/>
        <v>61.504424778761063</v>
      </c>
      <c r="E23" s="120">
        <f t="shared" si="4"/>
        <v>68.067226890756302</v>
      </c>
      <c r="F23" s="120">
        <f t="shared" si="4"/>
        <v>66.810344827586206</v>
      </c>
      <c r="G23" s="120">
        <f t="shared" si="4"/>
        <v>54.621848739495796</v>
      </c>
      <c r="H23" s="120">
        <f t="shared" si="4"/>
        <v>64.65517241379311</v>
      </c>
      <c r="I23" s="120">
        <f t="shared" si="4"/>
        <v>67.69911504424779</v>
      </c>
      <c r="J23" s="120">
        <f t="shared" si="4"/>
        <v>69.01709401709401</v>
      </c>
      <c r="K23" s="120">
        <f t="shared" si="4"/>
        <v>58.050847457627114</v>
      </c>
      <c r="L23" s="120">
        <f t="shared" si="4"/>
        <v>48.958333333333329</v>
      </c>
      <c r="M23" s="120">
        <f t="shared" si="4"/>
        <v>45.90517241379311</v>
      </c>
      <c r="N23" s="120">
        <f t="shared" si="4"/>
        <v>53.151260504201687</v>
      </c>
      <c r="O23" s="120">
        <f t="shared" si="4"/>
        <v>69.230769230769226</v>
      </c>
      <c r="P23" s="120">
        <f t="shared" si="4"/>
        <v>55.769230769230766</v>
      </c>
      <c r="Q23" s="120">
        <f t="shared" si="4"/>
        <v>65.756302521008408</v>
      </c>
      <c r="R23" s="120">
        <f t="shared" si="4"/>
        <v>38.559322033898304</v>
      </c>
      <c r="S23" s="120">
        <f t="shared" si="4"/>
        <v>51.535087719298247</v>
      </c>
      <c r="T23" s="120">
        <f t="shared" si="4"/>
        <v>52.96610169491526</v>
      </c>
      <c r="U23" s="120">
        <f t="shared" si="4"/>
        <v>56.99152542372881</v>
      </c>
      <c r="V23" s="120">
        <f t="shared" si="4"/>
        <v>69.327731092436977</v>
      </c>
      <c r="W23" s="30">
        <f>E13</f>
        <v>58.274999999999999</v>
      </c>
    </row>
    <row r="24" spans="1:23" ht="14.25" x14ac:dyDescent="0.25">
      <c r="A24" s="20">
        <v>2012</v>
      </c>
      <c r="B24" s="120">
        <f>50+(50*(B54-B51))+(25*(B53-B52))</f>
        <v>60.381355932203384</v>
      </c>
      <c r="C24" s="120">
        <f t="shared" ref="C24:V24" si="5">50+(50*(C54-C51))+(25*(C53-C52))</f>
        <v>63.839285714285708</v>
      </c>
      <c r="D24" s="120">
        <f t="shared" si="5"/>
        <v>65.254237288135585</v>
      </c>
      <c r="E24" s="120">
        <f t="shared" si="5"/>
        <v>72.84482758620689</v>
      </c>
      <c r="F24" s="120">
        <f t="shared" si="5"/>
        <v>65.517241379310349</v>
      </c>
      <c r="G24" s="120">
        <f t="shared" si="5"/>
        <v>58.620689655172413</v>
      </c>
      <c r="H24" s="120">
        <f t="shared" si="5"/>
        <v>61.324786324786324</v>
      </c>
      <c r="I24" s="120">
        <f t="shared" si="5"/>
        <v>65.384615384615387</v>
      </c>
      <c r="J24" s="120">
        <f t="shared" si="5"/>
        <v>67.016806722689068</v>
      </c>
      <c r="K24" s="120">
        <f t="shared" si="5"/>
        <v>47.435897435897438</v>
      </c>
      <c r="L24" s="120">
        <f t="shared" si="5"/>
        <v>54.201680672268907</v>
      </c>
      <c r="M24" s="120">
        <f t="shared" si="5"/>
        <v>48.491379310344833</v>
      </c>
      <c r="N24" s="120">
        <f t="shared" si="5"/>
        <v>44.957983193277308</v>
      </c>
      <c r="O24" s="120">
        <f t="shared" si="5"/>
        <v>67.73504273504274</v>
      </c>
      <c r="P24" s="120">
        <f t="shared" si="5"/>
        <v>66.525423728813564</v>
      </c>
      <c r="Q24" s="120">
        <f t="shared" si="5"/>
        <v>55.932203389830505</v>
      </c>
      <c r="R24" s="120">
        <f t="shared" si="5"/>
        <v>47.008547008547005</v>
      </c>
      <c r="S24" s="120">
        <f t="shared" si="5"/>
        <v>56.837606837606842</v>
      </c>
      <c r="T24" s="120">
        <f t="shared" si="5"/>
        <v>64.830508474576263</v>
      </c>
      <c r="U24" s="120">
        <f t="shared" si="5"/>
        <v>54.914529914529915</v>
      </c>
      <c r="V24" s="120">
        <f t="shared" si="5"/>
        <v>71.041666666666657</v>
      </c>
      <c r="W24" s="30">
        <f>F13</f>
        <v>58.8</v>
      </c>
    </row>
    <row r="25" spans="1:23" ht="14.25" x14ac:dyDescent="0.25">
      <c r="A25" s="20" t="s">
        <v>107</v>
      </c>
      <c r="B25" s="120">
        <f>50+(50*(B59-B56))+(25*(B58-B57))</f>
        <v>69.576271186440678</v>
      </c>
      <c r="C25" s="120">
        <f t="shared" ref="C25:V25" si="6">50+(50*(C59-C56))+(25*(C58-C57))</f>
        <v>72.982456140350877</v>
      </c>
      <c r="D25" s="120">
        <f t="shared" si="6"/>
        <v>75.952380952380949</v>
      </c>
      <c r="E25" s="120">
        <f t="shared" si="6"/>
        <v>75.354251012145738</v>
      </c>
      <c r="F25" s="120">
        <f t="shared" si="6"/>
        <v>75.510744552058114</v>
      </c>
      <c r="G25" s="120">
        <f t="shared" si="6"/>
        <v>71.428571428571431</v>
      </c>
      <c r="H25" s="120">
        <f t="shared" si="6"/>
        <v>78.584201523868757</v>
      </c>
      <c r="I25" s="120">
        <f t="shared" si="6"/>
        <v>69.142549261083744</v>
      </c>
      <c r="J25" s="120">
        <f t="shared" si="6"/>
        <v>66.747073710850998</v>
      </c>
      <c r="K25" s="120">
        <f t="shared" si="6"/>
        <v>63.132063170095627</v>
      </c>
      <c r="L25" s="120">
        <f t="shared" si="6"/>
        <v>59.248977206312091</v>
      </c>
      <c r="M25" s="120">
        <f t="shared" si="6"/>
        <v>57.408604467427999</v>
      </c>
      <c r="N25" s="120">
        <f t="shared" si="6"/>
        <v>61.271186440677972</v>
      </c>
      <c r="O25" s="120">
        <f t="shared" si="6"/>
        <v>69.889902940750403</v>
      </c>
      <c r="P25" s="120">
        <f t="shared" si="6"/>
        <v>57.5</v>
      </c>
      <c r="Q25" s="120">
        <f t="shared" si="6"/>
        <v>73.445099484156231</v>
      </c>
      <c r="R25" s="120">
        <f t="shared" si="6"/>
        <v>61.271367521367523</v>
      </c>
      <c r="S25" s="120">
        <f t="shared" si="6"/>
        <v>71.956521739130437</v>
      </c>
      <c r="T25" s="120">
        <f t="shared" si="6"/>
        <v>70.69305091044221</v>
      </c>
      <c r="U25" s="120">
        <f t="shared" si="6"/>
        <v>44.565217391304344</v>
      </c>
      <c r="V25" s="120">
        <f t="shared" si="6"/>
        <v>49.130434782608695</v>
      </c>
      <c r="W25" s="93">
        <f>G13</f>
        <v>67.521486539358293</v>
      </c>
    </row>
    <row r="26" spans="1:23" ht="14.25" x14ac:dyDescent="0.25">
      <c r="A26" s="20">
        <v>2008</v>
      </c>
      <c r="B26" s="24" t="s">
        <v>85</v>
      </c>
      <c r="C26" s="24" t="s">
        <v>85</v>
      </c>
      <c r="D26" s="24" t="s">
        <v>85</v>
      </c>
      <c r="E26" s="24" t="s">
        <v>85</v>
      </c>
      <c r="F26" s="24" t="s">
        <v>85</v>
      </c>
      <c r="G26" s="24" t="s">
        <v>85</v>
      </c>
      <c r="H26" s="24" t="s">
        <v>85</v>
      </c>
      <c r="I26" s="24" t="s">
        <v>85</v>
      </c>
      <c r="J26" s="24" t="s">
        <v>85</v>
      </c>
      <c r="K26" s="24" t="s">
        <v>85</v>
      </c>
      <c r="L26" s="24" t="s">
        <v>85</v>
      </c>
      <c r="M26" s="24" t="s">
        <v>85</v>
      </c>
      <c r="N26" s="24" t="s">
        <v>85</v>
      </c>
      <c r="O26" s="24" t="s">
        <v>85</v>
      </c>
      <c r="P26" s="24" t="s">
        <v>85</v>
      </c>
      <c r="Q26" s="24" t="s">
        <v>85</v>
      </c>
      <c r="R26" s="24" t="s">
        <v>85</v>
      </c>
      <c r="S26" s="24" t="s">
        <v>85</v>
      </c>
      <c r="T26" s="24" t="s">
        <v>85</v>
      </c>
      <c r="U26" s="24" t="s">
        <v>85</v>
      </c>
      <c r="V26" s="24" t="s">
        <v>85</v>
      </c>
      <c r="W26" s="30" t="str">
        <f>H13</f>
        <v>NA</v>
      </c>
    </row>
    <row r="27" spans="1:23" ht="14.25" x14ac:dyDescent="0.25">
      <c r="A27" s="20">
        <v>2007</v>
      </c>
      <c r="B27" s="24" t="s">
        <v>85</v>
      </c>
      <c r="C27" s="24" t="s">
        <v>85</v>
      </c>
      <c r="D27" s="24" t="s">
        <v>85</v>
      </c>
      <c r="E27" s="24" t="s">
        <v>85</v>
      </c>
      <c r="F27" s="24" t="s">
        <v>85</v>
      </c>
      <c r="G27" s="24" t="s">
        <v>85</v>
      </c>
      <c r="H27" s="24" t="s">
        <v>85</v>
      </c>
      <c r="I27" s="24" t="s">
        <v>85</v>
      </c>
      <c r="J27" s="24" t="s">
        <v>85</v>
      </c>
      <c r="K27" s="24" t="s">
        <v>85</v>
      </c>
      <c r="L27" s="24" t="s">
        <v>85</v>
      </c>
      <c r="M27" s="24" t="s">
        <v>85</v>
      </c>
      <c r="N27" s="24" t="s">
        <v>85</v>
      </c>
      <c r="O27" s="24" t="s">
        <v>85</v>
      </c>
      <c r="P27" s="24" t="s">
        <v>85</v>
      </c>
      <c r="Q27" s="24" t="s">
        <v>85</v>
      </c>
      <c r="R27" s="24" t="s">
        <v>85</v>
      </c>
      <c r="S27" s="24" t="s">
        <v>85</v>
      </c>
      <c r="T27" s="24" t="s">
        <v>85</v>
      </c>
      <c r="U27" s="24" t="s">
        <v>85</v>
      </c>
      <c r="V27" s="24" t="s">
        <v>85</v>
      </c>
      <c r="W27" s="30" t="str">
        <f>I13</f>
        <v>NA</v>
      </c>
    </row>
    <row r="28" spans="1:23" ht="15" thickBot="1" x14ac:dyDescent="0.3">
      <c r="A28" s="21">
        <v>2006</v>
      </c>
      <c r="B28" s="56" t="s">
        <v>85</v>
      </c>
      <c r="C28" s="56" t="s">
        <v>85</v>
      </c>
      <c r="D28" s="56" t="s">
        <v>85</v>
      </c>
      <c r="E28" s="56" t="s">
        <v>85</v>
      </c>
      <c r="F28" s="56" t="s">
        <v>85</v>
      </c>
      <c r="G28" s="56" t="s">
        <v>85</v>
      </c>
      <c r="H28" s="56" t="s">
        <v>85</v>
      </c>
      <c r="I28" s="56" t="s">
        <v>85</v>
      </c>
      <c r="J28" s="56" t="s">
        <v>85</v>
      </c>
      <c r="K28" s="56" t="s">
        <v>85</v>
      </c>
      <c r="L28" s="56" t="s">
        <v>85</v>
      </c>
      <c r="M28" s="56" t="s">
        <v>85</v>
      </c>
      <c r="N28" s="56" t="s">
        <v>85</v>
      </c>
      <c r="O28" s="56" t="s">
        <v>85</v>
      </c>
      <c r="P28" s="56" t="s">
        <v>85</v>
      </c>
      <c r="Q28" s="56" t="s">
        <v>85</v>
      </c>
      <c r="R28" s="56" t="s">
        <v>85</v>
      </c>
      <c r="S28" s="56" t="s">
        <v>85</v>
      </c>
      <c r="T28" s="56" t="s">
        <v>85</v>
      </c>
      <c r="U28" s="56" t="s">
        <v>85</v>
      </c>
      <c r="V28" s="56" t="s">
        <v>85</v>
      </c>
      <c r="W28" s="40">
        <f>H15</f>
        <v>0</v>
      </c>
    </row>
    <row r="29" spans="1:23" ht="14.25" thickBot="1" x14ac:dyDescent="0.3"/>
    <row r="30" spans="1:23" ht="14.25" x14ac:dyDescent="0.25">
      <c r="A30" s="181">
        <v>2019</v>
      </c>
      <c r="B30" s="178" t="s">
        <v>59</v>
      </c>
      <c r="C30" s="178" t="s">
        <v>56</v>
      </c>
      <c r="D30" s="178" t="s">
        <v>69</v>
      </c>
      <c r="E30" s="178" t="s">
        <v>70</v>
      </c>
      <c r="F30" s="178" t="s">
        <v>60</v>
      </c>
      <c r="G30" s="178" t="s">
        <v>72</v>
      </c>
      <c r="H30" s="178" t="s">
        <v>61</v>
      </c>
      <c r="I30" s="178" t="s">
        <v>103</v>
      </c>
      <c r="J30" s="178" t="s">
        <v>104</v>
      </c>
      <c r="K30" s="178" t="s">
        <v>65</v>
      </c>
      <c r="L30" s="178" t="s">
        <v>58</v>
      </c>
      <c r="M30" s="178" t="s">
        <v>73</v>
      </c>
      <c r="N30" s="178" t="s">
        <v>68</v>
      </c>
      <c r="O30" s="178" t="s">
        <v>67</v>
      </c>
      <c r="P30" s="178" t="s">
        <v>105</v>
      </c>
      <c r="Q30" s="178" t="s">
        <v>64</v>
      </c>
      <c r="R30" s="178" t="s">
        <v>76</v>
      </c>
      <c r="S30" s="178" t="s">
        <v>75</v>
      </c>
      <c r="T30" s="178" t="s">
        <v>74</v>
      </c>
      <c r="U30" s="178" t="s">
        <v>71</v>
      </c>
      <c r="V30" s="178" t="s">
        <v>57</v>
      </c>
    </row>
    <row r="31" spans="1:23" ht="14.25" x14ac:dyDescent="0.25">
      <c r="A31" s="5" t="s">
        <v>156</v>
      </c>
      <c r="B31" s="10">
        <v>6.3613231552162849E-2</v>
      </c>
      <c r="C31" s="10">
        <v>4.0816326530612249E-2</v>
      </c>
      <c r="D31" s="10">
        <v>2.4691358024691357E-2</v>
      </c>
      <c r="E31" s="10">
        <v>1.5151515151515152E-2</v>
      </c>
      <c r="F31" s="10">
        <v>2.8205128205128206E-2</v>
      </c>
      <c r="G31" s="10">
        <v>6.9711538461538464E-2</v>
      </c>
      <c r="H31" s="10">
        <v>1.9559902200488997E-2</v>
      </c>
      <c r="I31" s="10">
        <v>2.6190476190476191E-2</v>
      </c>
      <c r="J31" s="10">
        <v>4.0476190476190471E-2</v>
      </c>
      <c r="K31" s="10">
        <v>4.3583535108958828E-2</v>
      </c>
      <c r="L31" s="10">
        <v>0.12967581047381546</v>
      </c>
      <c r="M31" s="10">
        <v>0.17721518987341769</v>
      </c>
      <c r="N31" s="10">
        <v>0.16962025316455695</v>
      </c>
      <c r="O31" s="10">
        <v>9.1811414392059559E-2</v>
      </c>
      <c r="P31" s="10">
        <v>8.6848635235732011E-2</v>
      </c>
      <c r="Q31" s="10">
        <v>5.7500000000000002E-2</v>
      </c>
      <c r="R31" s="10">
        <v>0.27551020408163263</v>
      </c>
      <c r="S31" s="10">
        <v>0.13075060532687652</v>
      </c>
      <c r="T31" s="10">
        <v>4.3795620437956206E-2</v>
      </c>
      <c r="U31" s="10">
        <v>3.7406483790523692E-2</v>
      </c>
      <c r="V31" s="10">
        <v>0.04</v>
      </c>
    </row>
    <row r="32" spans="1:23" ht="14.25" x14ac:dyDescent="0.25">
      <c r="A32" s="6" t="s">
        <v>157</v>
      </c>
      <c r="B32" s="10">
        <v>0.16030534351145037</v>
      </c>
      <c r="C32" s="10">
        <v>0.21683673469387757</v>
      </c>
      <c r="D32" s="10">
        <v>0.22469135802469137</v>
      </c>
      <c r="E32" s="10">
        <v>0.1388888888888889</v>
      </c>
      <c r="F32" s="10">
        <v>0.15897435897435896</v>
      </c>
      <c r="G32" s="10">
        <v>0.29326923076923078</v>
      </c>
      <c r="H32" s="10">
        <v>0.13447432762836187</v>
      </c>
      <c r="I32" s="10">
        <v>0.15476190476190477</v>
      </c>
      <c r="J32" s="10">
        <v>0.15476190476190477</v>
      </c>
      <c r="K32" s="10">
        <v>0.37530266343825663</v>
      </c>
      <c r="L32" s="10">
        <v>0.36159600997506236</v>
      </c>
      <c r="M32" s="10">
        <v>0.36708860759493672</v>
      </c>
      <c r="N32" s="10">
        <v>0.33670886075949369</v>
      </c>
      <c r="O32" s="10">
        <v>0.23076923076923075</v>
      </c>
      <c r="P32" s="10">
        <v>0.26302729528535979</v>
      </c>
      <c r="Q32" s="10">
        <v>0.26750000000000002</v>
      </c>
      <c r="R32" s="10">
        <v>0.29081632653061223</v>
      </c>
      <c r="S32" s="10">
        <v>0.30266343825665859</v>
      </c>
      <c r="T32" s="10">
        <v>0.27980535279805352</v>
      </c>
      <c r="U32" s="10">
        <v>0.23192019950124687</v>
      </c>
      <c r="V32" s="10">
        <v>0.2175</v>
      </c>
    </row>
    <row r="33" spans="1:22" ht="14.25" x14ac:dyDescent="0.25">
      <c r="A33" s="67" t="s">
        <v>158</v>
      </c>
      <c r="B33" s="10">
        <v>0.47073791348600508</v>
      </c>
      <c r="C33" s="10">
        <v>0.44132653061224486</v>
      </c>
      <c r="D33" s="10">
        <v>0.562962962962963</v>
      </c>
      <c r="E33" s="10">
        <v>0.60101010101010099</v>
      </c>
      <c r="F33" s="10">
        <v>0.48974358974358972</v>
      </c>
      <c r="G33" s="10">
        <v>0.42548076923076922</v>
      </c>
      <c r="H33" s="10">
        <v>0.50855745721271395</v>
      </c>
      <c r="I33" s="10">
        <v>0.74047619047619051</v>
      </c>
      <c r="J33" s="10">
        <v>0.55238095238095242</v>
      </c>
      <c r="K33" s="10">
        <v>0.52058111380145278</v>
      </c>
      <c r="L33" s="10">
        <v>0.4314214463840399</v>
      </c>
      <c r="M33" s="10">
        <v>0.39493670886075949</v>
      </c>
      <c r="N33" s="10">
        <v>0.4379746835443038</v>
      </c>
      <c r="O33" s="10">
        <v>0.4987593052109181</v>
      </c>
      <c r="P33" s="10">
        <v>0.6178660049627791</v>
      </c>
      <c r="Q33" s="10">
        <v>0.53</v>
      </c>
      <c r="R33" s="10">
        <v>0.35969387755102039</v>
      </c>
      <c r="S33" s="10">
        <v>0.46731234866828086</v>
      </c>
      <c r="T33" s="10">
        <v>0.59367396593673971</v>
      </c>
      <c r="U33" s="10">
        <v>0.51620947630922698</v>
      </c>
      <c r="V33" s="10">
        <v>0.48249999999999998</v>
      </c>
    </row>
    <row r="34" spans="1:22" ht="14.25" x14ac:dyDescent="0.25">
      <c r="A34" s="7" t="s">
        <v>159</v>
      </c>
      <c r="B34" s="10">
        <v>0.30534351145038169</v>
      </c>
      <c r="C34" s="10">
        <v>0.30102040816326531</v>
      </c>
      <c r="D34" s="10">
        <v>0.18765432098765433</v>
      </c>
      <c r="E34" s="10">
        <v>0.24494949494949494</v>
      </c>
      <c r="F34" s="10">
        <v>0.32307692307692304</v>
      </c>
      <c r="G34" s="10">
        <v>0.21153846153846154</v>
      </c>
      <c r="H34" s="10">
        <v>0.33740831295843521</v>
      </c>
      <c r="I34" s="10">
        <v>7.857142857142857E-2</v>
      </c>
      <c r="J34" s="10">
        <v>0.25238095238095237</v>
      </c>
      <c r="K34" s="10">
        <v>6.0532687651331719E-2</v>
      </c>
      <c r="L34" s="10">
        <v>7.7306733167082295E-2</v>
      </c>
      <c r="M34" s="10">
        <v>6.0759493670886074E-2</v>
      </c>
      <c r="N34" s="10">
        <v>5.5696202531645561E-2</v>
      </c>
      <c r="O34" s="10">
        <v>0.17866004962779156</v>
      </c>
      <c r="P34" s="10">
        <v>3.2258064516129031E-2</v>
      </c>
      <c r="Q34" s="10">
        <v>0.14499999999999999</v>
      </c>
      <c r="R34" s="10">
        <v>7.3979591836734693E-2</v>
      </c>
      <c r="S34" s="10">
        <v>9.9273607748184015E-2</v>
      </c>
      <c r="T34" s="10">
        <v>8.2725060827250604E-2</v>
      </c>
      <c r="U34" s="10">
        <v>0.21446384039900249</v>
      </c>
      <c r="V34" s="10">
        <v>0.26</v>
      </c>
    </row>
    <row r="35" spans="1:22" ht="14.25" x14ac:dyDescent="0.25">
      <c r="A35" s="181">
        <v>2017</v>
      </c>
      <c r="B35" s="181" t="s">
        <v>59</v>
      </c>
      <c r="C35" s="181" t="s">
        <v>56</v>
      </c>
      <c r="D35" s="181" t="s">
        <v>69</v>
      </c>
      <c r="E35" s="181" t="s">
        <v>70</v>
      </c>
      <c r="F35" s="181" t="s">
        <v>60</v>
      </c>
      <c r="G35" s="181" t="s">
        <v>72</v>
      </c>
      <c r="H35" s="181" t="s">
        <v>61</v>
      </c>
      <c r="I35" s="181" t="s">
        <v>103</v>
      </c>
      <c r="J35" s="181" t="s">
        <v>104</v>
      </c>
      <c r="K35" s="181" t="s">
        <v>65</v>
      </c>
      <c r="L35" s="181" t="s">
        <v>58</v>
      </c>
      <c r="M35" s="181" t="s">
        <v>73</v>
      </c>
      <c r="N35" s="181" t="s">
        <v>68</v>
      </c>
      <c r="O35" s="181" t="s">
        <v>67</v>
      </c>
      <c r="P35" s="181" t="s">
        <v>105</v>
      </c>
      <c r="Q35" s="181" t="s">
        <v>64</v>
      </c>
      <c r="R35" s="181" t="s">
        <v>76</v>
      </c>
      <c r="S35" s="181" t="s">
        <v>75</v>
      </c>
      <c r="T35" s="181" t="s">
        <v>74</v>
      </c>
      <c r="U35" s="181" t="s">
        <v>71</v>
      </c>
      <c r="V35" s="181" t="s">
        <v>57</v>
      </c>
    </row>
    <row r="36" spans="1:22" ht="14.25" x14ac:dyDescent="0.25">
      <c r="A36" s="5" t="s">
        <v>156</v>
      </c>
      <c r="B36" s="10">
        <v>2.7972027972027972E-2</v>
      </c>
      <c r="C36" s="10">
        <v>2.7972027972027972E-2</v>
      </c>
      <c r="D36" s="10">
        <v>5.6737588652482268E-2</v>
      </c>
      <c r="E36" s="10">
        <v>1.3986013986013986E-2</v>
      </c>
      <c r="F36" s="10">
        <v>3.4965034965034968E-2</v>
      </c>
      <c r="G36" s="10">
        <v>9.8591549295774641E-2</v>
      </c>
      <c r="H36" s="10">
        <v>1.4084507042253523E-2</v>
      </c>
      <c r="I36" s="10">
        <v>6.3380281690140844E-2</v>
      </c>
      <c r="J36" s="10">
        <v>7.0422535211267616E-3</v>
      </c>
      <c r="K36" s="10">
        <v>9.9290780141843976E-2</v>
      </c>
      <c r="L36" s="10">
        <v>0.1</v>
      </c>
      <c r="M36" s="10">
        <v>4.2253521126760563E-2</v>
      </c>
      <c r="N36" s="10">
        <v>0.2</v>
      </c>
      <c r="O36" s="10">
        <v>7.857142857142857E-2</v>
      </c>
      <c r="P36" s="10">
        <v>7.0422535211267609E-2</v>
      </c>
      <c r="Q36" s="10">
        <v>5.5944055944055944E-2</v>
      </c>
      <c r="R36" s="10">
        <v>0.46099290780141844</v>
      </c>
      <c r="S36" s="10">
        <v>8.5106382978723402E-2</v>
      </c>
      <c r="T36" s="10">
        <v>5.6338028169014093E-2</v>
      </c>
      <c r="U36" s="10">
        <v>5.5944055944055944E-2</v>
      </c>
      <c r="V36" s="10">
        <v>6.993006993006993E-3</v>
      </c>
    </row>
    <row r="37" spans="1:22" ht="14.25" x14ac:dyDescent="0.25">
      <c r="A37" s="6" t="s">
        <v>157</v>
      </c>
      <c r="B37" s="10">
        <v>6.2937062937062943E-2</v>
      </c>
      <c r="C37" s="10">
        <v>0.19580419580419581</v>
      </c>
      <c r="D37" s="10">
        <v>0.1773049645390071</v>
      </c>
      <c r="E37" s="10">
        <v>6.9930069930069935E-2</v>
      </c>
      <c r="F37" s="10">
        <v>9.7902097902097904E-2</v>
      </c>
      <c r="G37" s="10">
        <v>0.21830985915492956</v>
      </c>
      <c r="H37" s="10">
        <v>8.4507042253521125E-2</v>
      </c>
      <c r="I37" s="10">
        <v>0.21830985915492956</v>
      </c>
      <c r="J37" s="10">
        <v>0.13380281690140844</v>
      </c>
      <c r="K37" s="10">
        <v>0.27659574468085107</v>
      </c>
      <c r="L37" s="10">
        <v>0.24285714285714285</v>
      </c>
      <c r="M37" s="10">
        <v>0.27464788732394368</v>
      </c>
      <c r="N37" s="10">
        <v>0.35714285714285715</v>
      </c>
      <c r="O37" s="10">
        <v>0.18571428571428572</v>
      </c>
      <c r="P37" s="10">
        <v>0.29577464788732394</v>
      </c>
      <c r="Q37" s="10">
        <v>0.1888111888111888</v>
      </c>
      <c r="R37" s="10">
        <v>0.26241134751773049</v>
      </c>
      <c r="S37" s="10">
        <v>0.3546099290780142</v>
      </c>
      <c r="T37" s="10">
        <v>0.36619718309859162</v>
      </c>
      <c r="U37" s="10">
        <v>0.24475524475524477</v>
      </c>
      <c r="V37" s="10">
        <v>0.13986013986013987</v>
      </c>
    </row>
    <row r="38" spans="1:22" ht="14.25" x14ac:dyDescent="0.25">
      <c r="A38" s="67" t="s">
        <v>158</v>
      </c>
      <c r="B38" s="10">
        <v>0.52447552447552448</v>
      </c>
      <c r="C38" s="10">
        <v>0.67132867132867136</v>
      </c>
      <c r="D38" s="10">
        <v>0.58156028368794321</v>
      </c>
      <c r="E38" s="10">
        <v>0.61538461538461542</v>
      </c>
      <c r="F38" s="10">
        <v>0.55944055944055948</v>
      </c>
      <c r="G38" s="10">
        <v>0.41549295774647887</v>
      </c>
      <c r="H38" s="10">
        <v>0.76760563380281677</v>
      </c>
      <c r="I38" s="10">
        <v>0.41549295774647887</v>
      </c>
      <c r="J38" s="10">
        <v>0.68309859154929564</v>
      </c>
      <c r="K38" s="10">
        <v>0.50354609929078009</v>
      </c>
      <c r="L38" s="10">
        <v>0.48571428571428571</v>
      </c>
      <c r="M38" s="10">
        <v>0.62676056338028174</v>
      </c>
      <c r="N38" s="10">
        <v>0.41428571428571431</v>
      </c>
      <c r="O38" s="10">
        <v>0.70714285714285718</v>
      </c>
      <c r="P38" s="10">
        <v>0.4859154929577465</v>
      </c>
      <c r="Q38" s="10">
        <v>0.48951048951048953</v>
      </c>
      <c r="R38" s="10">
        <v>0.27659574468085107</v>
      </c>
      <c r="S38" s="10">
        <v>0.50354609929078009</v>
      </c>
      <c r="T38" s="10">
        <v>0.54225352112676062</v>
      </c>
      <c r="U38" s="10">
        <v>0.66433566433566438</v>
      </c>
      <c r="V38" s="10">
        <v>0.69930069930069938</v>
      </c>
    </row>
    <row r="39" spans="1:22" ht="14.25" x14ac:dyDescent="0.25">
      <c r="A39" s="7" t="s">
        <v>159</v>
      </c>
      <c r="B39" s="10">
        <v>0.38461538461538469</v>
      </c>
      <c r="C39" s="10">
        <v>0.1048951048951049</v>
      </c>
      <c r="D39" s="10">
        <v>0.18439716312056734</v>
      </c>
      <c r="E39" s="10">
        <v>0.30069930069930068</v>
      </c>
      <c r="F39" s="10">
        <v>0.30769230769230771</v>
      </c>
      <c r="G39" s="10">
        <v>0.26760563380281688</v>
      </c>
      <c r="H39" s="10">
        <v>0.13380281690140844</v>
      </c>
      <c r="I39" s="10">
        <v>0.30281690140845069</v>
      </c>
      <c r="J39" s="10">
        <v>0.176056338028169</v>
      </c>
      <c r="K39" s="10">
        <v>0.12056737588652482</v>
      </c>
      <c r="L39" s="10">
        <v>0.17142857142857143</v>
      </c>
      <c r="M39" s="10">
        <v>5.6338028169014093E-2</v>
      </c>
      <c r="N39" s="10">
        <v>2.8571428571428571E-2</v>
      </c>
      <c r="O39" s="10">
        <v>2.8571428571428571E-2</v>
      </c>
      <c r="P39" s="10">
        <v>0.14788732394366197</v>
      </c>
      <c r="Q39" s="10">
        <v>0.26573426573426573</v>
      </c>
      <c r="R39" s="10"/>
      <c r="S39" s="10">
        <v>5.6737588652482268E-2</v>
      </c>
      <c r="T39" s="10">
        <v>3.5211267605633804E-2</v>
      </c>
      <c r="U39" s="10">
        <v>3.4965034965034968E-2</v>
      </c>
      <c r="V39" s="10">
        <v>0.15384615384615385</v>
      </c>
    </row>
    <row r="40" spans="1:22" ht="14.25" x14ac:dyDescent="0.25">
      <c r="A40" s="181">
        <v>2016</v>
      </c>
      <c r="B40" s="178" t="s">
        <v>59</v>
      </c>
      <c r="C40" s="178" t="s">
        <v>56</v>
      </c>
      <c r="D40" s="178" t="s">
        <v>69</v>
      </c>
      <c r="E40" s="178" t="s">
        <v>70</v>
      </c>
      <c r="F40" s="178" t="s">
        <v>60</v>
      </c>
      <c r="G40" s="178" t="s">
        <v>72</v>
      </c>
      <c r="H40" s="178" t="s">
        <v>61</v>
      </c>
      <c r="I40" s="178" t="s">
        <v>103</v>
      </c>
      <c r="J40" s="178" t="s">
        <v>104</v>
      </c>
      <c r="K40" s="178" t="s">
        <v>65</v>
      </c>
      <c r="L40" s="178" t="s">
        <v>58</v>
      </c>
      <c r="M40" s="178" t="s">
        <v>73</v>
      </c>
      <c r="N40" s="178" t="s">
        <v>68</v>
      </c>
      <c r="O40" s="178" t="s">
        <v>67</v>
      </c>
      <c r="P40" s="178" t="s">
        <v>105</v>
      </c>
      <c r="Q40" s="178" t="s">
        <v>64</v>
      </c>
      <c r="R40" s="178" t="s">
        <v>76</v>
      </c>
      <c r="S40" s="178" t="s">
        <v>75</v>
      </c>
      <c r="T40" s="178" t="s">
        <v>74</v>
      </c>
      <c r="U40" s="178" t="s">
        <v>71</v>
      </c>
      <c r="V40" s="178" t="s">
        <v>57</v>
      </c>
    </row>
    <row r="41" spans="1:22" ht="14.25" x14ac:dyDescent="0.25">
      <c r="A41" s="5" t="s">
        <v>156</v>
      </c>
      <c r="B41" s="10">
        <v>6.5162907268170422E-2</v>
      </c>
      <c r="C41" s="10">
        <v>5.3846153846153849E-2</v>
      </c>
      <c r="D41" s="10">
        <v>4.6391752577319589E-2</v>
      </c>
      <c r="E41" s="10">
        <v>1.7587939698492462E-2</v>
      </c>
      <c r="F41" s="10">
        <v>3.3573141486810551E-2</v>
      </c>
      <c r="G41" s="10">
        <v>0.10804020100502512</v>
      </c>
      <c r="H41" s="10">
        <v>2.3017902813299233E-2</v>
      </c>
      <c r="I41" s="10">
        <v>5.3789731051344741E-2</v>
      </c>
      <c r="J41" s="10">
        <v>2.1531100478468897E-2</v>
      </c>
      <c r="K41" s="10">
        <v>6.3725490196078427E-2</v>
      </c>
      <c r="L41" s="10">
        <v>0.16783216783216784</v>
      </c>
      <c r="M41" s="10">
        <v>0.20971867007672634</v>
      </c>
      <c r="N41" s="10">
        <v>0.11407766990291263</v>
      </c>
      <c r="O41" s="10">
        <v>0.08</v>
      </c>
      <c r="P41" s="10">
        <v>0.11392405063291139</v>
      </c>
      <c r="Q41" s="10">
        <v>5.0724637681159424E-2</v>
      </c>
      <c r="R41" s="10">
        <v>0.27067669172932329</v>
      </c>
      <c r="S41" s="10">
        <v>0.15736040609137056</v>
      </c>
      <c r="T41" s="10">
        <v>0.10406091370558376</v>
      </c>
      <c r="U41" s="10">
        <v>4.7858942065491183E-2</v>
      </c>
      <c r="V41" s="10">
        <v>1.507537688442211E-2</v>
      </c>
    </row>
    <row r="42" spans="1:22" ht="14.25" x14ac:dyDescent="0.25">
      <c r="A42" s="6" t="s">
        <v>157</v>
      </c>
      <c r="B42" s="10">
        <v>0.13283208020050125</v>
      </c>
      <c r="C42" s="10">
        <v>0.27179487179487177</v>
      </c>
      <c r="D42" s="10">
        <v>0.20618556701030927</v>
      </c>
      <c r="E42" s="10">
        <v>0.17085427135678391</v>
      </c>
      <c r="F42" s="10">
        <v>0.25659472422062352</v>
      </c>
      <c r="G42" s="10">
        <v>0.36683417085427128</v>
      </c>
      <c r="H42" s="10">
        <v>0.17135549872122763</v>
      </c>
      <c r="I42" s="10">
        <v>0.18826405867970661</v>
      </c>
      <c r="J42" s="10">
        <v>0.17703349282296654</v>
      </c>
      <c r="K42" s="10">
        <v>0.25735294117647056</v>
      </c>
      <c r="L42" s="10">
        <v>0.39160839160839161</v>
      </c>
      <c r="M42" s="10">
        <v>0.35038363171355497</v>
      </c>
      <c r="N42" s="10">
        <v>0.39805825242718451</v>
      </c>
      <c r="O42" s="10">
        <v>0.25066666666666665</v>
      </c>
      <c r="P42" s="10">
        <v>0.26582278481012656</v>
      </c>
      <c r="Q42" s="10">
        <v>0.18357487922705315</v>
      </c>
      <c r="R42" s="10">
        <v>0.34837092731829572</v>
      </c>
      <c r="S42" s="10">
        <v>0.29187817258883247</v>
      </c>
      <c r="T42" s="10">
        <v>0.28680203045685282</v>
      </c>
      <c r="U42" s="10">
        <v>0.34760705289672544</v>
      </c>
      <c r="V42" s="10">
        <v>0.37939698492462315</v>
      </c>
    </row>
    <row r="43" spans="1:22" ht="14.25" x14ac:dyDescent="0.25">
      <c r="A43" s="67" t="s">
        <v>158</v>
      </c>
      <c r="B43" s="10">
        <v>0.41854636591478694</v>
      </c>
      <c r="C43" s="10">
        <v>0.48717948717948717</v>
      </c>
      <c r="D43" s="10">
        <v>0.48969072164948452</v>
      </c>
      <c r="E43" s="10">
        <v>0.57286432160804024</v>
      </c>
      <c r="F43" s="10">
        <v>0.55155875299760193</v>
      </c>
      <c r="G43" s="10">
        <v>0.43718592964824121</v>
      </c>
      <c r="H43" s="10">
        <v>0.49104859335038364</v>
      </c>
      <c r="I43" s="10">
        <v>0.52322738386308065</v>
      </c>
      <c r="J43" s="10">
        <v>0.57177033492822971</v>
      </c>
      <c r="K43" s="10">
        <v>0.50980392156862742</v>
      </c>
      <c r="L43" s="10">
        <v>0.33333333333333326</v>
      </c>
      <c r="M43" s="10">
        <v>0.39641943734015345</v>
      </c>
      <c r="N43" s="10">
        <v>0.4199029126213592</v>
      </c>
      <c r="O43" s="10">
        <v>0.51466666666666672</v>
      </c>
      <c r="P43" s="10">
        <v>0.5037974683544304</v>
      </c>
      <c r="Q43" s="10">
        <v>0.51207729468599039</v>
      </c>
      <c r="R43" s="10">
        <v>0.35087719298245612</v>
      </c>
      <c r="S43" s="10">
        <v>0.46700507614213199</v>
      </c>
      <c r="T43" s="10">
        <v>0.50507614213197971</v>
      </c>
      <c r="U43" s="10">
        <v>0.55415617128463479</v>
      </c>
      <c r="V43" s="10">
        <v>0.51256281407035176</v>
      </c>
    </row>
    <row r="44" spans="1:22" ht="14.25" x14ac:dyDescent="0.25">
      <c r="A44" s="7" t="s">
        <v>159</v>
      </c>
      <c r="B44" s="10">
        <v>0.38345864661654133</v>
      </c>
      <c r="C44" s="10">
        <v>0.18717948717948718</v>
      </c>
      <c r="D44" s="10">
        <v>0.25773195876288657</v>
      </c>
      <c r="E44" s="10">
        <v>0.23869346733668345</v>
      </c>
      <c r="F44" s="10">
        <v>0.15827338129496402</v>
      </c>
      <c r="G44" s="10">
        <v>8.7939698492462318E-2</v>
      </c>
      <c r="H44" s="10">
        <v>0.31457800511508949</v>
      </c>
      <c r="I44" s="10">
        <v>0.234718826405868</v>
      </c>
      <c r="J44" s="10">
        <v>0.22966507177033491</v>
      </c>
      <c r="K44" s="10">
        <v>0.16911764705882354</v>
      </c>
      <c r="L44" s="10">
        <v>0.10722610722610723</v>
      </c>
      <c r="M44" s="10">
        <v>4.3478260869565216E-2</v>
      </c>
      <c r="N44" s="10">
        <v>6.7961165048543687E-2</v>
      </c>
      <c r="O44" s="10">
        <v>0.15466666666666667</v>
      </c>
      <c r="P44" s="10">
        <v>0.11645569620253164</v>
      </c>
      <c r="Q44" s="10">
        <v>0.25362318840579712</v>
      </c>
      <c r="R44" s="10">
        <v>3.007518796992481E-2</v>
      </c>
      <c r="S44" s="10">
        <v>8.3756345177664976E-2</v>
      </c>
      <c r="T44" s="10">
        <v>0.10406091370558376</v>
      </c>
      <c r="U44" s="10">
        <v>5.0377833753148617E-2</v>
      </c>
      <c r="V44" s="10">
        <v>9.2964824120603015E-2</v>
      </c>
    </row>
    <row r="45" spans="1:22" ht="14.25" x14ac:dyDescent="0.25">
      <c r="A45" s="181">
        <v>2014</v>
      </c>
      <c r="B45" s="181" t="s">
        <v>59</v>
      </c>
      <c r="C45" s="181" t="s">
        <v>56</v>
      </c>
      <c r="D45" s="181" t="s">
        <v>69</v>
      </c>
      <c r="E45" s="181" t="s">
        <v>70</v>
      </c>
      <c r="F45" s="181" t="s">
        <v>60</v>
      </c>
      <c r="G45" s="181" t="s">
        <v>72</v>
      </c>
      <c r="H45" s="181" t="s">
        <v>61</v>
      </c>
      <c r="I45" s="181" t="s">
        <v>103</v>
      </c>
      <c r="J45" s="181" t="s">
        <v>104</v>
      </c>
      <c r="K45" s="181" t="s">
        <v>65</v>
      </c>
      <c r="L45" s="181" t="s">
        <v>58</v>
      </c>
      <c r="M45" s="181" t="s">
        <v>73</v>
      </c>
      <c r="N45" s="181" t="s">
        <v>68</v>
      </c>
      <c r="O45" s="181" t="s">
        <v>67</v>
      </c>
      <c r="P45" s="181" t="s">
        <v>105</v>
      </c>
      <c r="Q45" s="181" t="s">
        <v>64</v>
      </c>
      <c r="R45" s="181" t="s">
        <v>76</v>
      </c>
      <c r="S45" s="181" t="s">
        <v>75</v>
      </c>
      <c r="T45" s="181" t="s">
        <v>74</v>
      </c>
      <c r="U45" s="181" t="s">
        <v>71</v>
      </c>
      <c r="V45" s="181" t="s">
        <v>57</v>
      </c>
    </row>
    <row r="46" spans="1:22" ht="14.25" x14ac:dyDescent="0.25">
      <c r="A46" s="5" t="s">
        <v>156</v>
      </c>
      <c r="B46" s="10">
        <v>6.8376068376068383E-2</v>
      </c>
      <c r="C46" s="10">
        <v>5.8823529411764698E-2</v>
      </c>
      <c r="D46" s="10">
        <v>8.8495575221238937E-3</v>
      </c>
      <c r="E46" s="10"/>
      <c r="F46" s="10">
        <v>8.6206896551724137E-3</v>
      </c>
      <c r="G46" s="10">
        <v>2.5210084033613446E-2</v>
      </c>
      <c r="H46" s="10">
        <v>2.5862068965517241E-2</v>
      </c>
      <c r="I46" s="10">
        <v>1.7699115044247787E-2</v>
      </c>
      <c r="J46" s="10">
        <v>5.128205128205128E-2</v>
      </c>
      <c r="K46" s="10">
        <v>0.1271186440677966</v>
      </c>
      <c r="L46" s="10">
        <v>0.15</v>
      </c>
      <c r="M46" s="10">
        <v>0.26724137931034481</v>
      </c>
      <c r="N46" s="10">
        <v>0.12605042016806722</v>
      </c>
      <c r="O46" s="10">
        <v>1.7094017094017096E-2</v>
      </c>
      <c r="P46" s="10">
        <v>0.10256410256410256</v>
      </c>
      <c r="Q46" s="10">
        <v>3.3613445378151259E-2</v>
      </c>
      <c r="R46" s="10">
        <v>0.30508474576271188</v>
      </c>
      <c r="S46" s="10">
        <v>0.15789473684210525</v>
      </c>
      <c r="T46" s="10">
        <v>0.1271186440677966</v>
      </c>
      <c r="U46" s="10">
        <v>0.11016949152542371</v>
      </c>
      <c r="V46" s="10">
        <v>2.5210084033613446E-2</v>
      </c>
    </row>
    <row r="47" spans="1:22" ht="14.25" x14ac:dyDescent="0.25">
      <c r="A47" s="6" t="s">
        <v>157</v>
      </c>
      <c r="B47" s="10">
        <v>0.17094017094017094</v>
      </c>
      <c r="C47" s="10">
        <v>0.31932773109243695</v>
      </c>
      <c r="D47" s="10">
        <v>0.27433628318584069</v>
      </c>
      <c r="E47" s="10">
        <v>0.15126050420168066</v>
      </c>
      <c r="F47" s="10">
        <v>0.23275862068965517</v>
      </c>
      <c r="G47" s="10">
        <v>0.38655462184873957</v>
      </c>
      <c r="H47" s="10">
        <v>0.21551724137931033</v>
      </c>
      <c r="I47" s="10">
        <v>0.24778761061946902</v>
      </c>
      <c r="J47" s="10">
        <v>0.18803418803418803</v>
      </c>
      <c r="K47" s="10">
        <v>0.2288135593220339</v>
      </c>
      <c r="L47" s="10">
        <v>0.3</v>
      </c>
      <c r="M47" s="10">
        <v>0.24137931034482757</v>
      </c>
      <c r="N47" s="10">
        <v>0.32773109243697474</v>
      </c>
      <c r="O47" s="10">
        <v>0.14529914529914531</v>
      </c>
      <c r="P47" s="10">
        <v>0.23931623931623933</v>
      </c>
      <c r="Q47" s="10">
        <v>0.22689075630252101</v>
      </c>
      <c r="R47" s="10">
        <v>0.28813559322033899</v>
      </c>
      <c r="S47" s="10">
        <v>0.28947368421052633</v>
      </c>
      <c r="T47" s="10">
        <v>0.27966101694915252</v>
      </c>
      <c r="U47" s="10">
        <v>0.28813559322033899</v>
      </c>
      <c r="V47" s="10">
        <v>0.16806722689075632</v>
      </c>
    </row>
    <row r="48" spans="1:22" ht="14.25" x14ac:dyDescent="0.25">
      <c r="A48" s="67" t="s">
        <v>158</v>
      </c>
      <c r="B48" s="10">
        <v>0.61538461538461542</v>
      </c>
      <c r="C48" s="10">
        <v>0.61344537815126055</v>
      </c>
      <c r="D48" s="10">
        <v>0.68141592920353977</v>
      </c>
      <c r="E48" s="10">
        <v>0.82352941176470584</v>
      </c>
      <c r="F48" s="10">
        <v>0.59482758620689657</v>
      </c>
      <c r="G48" s="10">
        <v>0.55462184873949583</v>
      </c>
      <c r="H48" s="10">
        <v>0.66379310344827591</v>
      </c>
      <c r="I48" s="10">
        <v>0.47787610619469029</v>
      </c>
      <c r="J48" s="10">
        <v>0.47008547008547003</v>
      </c>
      <c r="K48" s="10">
        <v>0.48305084745762711</v>
      </c>
      <c r="L48" s="10">
        <v>0.54166666666666663</v>
      </c>
      <c r="M48" s="10">
        <v>0.37068965517241381</v>
      </c>
      <c r="N48" s="10">
        <v>0.38655462184873957</v>
      </c>
      <c r="O48" s="10">
        <v>0.72649572649572647</v>
      </c>
      <c r="P48" s="10">
        <v>0.64102564102564097</v>
      </c>
      <c r="Q48" s="10">
        <v>0.55462184873949583</v>
      </c>
      <c r="R48" s="10">
        <v>0.3728813559322034</v>
      </c>
      <c r="S48" s="10">
        <v>0.43859649122807015</v>
      </c>
      <c r="T48" s="10">
        <v>0.53389830508474578</v>
      </c>
      <c r="U48" s="10">
        <v>0.4152542372881356</v>
      </c>
      <c r="V48" s="10">
        <v>0.62184873949579833</v>
      </c>
    </row>
    <row r="49" spans="1:22" ht="14.25" x14ac:dyDescent="0.25">
      <c r="A49" s="7" t="s">
        <v>159</v>
      </c>
      <c r="B49" s="10">
        <v>0.14529914529914531</v>
      </c>
      <c r="C49" s="10">
        <v>8.4033613445378148E-3</v>
      </c>
      <c r="D49" s="10">
        <v>3.5398230088495575E-2</v>
      </c>
      <c r="E49" s="10">
        <v>2.5210084033613446E-2</v>
      </c>
      <c r="F49" s="10">
        <v>0.16379310344827588</v>
      </c>
      <c r="G49" s="10">
        <v>3.3613445378151259E-2</v>
      </c>
      <c r="H49" s="10">
        <v>9.4827586206896547E-2</v>
      </c>
      <c r="I49" s="10">
        <v>0.25663716814159293</v>
      </c>
      <c r="J49" s="10">
        <v>0.29059829059829062</v>
      </c>
      <c r="K49" s="10">
        <v>0.16101694915254236</v>
      </c>
      <c r="L49" s="10">
        <v>8.3333333333333332E-3</v>
      </c>
      <c r="M49" s="10">
        <v>0.12068965517241378</v>
      </c>
      <c r="N49" s="10">
        <v>0.15966386554621848</v>
      </c>
      <c r="O49" s="10">
        <v>0.1111111111111111</v>
      </c>
      <c r="P49" s="10">
        <v>1.7094017094017096E-2</v>
      </c>
      <c r="Q49" s="10">
        <v>0.18487394957983194</v>
      </c>
      <c r="R49" s="10">
        <v>3.3898305084745763E-2</v>
      </c>
      <c r="S49" s="10">
        <v>0.11403508771929824</v>
      </c>
      <c r="T49" s="10">
        <v>5.9322033898305086E-2</v>
      </c>
      <c r="U49" s="10">
        <v>0.1864406779661017</v>
      </c>
      <c r="V49" s="10">
        <v>0.18487394957983194</v>
      </c>
    </row>
    <row r="50" spans="1:22" ht="14.25" x14ac:dyDescent="0.25">
      <c r="A50" s="181">
        <v>2012</v>
      </c>
      <c r="B50" s="178" t="s">
        <v>59</v>
      </c>
      <c r="C50" s="178" t="s">
        <v>56</v>
      </c>
      <c r="D50" s="178" t="s">
        <v>69</v>
      </c>
      <c r="E50" s="178" t="s">
        <v>70</v>
      </c>
      <c r="F50" s="178" t="s">
        <v>60</v>
      </c>
      <c r="G50" s="178" t="s">
        <v>72</v>
      </c>
      <c r="H50" s="178" t="s">
        <v>61</v>
      </c>
      <c r="I50" s="178" t="s">
        <v>103</v>
      </c>
      <c r="J50" s="178" t="s">
        <v>104</v>
      </c>
      <c r="K50" s="178" t="s">
        <v>65</v>
      </c>
      <c r="L50" s="178" t="s">
        <v>58</v>
      </c>
      <c r="M50" s="178" t="s">
        <v>73</v>
      </c>
      <c r="N50" s="178" t="s">
        <v>68</v>
      </c>
      <c r="O50" s="178" t="s">
        <v>67</v>
      </c>
      <c r="P50" s="178" t="s">
        <v>105</v>
      </c>
      <c r="Q50" s="178" t="s">
        <v>64</v>
      </c>
      <c r="R50" s="178" t="s">
        <v>76</v>
      </c>
      <c r="S50" s="178" t="s">
        <v>75</v>
      </c>
      <c r="T50" s="178" t="s">
        <v>74</v>
      </c>
      <c r="U50" s="178" t="s">
        <v>71</v>
      </c>
      <c r="V50" s="178" t="s">
        <v>57</v>
      </c>
    </row>
    <row r="51" spans="1:22" ht="14.25" x14ac:dyDescent="0.25">
      <c r="A51" s="5" t="s">
        <v>156</v>
      </c>
      <c r="B51" s="10">
        <v>9.3220338983050849E-2</v>
      </c>
      <c r="C51" s="10">
        <v>6.25E-2</v>
      </c>
      <c r="D51" s="10">
        <v>4.2372881355932195E-2</v>
      </c>
      <c r="E51" s="10"/>
      <c r="F51" s="10">
        <v>7.7586206896551727E-2</v>
      </c>
      <c r="G51" s="10">
        <v>6.8965517241379309E-2</v>
      </c>
      <c r="H51" s="10">
        <v>3.4188034188034191E-2</v>
      </c>
      <c r="I51" s="10">
        <v>2.564102564102564E-2</v>
      </c>
      <c r="J51" s="10">
        <v>1.680672268907563E-2</v>
      </c>
      <c r="K51" s="10">
        <v>0.1111111111111111</v>
      </c>
      <c r="L51" s="10">
        <v>0.10084033613445378</v>
      </c>
      <c r="M51" s="10">
        <v>0.12931034482758622</v>
      </c>
      <c r="N51" s="10">
        <v>0.21008403361344538</v>
      </c>
      <c r="O51" s="10">
        <v>5.9829059829059832E-2</v>
      </c>
      <c r="P51" s="10">
        <v>6.7796610169491525E-2</v>
      </c>
      <c r="Q51" s="10">
        <v>2.5423728813559324E-2</v>
      </c>
      <c r="R51" s="10">
        <v>0.13675213675213677</v>
      </c>
      <c r="S51" s="10">
        <v>0.15384615384615385</v>
      </c>
      <c r="T51" s="10">
        <v>4.2372881355932195E-2</v>
      </c>
      <c r="U51" s="10">
        <v>0.10256410256410256</v>
      </c>
      <c r="V51" s="10">
        <v>2.5000000000000001E-2</v>
      </c>
    </row>
    <row r="52" spans="1:22" ht="14.25" x14ac:dyDescent="0.25">
      <c r="A52" s="6" t="s">
        <v>157</v>
      </c>
      <c r="B52" s="10">
        <v>0.27966101694915252</v>
      </c>
      <c r="C52" s="10">
        <v>0.23214285714285715</v>
      </c>
      <c r="D52" s="10">
        <v>0.20338983050847459</v>
      </c>
      <c r="E52" s="10">
        <v>0.16379310344827588</v>
      </c>
      <c r="F52" s="10">
        <v>0.23275862068965517</v>
      </c>
      <c r="G52" s="10">
        <v>0.28448275862068967</v>
      </c>
      <c r="H52" s="10">
        <v>0.29914529914529914</v>
      </c>
      <c r="I52" s="10">
        <v>0.23931623931623933</v>
      </c>
      <c r="J52" s="10">
        <v>0.25210084033613445</v>
      </c>
      <c r="K52" s="10">
        <v>0.4358974358974359</v>
      </c>
      <c r="L52" s="10">
        <v>0.33613445378151263</v>
      </c>
      <c r="M52" s="10">
        <v>0.41379310344827586</v>
      </c>
      <c r="N52" s="10">
        <v>0.37815126050420167</v>
      </c>
      <c r="O52" s="10">
        <v>0.16239316239316237</v>
      </c>
      <c r="P52" s="10">
        <v>0.20338983050847459</v>
      </c>
      <c r="Q52" s="10">
        <v>0.36440677966101698</v>
      </c>
      <c r="R52" s="10">
        <v>0.39316239316239321</v>
      </c>
      <c r="S52" s="10">
        <v>0.22222222222222221</v>
      </c>
      <c r="T52" s="10">
        <v>0.2288135593220339</v>
      </c>
      <c r="U52" s="10">
        <v>0.31623931623931623</v>
      </c>
      <c r="V52" s="10">
        <v>0.13333333333333333</v>
      </c>
    </row>
    <row r="53" spans="1:22" ht="14.25" x14ac:dyDescent="0.25">
      <c r="A53" s="67" t="s">
        <v>158</v>
      </c>
      <c r="B53" s="10">
        <v>0.3728813559322034</v>
      </c>
      <c r="C53" s="10">
        <v>0.5</v>
      </c>
      <c r="D53" s="10">
        <v>0.61016949152542377</v>
      </c>
      <c r="E53" s="10">
        <v>0.59482758620689657</v>
      </c>
      <c r="F53" s="10">
        <v>0.37068965517241381</v>
      </c>
      <c r="G53" s="10">
        <v>0.52586206896551724</v>
      </c>
      <c r="H53" s="10">
        <v>0.51282051282051277</v>
      </c>
      <c r="I53" s="10">
        <v>0.5641025641025641</v>
      </c>
      <c r="J53" s="10">
        <v>0.49579831932773111</v>
      </c>
      <c r="K53" s="10">
        <v>0.3504273504273504</v>
      </c>
      <c r="L53" s="10">
        <v>0.42016806722689076</v>
      </c>
      <c r="M53" s="10">
        <v>0.30172413793103448</v>
      </c>
      <c r="N53" s="10">
        <v>0.22689075630252101</v>
      </c>
      <c r="O53" s="10">
        <v>0.5641025641025641</v>
      </c>
      <c r="P53" s="10">
        <v>0.4576271186440678</v>
      </c>
      <c r="Q53" s="10">
        <v>0.56779661016949157</v>
      </c>
      <c r="R53" s="10">
        <v>0.39316239316239321</v>
      </c>
      <c r="S53" s="10">
        <v>0.44444444444444442</v>
      </c>
      <c r="T53" s="10">
        <v>0.55084745762711862</v>
      </c>
      <c r="U53" s="10">
        <v>0.44444444444444442</v>
      </c>
      <c r="V53" s="10">
        <v>0.65833333333333333</v>
      </c>
    </row>
    <row r="54" spans="1:22" ht="14.25" x14ac:dyDescent="0.25">
      <c r="A54" s="7" t="s">
        <v>159</v>
      </c>
      <c r="B54" s="10">
        <v>0.25423728813559321</v>
      </c>
      <c r="C54" s="10">
        <v>0.20535714285714285</v>
      </c>
      <c r="D54" s="10">
        <v>0.1440677966101695</v>
      </c>
      <c r="E54" s="10">
        <v>0.24137931034482757</v>
      </c>
      <c r="F54" s="10">
        <v>0.31896551724137934</v>
      </c>
      <c r="G54" s="10">
        <v>0.12068965517241378</v>
      </c>
      <c r="H54" s="10">
        <v>0.15384615384615385</v>
      </c>
      <c r="I54" s="10">
        <v>0.17094017094017094</v>
      </c>
      <c r="J54" s="10">
        <v>0.23529411764705879</v>
      </c>
      <c r="K54" s="10">
        <v>0.10256410256410256</v>
      </c>
      <c r="L54" s="10">
        <v>0.14285714285714285</v>
      </c>
      <c r="M54" s="10">
        <v>0.15517241379310345</v>
      </c>
      <c r="N54" s="10">
        <v>0.18487394957983194</v>
      </c>
      <c r="O54" s="10">
        <v>0.21367521367521367</v>
      </c>
      <c r="P54" s="10">
        <v>0.2711864406779661</v>
      </c>
      <c r="Q54" s="10">
        <v>4.2372881355932195E-2</v>
      </c>
      <c r="R54" s="10">
        <v>7.6923076923076927E-2</v>
      </c>
      <c r="S54" s="10">
        <v>0.17948717948717949</v>
      </c>
      <c r="T54" s="10">
        <v>0.17796610169491525</v>
      </c>
      <c r="U54" s="10">
        <v>0.13675213675213677</v>
      </c>
      <c r="V54" s="10">
        <v>0.18333333333333332</v>
      </c>
    </row>
    <row r="55" spans="1:22" ht="15" thickBot="1" x14ac:dyDescent="0.3">
      <c r="A55" s="181">
        <v>2009</v>
      </c>
      <c r="B55" s="181" t="s">
        <v>59</v>
      </c>
      <c r="C55" s="181" t="s">
        <v>56</v>
      </c>
      <c r="D55" s="181" t="s">
        <v>69</v>
      </c>
      <c r="E55" s="181" t="s">
        <v>70</v>
      </c>
      <c r="F55" s="181" t="s">
        <v>60</v>
      </c>
      <c r="G55" s="181" t="s">
        <v>72</v>
      </c>
      <c r="H55" s="181" t="s">
        <v>61</v>
      </c>
      <c r="I55" s="181" t="s">
        <v>103</v>
      </c>
      <c r="J55" s="181" t="s">
        <v>104</v>
      </c>
      <c r="K55" s="181" t="s">
        <v>65</v>
      </c>
      <c r="L55" s="181" t="s">
        <v>58</v>
      </c>
      <c r="M55" s="181" t="s">
        <v>73</v>
      </c>
      <c r="N55" s="181" t="s">
        <v>68</v>
      </c>
      <c r="O55" s="181" t="s">
        <v>67</v>
      </c>
      <c r="P55" s="181" t="s">
        <v>105</v>
      </c>
      <c r="Q55" s="181" t="s">
        <v>64</v>
      </c>
      <c r="R55" s="181" t="s">
        <v>76</v>
      </c>
      <c r="S55" s="181" t="s">
        <v>75</v>
      </c>
      <c r="T55" s="181" t="s">
        <v>74</v>
      </c>
      <c r="U55" s="181" t="s">
        <v>71</v>
      </c>
      <c r="V55" s="181" t="s">
        <v>57</v>
      </c>
    </row>
    <row r="56" spans="1:22" ht="14.25" x14ac:dyDescent="0.25">
      <c r="A56" s="5" t="s">
        <v>156</v>
      </c>
      <c r="B56" s="10">
        <v>2.5423728813559324E-2</v>
      </c>
      <c r="C56" s="10">
        <v>7.4999999999999997E-2</v>
      </c>
      <c r="D56" s="10">
        <v>4.1666666666666664E-2</v>
      </c>
      <c r="E56" s="10">
        <v>0.11403508771929824</v>
      </c>
      <c r="F56" s="10">
        <v>5.3571428571428575E-2</v>
      </c>
      <c r="G56" s="10">
        <v>4.2735042735042736E-2</v>
      </c>
      <c r="H56" s="10">
        <v>1.6949152542372881E-2</v>
      </c>
      <c r="I56" s="10">
        <v>4.4642857142857137E-2</v>
      </c>
      <c r="J56" s="10">
        <v>3.669724770642202E-2</v>
      </c>
      <c r="K56" s="10">
        <v>8.6206896551724144E-2</v>
      </c>
      <c r="L56" s="10">
        <v>0.14655172413793105</v>
      </c>
      <c r="M56" s="10">
        <v>0.11764705882352941</v>
      </c>
      <c r="N56" s="10">
        <v>0.19491525423728812</v>
      </c>
      <c r="O56" s="10">
        <v>6.8376068376068383E-2</v>
      </c>
      <c r="P56" s="10">
        <v>0.1</v>
      </c>
      <c r="Q56" s="10">
        <v>0</v>
      </c>
      <c r="R56" s="10">
        <v>7.4999999999999983E-2</v>
      </c>
      <c r="S56" s="10">
        <v>4.3478260869565216E-2</v>
      </c>
      <c r="T56" s="10">
        <v>9.4017094017094016E-2</v>
      </c>
      <c r="U56" s="10">
        <v>0.12173913043478261</v>
      </c>
      <c r="V56" s="10">
        <v>3.4782608695652174E-2</v>
      </c>
    </row>
    <row r="57" spans="1:22" ht="14.25" x14ac:dyDescent="0.25">
      <c r="A57" s="6" t="s">
        <v>157</v>
      </c>
      <c r="B57" s="10">
        <v>0.19491525423728812</v>
      </c>
      <c r="C57" s="10">
        <v>0.29166666666666663</v>
      </c>
      <c r="D57" s="10">
        <v>0.19166666666666665</v>
      </c>
      <c r="E57" s="10">
        <v>0.12280701754385964</v>
      </c>
      <c r="F57" s="10">
        <v>0.23214285714285715</v>
      </c>
      <c r="G57" s="10">
        <v>0.15384615384615385</v>
      </c>
      <c r="H57" s="10">
        <v>0.11864406779661016</v>
      </c>
      <c r="I57" s="10">
        <v>0.24107142857142855</v>
      </c>
      <c r="J57" s="10">
        <v>0.14678899082568808</v>
      </c>
      <c r="K57" s="10">
        <v>0.25</v>
      </c>
      <c r="L57" s="10">
        <v>0.22413793103448276</v>
      </c>
      <c r="M57" s="10">
        <v>0.31932773109243695</v>
      </c>
      <c r="N57" s="10">
        <v>0.29661016949152541</v>
      </c>
      <c r="O57" s="10">
        <v>0.29914529914529919</v>
      </c>
      <c r="P57" s="10">
        <v>0.26666666666666666</v>
      </c>
      <c r="Q57" s="10">
        <v>0.24576271186440676</v>
      </c>
      <c r="R57" s="10">
        <v>0.36666666666666664</v>
      </c>
      <c r="S57" s="10">
        <v>0.2608695652173913</v>
      </c>
      <c r="T57" s="10">
        <v>0.23076923076923078</v>
      </c>
      <c r="U57" s="10">
        <v>0.18260869565217391</v>
      </c>
      <c r="V57" s="10">
        <v>0.23478260869565218</v>
      </c>
    </row>
    <row r="58" spans="1:22" ht="14.25" x14ac:dyDescent="0.25">
      <c r="A58" s="67" t="s">
        <v>158</v>
      </c>
      <c r="B58" s="10">
        <v>0.2288135593220339</v>
      </c>
      <c r="C58" s="10">
        <v>0.30833333333333329</v>
      </c>
      <c r="D58" s="10">
        <v>0.36666666666666664</v>
      </c>
      <c r="E58" s="10">
        <v>0.23684210526315788</v>
      </c>
      <c r="F58" s="10">
        <v>0.24107142857142858</v>
      </c>
      <c r="G58" s="10">
        <v>0.23931623931623933</v>
      </c>
      <c r="H58" s="10">
        <v>0.30508474576271188</v>
      </c>
      <c r="I58" s="10">
        <v>0.2857142857142857</v>
      </c>
      <c r="J58" s="10">
        <v>0.32110091743119268</v>
      </c>
      <c r="K58" s="10">
        <v>0.25862068965517243</v>
      </c>
      <c r="L58" s="10">
        <v>0.34482758620689657</v>
      </c>
      <c r="M58" s="10">
        <v>0.21848739495798319</v>
      </c>
      <c r="N58" s="10">
        <v>0.23728813559322032</v>
      </c>
      <c r="O58" s="10">
        <v>0.31623931623931623</v>
      </c>
      <c r="P58" s="10">
        <v>0.18333333333333332</v>
      </c>
      <c r="Q58" s="10">
        <v>0.29661016949152541</v>
      </c>
      <c r="R58" s="10">
        <v>0.26666666666666666</v>
      </c>
      <c r="S58" s="10">
        <v>0.25217391304347825</v>
      </c>
      <c r="T58" s="10">
        <v>0.32478632478632485</v>
      </c>
      <c r="U58" s="10">
        <v>0.20869565217391306</v>
      </c>
      <c r="V58" s="10">
        <v>0.26956521739130435</v>
      </c>
    </row>
    <row r="59" spans="1:22" ht="15" thickBot="1" x14ac:dyDescent="0.3">
      <c r="A59" s="7" t="s">
        <v>159</v>
      </c>
      <c r="B59" s="10">
        <v>0.39999999999999997</v>
      </c>
      <c r="C59" s="10">
        <v>0.52631578947368418</v>
      </c>
      <c r="D59" s="10">
        <v>0.4732142857142857</v>
      </c>
      <c r="E59" s="10">
        <v>0.5641025641025641</v>
      </c>
      <c r="F59" s="10">
        <v>0.55932203389830504</v>
      </c>
      <c r="G59" s="10">
        <v>0.4285714285714286</v>
      </c>
      <c r="H59" s="10">
        <v>0.49541284403669728</v>
      </c>
      <c r="I59" s="10">
        <v>0.40517241379310343</v>
      </c>
      <c r="J59" s="10">
        <v>0.28448275862068961</v>
      </c>
      <c r="K59" s="10">
        <v>0.34453781512605042</v>
      </c>
      <c r="L59" s="10">
        <v>0.27118644067796605</v>
      </c>
      <c r="M59" s="10">
        <v>0.31623931623931623</v>
      </c>
      <c r="N59" s="10">
        <v>0.45</v>
      </c>
      <c r="O59" s="10">
        <v>0.4576271186440678</v>
      </c>
      <c r="P59" s="10">
        <v>0.29166666666666669</v>
      </c>
      <c r="Q59" s="10">
        <v>0.44347826086956521</v>
      </c>
      <c r="R59" s="10">
        <v>0.3504273504273504</v>
      </c>
      <c r="S59" s="10">
        <v>0.48695652173913045</v>
      </c>
      <c r="T59" s="10">
        <v>0.46086956521739131</v>
      </c>
      <c r="U59" s="10"/>
      <c r="V59" s="10"/>
    </row>
    <row r="60" spans="1:22" ht="15" thickBot="1" x14ac:dyDescent="0.3">
      <c r="A60" s="181">
        <v>2008</v>
      </c>
      <c r="B60" s="178" t="s">
        <v>59</v>
      </c>
      <c r="C60" s="178" t="s">
        <v>56</v>
      </c>
      <c r="D60" s="178" t="s">
        <v>69</v>
      </c>
      <c r="E60" s="178" t="s">
        <v>70</v>
      </c>
      <c r="F60" s="178" t="s">
        <v>60</v>
      </c>
      <c r="G60" s="178" t="s">
        <v>72</v>
      </c>
      <c r="H60" s="178" t="s">
        <v>61</v>
      </c>
      <c r="I60" s="178" t="s">
        <v>103</v>
      </c>
      <c r="J60" s="178" t="s">
        <v>104</v>
      </c>
      <c r="K60" s="178" t="s">
        <v>65</v>
      </c>
      <c r="L60" s="178" t="s">
        <v>58</v>
      </c>
      <c r="M60" s="178" t="s">
        <v>73</v>
      </c>
      <c r="N60" s="178" t="s">
        <v>68</v>
      </c>
      <c r="O60" s="178" t="s">
        <v>67</v>
      </c>
      <c r="P60" s="178" t="s">
        <v>105</v>
      </c>
      <c r="Q60" s="178" t="s">
        <v>64</v>
      </c>
      <c r="R60" s="178" t="s">
        <v>76</v>
      </c>
      <c r="S60" s="178" t="s">
        <v>75</v>
      </c>
      <c r="T60" s="178" t="s">
        <v>74</v>
      </c>
      <c r="U60" s="178" t="s">
        <v>71</v>
      </c>
      <c r="V60" s="178" t="s">
        <v>57</v>
      </c>
    </row>
    <row r="61" spans="1:22" ht="14.25" x14ac:dyDescent="0.25">
      <c r="A61" s="5" t="s">
        <v>156</v>
      </c>
      <c r="B61" s="10" t="s">
        <v>85</v>
      </c>
      <c r="C61" s="10" t="s">
        <v>85</v>
      </c>
      <c r="D61" s="10" t="s">
        <v>85</v>
      </c>
      <c r="E61" s="10" t="s">
        <v>85</v>
      </c>
      <c r="F61" s="10" t="s">
        <v>85</v>
      </c>
      <c r="G61" s="10" t="s">
        <v>85</v>
      </c>
      <c r="H61" s="10" t="s">
        <v>85</v>
      </c>
      <c r="I61" s="10" t="s">
        <v>85</v>
      </c>
      <c r="J61" s="10" t="s">
        <v>85</v>
      </c>
      <c r="K61" s="10" t="s">
        <v>85</v>
      </c>
      <c r="L61" s="10" t="s">
        <v>85</v>
      </c>
      <c r="M61" s="10" t="s">
        <v>85</v>
      </c>
      <c r="N61" s="10" t="s">
        <v>85</v>
      </c>
      <c r="O61" s="10" t="s">
        <v>85</v>
      </c>
      <c r="P61" s="10" t="s">
        <v>85</v>
      </c>
      <c r="Q61" s="10" t="s">
        <v>85</v>
      </c>
      <c r="R61" s="10" t="s">
        <v>85</v>
      </c>
      <c r="S61" s="10" t="s">
        <v>85</v>
      </c>
      <c r="T61" s="10" t="s">
        <v>85</v>
      </c>
      <c r="U61" s="10" t="s">
        <v>85</v>
      </c>
      <c r="V61" s="10" t="s">
        <v>85</v>
      </c>
    </row>
    <row r="62" spans="1:22" ht="14.25" x14ac:dyDescent="0.25">
      <c r="A62" s="6" t="s">
        <v>157</v>
      </c>
      <c r="B62" s="10" t="s">
        <v>85</v>
      </c>
      <c r="C62" s="10" t="s">
        <v>85</v>
      </c>
      <c r="D62" s="10" t="s">
        <v>85</v>
      </c>
      <c r="E62" s="10" t="s">
        <v>85</v>
      </c>
      <c r="F62" s="10" t="s">
        <v>85</v>
      </c>
      <c r="G62" s="10" t="s">
        <v>85</v>
      </c>
      <c r="H62" s="10" t="s">
        <v>85</v>
      </c>
      <c r="I62" s="10" t="s">
        <v>85</v>
      </c>
      <c r="J62" s="10" t="s">
        <v>85</v>
      </c>
      <c r="K62" s="10" t="s">
        <v>85</v>
      </c>
      <c r="L62" s="10" t="s">
        <v>85</v>
      </c>
      <c r="M62" s="10" t="s">
        <v>85</v>
      </c>
      <c r="N62" s="10" t="s">
        <v>85</v>
      </c>
      <c r="O62" s="10" t="s">
        <v>85</v>
      </c>
      <c r="P62" s="10" t="s">
        <v>85</v>
      </c>
      <c r="Q62" s="10" t="s">
        <v>85</v>
      </c>
      <c r="R62" s="10" t="s">
        <v>85</v>
      </c>
      <c r="S62" s="10" t="s">
        <v>85</v>
      </c>
      <c r="T62" s="10" t="s">
        <v>85</v>
      </c>
      <c r="U62" s="10" t="s">
        <v>85</v>
      </c>
      <c r="V62" s="10" t="s">
        <v>85</v>
      </c>
    </row>
    <row r="63" spans="1:22" ht="14.25" x14ac:dyDescent="0.25">
      <c r="A63" s="67" t="s">
        <v>158</v>
      </c>
      <c r="B63" s="10" t="s">
        <v>85</v>
      </c>
      <c r="C63" s="10" t="s">
        <v>85</v>
      </c>
      <c r="D63" s="10" t="s">
        <v>85</v>
      </c>
      <c r="E63" s="10" t="s">
        <v>85</v>
      </c>
      <c r="F63" s="10" t="s">
        <v>85</v>
      </c>
      <c r="G63" s="10" t="s">
        <v>85</v>
      </c>
      <c r="H63" s="10" t="s">
        <v>85</v>
      </c>
      <c r="I63" s="10" t="s">
        <v>85</v>
      </c>
      <c r="J63" s="10" t="s">
        <v>85</v>
      </c>
      <c r="K63" s="10" t="s">
        <v>85</v>
      </c>
      <c r="L63" s="10" t="s">
        <v>85</v>
      </c>
      <c r="M63" s="10" t="s">
        <v>85</v>
      </c>
      <c r="N63" s="10" t="s">
        <v>85</v>
      </c>
      <c r="O63" s="10" t="s">
        <v>85</v>
      </c>
      <c r="P63" s="10" t="s">
        <v>85</v>
      </c>
      <c r="Q63" s="10" t="s">
        <v>85</v>
      </c>
      <c r="R63" s="10" t="s">
        <v>85</v>
      </c>
      <c r="S63" s="10" t="s">
        <v>85</v>
      </c>
      <c r="T63" s="10" t="s">
        <v>85</v>
      </c>
      <c r="U63" s="10" t="s">
        <v>85</v>
      </c>
      <c r="V63" s="10" t="s">
        <v>85</v>
      </c>
    </row>
    <row r="64" spans="1:22" ht="14.25" x14ac:dyDescent="0.25">
      <c r="A64" s="7" t="s">
        <v>159</v>
      </c>
      <c r="B64" s="10" t="s">
        <v>85</v>
      </c>
      <c r="C64" s="10" t="s">
        <v>85</v>
      </c>
      <c r="D64" s="10" t="s">
        <v>85</v>
      </c>
      <c r="E64" s="10" t="s">
        <v>85</v>
      </c>
      <c r="F64" s="10" t="s">
        <v>85</v>
      </c>
      <c r="G64" s="10" t="s">
        <v>85</v>
      </c>
      <c r="H64" s="10" t="s">
        <v>85</v>
      </c>
      <c r="I64" s="10" t="s">
        <v>85</v>
      </c>
      <c r="J64" s="10" t="s">
        <v>85</v>
      </c>
      <c r="K64" s="10" t="s">
        <v>85</v>
      </c>
      <c r="L64" s="10" t="s">
        <v>85</v>
      </c>
      <c r="M64" s="10" t="s">
        <v>85</v>
      </c>
      <c r="N64" s="10" t="s">
        <v>85</v>
      </c>
      <c r="O64" s="10" t="s">
        <v>85</v>
      </c>
      <c r="P64" s="10" t="s">
        <v>85</v>
      </c>
      <c r="Q64" s="10" t="s">
        <v>85</v>
      </c>
      <c r="R64" s="10" t="s">
        <v>85</v>
      </c>
      <c r="S64" s="10" t="s">
        <v>85</v>
      </c>
      <c r="T64" s="10" t="s">
        <v>85</v>
      </c>
      <c r="U64" s="10" t="s">
        <v>85</v>
      </c>
      <c r="V64" s="10" t="s">
        <v>85</v>
      </c>
    </row>
    <row r="65" spans="1:32" ht="14.25" x14ac:dyDescent="0.25">
      <c r="A65" s="181">
        <v>2007</v>
      </c>
      <c r="B65" s="181" t="s">
        <v>59</v>
      </c>
      <c r="C65" s="181" t="s">
        <v>56</v>
      </c>
      <c r="D65" s="181" t="s">
        <v>69</v>
      </c>
      <c r="E65" s="181" t="s">
        <v>70</v>
      </c>
      <c r="F65" s="181" t="s">
        <v>60</v>
      </c>
      <c r="G65" s="181" t="s">
        <v>72</v>
      </c>
      <c r="H65" s="181" t="s">
        <v>61</v>
      </c>
      <c r="I65" s="181" t="s">
        <v>103</v>
      </c>
      <c r="J65" s="181" t="s">
        <v>104</v>
      </c>
      <c r="K65" s="181" t="s">
        <v>65</v>
      </c>
      <c r="L65" s="181" t="s">
        <v>58</v>
      </c>
      <c r="M65" s="181" t="s">
        <v>73</v>
      </c>
      <c r="N65" s="181" t="s">
        <v>68</v>
      </c>
      <c r="O65" s="181" t="s">
        <v>67</v>
      </c>
      <c r="P65" s="181" t="s">
        <v>105</v>
      </c>
      <c r="Q65" s="181" t="s">
        <v>64</v>
      </c>
      <c r="R65" s="181" t="s">
        <v>76</v>
      </c>
      <c r="S65" s="181" t="s">
        <v>75</v>
      </c>
      <c r="T65" s="181" t="s">
        <v>74</v>
      </c>
      <c r="U65" s="181" t="s">
        <v>71</v>
      </c>
      <c r="V65" s="181" t="s">
        <v>57</v>
      </c>
    </row>
    <row r="66" spans="1:32" ht="14.25" x14ac:dyDescent="0.25">
      <c r="A66" s="5" t="s">
        <v>156</v>
      </c>
      <c r="B66" s="10" t="s">
        <v>85</v>
      </c>
      <c r="C66" s="10" t="s">
        <v>85</v>
      </c>
      <c r="D66" s="10" t="s">
        <v>85</v>
      </c>
      <c r="E66" s="10" t="s">
        <v>85</v>
      </c>
      <c r="F66" s="10" t="s">
        <v>85</v>
      </c>
      <c r="G66" s="10" t="s">
        <v>85</v>
      </c>
      <c r="H66" s="10" t="s">
        <v>85</v>
      </c>
      <c r="I66" s="10" t="s">
        <v>85</v>
      </c>
      <c r="J66" s="10" t="s">
        <v>85</v>
      </c>
      <c r="K66" s="10" t="s">
        <v>85</v>
      </c>
      <c r="L66" s="10" t="s">
        <v>85</v>
      </c>
      <c r="M66" s="10" t="s">
        <v>85</v>
      </c>
      <c r="N66" s="10" t="s">
        <v>85</v>
      </c>
      <c r="O66" s="10" t="s">
        <v>85</v>
      </c>
      <c r="P66" s="10" t="s">
        <v>85</v>
      </c>
      <c r="Q66" s="10" t="s">
        <v>85</v>
      </c>
      <c r="R66" s="10" t="s">
        <v>85</v>
      </c>
      <c r="S66" s="10" t="s">
        <v>85</v>
      </c>
      <c r="T66" s="10" t="s">
        <v>85</v>
      </c>
      <c r="U66" s="10" t="s">
        <v>85</v>
      </c>
      <c r="V66" s="10" t="s">
        <v>85</v>
      </c>
    </row>
    <row r="67" spans="1:32" ht="14.25" x14ac:dyDescent="0.25">
      <c r="A67" s="6" t="s">
        <v>157</v>
      </c>
      <c r="B67" s="10" t="s">
        <v>85</v>
      </c>
      <c r="C67" s="10" t="s">
        <v>85</v>
      </c>
      <c r="D67" s="10" t="s">
        <v>85</v>
      </c>
      <c r="E67" s="10" t="s">
        <v>85</v>
      </c>
      <c r="F67" s="10" t="s">
        <v>85</v>
      </c>
      <c r="G67" s="10" t="s">
        <v>85</v>
      </c>
      <c r="H67" s="10" t="s">
        <v>85</v>
      </c>
      <c r="I67" s="10" t="s">
        <v>85</v>
      </c>
      <c r="J67" s="10" t="s">
        <v>85</v>
      </c>
      <c r="K67" s="10" t="s">
        <v>85</v>
      </c>
      <c r="L67" s="10" t="s">
        <v>85</v>
      </c>
      <c r="M67" s="10" t="s">
        <v>85</v>
      </c>
      <c r="N67" s="10" t="s">
        <v>85</v>
      </c>
      <c r="O67" s="10" t="s">
        <v>85</v>
      </c>
      <c r="P67" s="10" t="s">
        <v>85</v>
      </c>
      <c r="Q67" s="10" t="s">
        <v>85</v>
      </c>
      <c r="R67" s="10" t="s">
        <v>85</v>
      </c>
      <c r="S67" s="10" t="s">
        <v>85</v>
      </c>
      <c r="T67" s="10" t="s">
        <v>85</v>
      </c>
      <c r="U67" s="10" t="s">
        <v>85</v>
      </c>
      <c r="V67" s="10" t="s">
        <v>85</v>
      </c>
    </row>
    <row r="68" spans="1:32" ht="14.25" x14ac:dyDescent="0.25">
      <c r="A68" s="67" t="s">
        <v>158</v>
      </c>
      <c r="B68" s="10" t="s">
        <v>85</v>
      </c>
      <c r="C68" s="10" t="s">
        <v>85</v>
      </c>
      <c r="D68" s="10" t="s">
        <v>85</v>
      </c>
      <c r="E68" s="10" t="s">
        <v>85</v>
      </c>
      <c r="F68" s="10" t="s">
        <v>85</v>
      </c>
      <c r="G68" s="10" t="s">
        <v>85</v>
      </c>
      <c r="H68" s="10" t="s">
        <v>85</v>
      </c>
      <c r="I68" s="10" t="s">
        <v>85</v>
      </c>
      <c r="J68" s="10" t="s">
        <v>85</v>
      </c>
      <c r="K68" s="10" t="s">
        <v>85</v>
      </c>
      <c r="L68" s="10" t="s">
        <v>85</v>
      </c>
      <c r="M68" s="10" t="s">
        <v>85</v>
      </c>
      <c r="N68" s="10" t="s">
        <v>85</v>
      </c>
      <c r="O68" s="10" t="s">
        <v>85</v>
      </c>
      <c r="P68" s="10" t="s">
        <v>85</v>
      </c>
      <c r="Q68" s="10" t="s">
        <v>85</v>
      </c>
      <c r="R68" s="10" t="s">
        <v>85</v>
      </c>
      <c r="S68" s="10" t="s">
        <v>85</v>
      </c>
      <c r="T68" s="10" t="s">
        <v>85</v>
      </c>
      <c r="U68" s="10" t="s">
        <v>85</v>
      </c>
      <c r="V68" s="10" t="s">
        <v>85</v>
      </c>
    </row>
    <row r="69" spans="1:32" ht="14.25" x14ac:dyDescent="0.25">
      <c r="A69" s="7" t="s">
        <v>159</v>
      </c>
      <c r="B69" s="10" t="s">
        <v>85</v>
      </c>
      <c r="C69" s="10" t="s">
        <v>85</v>
      </c>
      <c r="D69" s="10" t="s">
        <v>85</v>
      </c>
      <c r="E69" s="10" t="s">
        <v>85</v>
      </c>
      <c r="F69" s="10" t="s">
        <v>85</v>
      </c>
      <c r="G69" s="10" t="s">
        <v>85</v>
      </c>
      <c r="H69" s="10" t="s">
        <v>85</v>
      </c>
      <c r="I69" s="10" t="s">
        <v>85</v>
      </c>
      <c r="J69" s="10" t="s">
        <v>85</v>
      </c>
      <c r="K69" s="10" t="s">
        <v>85</v>
      </c>
      <c r="L69" s="10" t="s">
        <v>85</v>
      </c>
      <c r="M69" s="10" t="s">
        <v>85</v>
      </c>
      <c r="N69" s="10" t="s">
        <v>85</v>
      </c>
      <c r="O69" s="10" t="s">
        <v>85</v>
      </c>
      <c r="P69" s="10" t="s">
        <v>85</v>
      </c>
      <c r="Q69" s="10" t="s">
        <v>85</v>
      </c>
      <c r="R69" s="10" t="s">
        <v>85</v>
      </c>
      <c r="S69" s="10" t="s">
        <v>85</v>
      </c>
      <c r="T69" s="10" t="s">
        <v>85</v>
      </c>
      <c r="U69" s="10" t="s">
        <v>85</v>
      </c>
      <c r="V69" s="10" t="s">
        <v>85</v>
      </c>
    </row>
    <row r="70" spans="1:32" ht="14.25" x14ac:dyDescent="0.25">
      <c r="A70" s="181">
        <v>2006</v>
      </c>
      <c r="B70" s="184" t="s">
        <v>59</v>
      </c>
      <c r="C70" s="208" t="s">
        <v>56</v>
      </c>
      <c r="D70" s="209" t="s">
        <v>69</v>
      </c>
      <c r="E70" s="208" t="s">
        <v>70</v>
      </c>
      <c r="F70" s="209" t="s">
        <v>60</v>
      </c>
      <c r="G70" s="205" t="s">
        <v>72</v>
      </c>
      <c r="H70" s="209" t="s">
        <v>61</v>
      </c>
      <c r="I70" s="208" t="s">
        <v>103</v>
      </c>
      <c r="J70" s="209" t="s">
        <v>104</v>
      </c>
      <c r="K70" s="208" t="s">
        <v>65</v>
      </c>
      <c r="L70" s="209" t="s">
        <v>58</v>
      </c>
      <c r="M70" s="208" t="s">
        <v>73</v>
      </c>
      <c r="N70" s="209" t="s">
        <v>68</v>
      </c>
      <c r="O70" s="208" t="s">
        <v>67</v>
      </c>
      <c r="P70" s="209" t="s">
        <v>105</v>
      </c>
      <c r="Q70" s="208" t="s">
        <v>64</v>
      </c>
      <c r="R70" s="209" t="s">
        <v>76</v>
      </c>
      <c r="S70" s="208" t="s">
        <v>75</v>
      </c>
      <c r="T70" s="209" t="s">
        <v>74</v>
      </c>
      <c r="U70" s="208" t="s">
        <v>71</v>
      </c>
      <c r="V70" s="210" t="s">
        <v>57</v>
      </c>
    </row>
    <row r="71" spans="1:32" ht="14.25" x14ac:dyDescent="0.25">
      <c r="A71" s="5" t="s">
        <v>156</v>
      </c>
      <c r="B71" s="10" t="s">
        <v>85</v>
      </c>
      <c r="C71" s="10" t="s">
        <v>85</v>
      </c>
      <c r="D71" s="10" t="s">
        <v>85</v>
      </c>
      <c r="E71" s="10" t="s">
        <v>85</v>
      </c>
      <c r="F71" s="10" t="s">
        <v>85</v>
      </c>
      <c r="G71" s="10" t="s">
        <v>85</v>
      </c>
      <c r="H71" s="10" t="s">
        <v>85</v>
      </c>
      <c r="I71" s="10" t="s">
        <v>85</v>
      </c>
      <c r="J71" s="10" t="s">
        <v>85</v>
      </c>
      <c r="K71" s="10" t="s">
        <v>85</v>
      </c>
      <c r="L71" s="10" t="s">
        <v>85</v>
      </c>
      <c r="M71" s="10" t="s">
        <v>85</v>
      </c>
      <c r="N71" s="10" t="s">
        <v>85</v>
      </c>
      <c r="O71" s="10" t="s">
        <v>85</v>
      </c>
      <c r="P71" s="10" t="s">
        <v>85</v>
      </c>
      <c r="Q71" s="10" t="s">
        <v>85</v>
      </c>
      <c r="R71" s="10" t="s">
        <v>85</v>
      </c>
      <c r="S71" s="10" t="s">
        <v>85</v>
      </c>
      <c r="T71" s="10" t="s">
        <v>85</v>
      </c>
      <c r="U71" s="10" t="s">
        <v>85</v>
      </c>
      <c r="V71" s="10" t="s">
        <v>85</v>
      </c>
    </row>
    <row r="72" spans="1:32" ht="14.25" x14ac:dyDescent="0.25">
      <c r="A72" s="6" t="s">
        <v>157</v>
      </c>
      <c r="B72" s="10" t="s">
        <v>85</v>
      </c>
      <c r="C72" s="10" t="s">
        <v>85</v>
      </c>
      <c r="D72" s="10" t="s">
        <v>85</v>
      </c>
      <c r="E72" s="10" t="s">
        <v>85</v>
      </c>
      <c r="F72" s="10" t="s">
        <v>85</v>
      </c>
      <c r="G72" s="10" t="s">
        <v>85</v>
      </c>
      <c r="H72" s="10" t="s">
        <v>85</v>
      </c>
      <c r="I72" s="10" t="s">
        <v>85</v>
      </c>
      <c r="J72" s="10" t="s">
        <v>85</v>
      </c>
      <c r="K72" s="10" t="s">
        <v>85</v>
      </c>
      <c r="L72" s="10" t="s">
        <v>85</v>
      </c>
      <c r="M72" s="10" t="s">
        <v>85</v>
      </c>
      <c r="N72" s="10" t="s">
        <v>85</v>
      </c>
      <c r="O72" s="10" t="s">
        <v>85</v>
      </c>
      <c r="P72" s="10" t="s">
        <v>85</v>
      </c>
      <c r="Q72" s="10" t="s">
        <v>85</v>
      </c>
      <c r="R72" s="10" t="s">
        <v>85</v>
      </c>
      <c r="S72" s="10" t="s">
        <v>85</v>
      </c>
      <c r="T72" s="10" t="s">
        <v>85</v>
      </c>
      <c r="U72" s="10" t="s">
        <v>85</v>
      </c>
      <c r="V72" s="10" t="s">
        <v>85</v>
      </c>
    </row>
    <row r="73" spans="1:32" ht="14.25" x14ac:dyDescent="0.25">
      <c r="A73" s="67" t="s">
        <v>158</v>
      </c>
      <c r="B73" s="10" t="s">
        <v>85</v>
      </c>
      <c r="C73" s="10" t="s">
        <v>85</v>
      </c>
      <c r="D73" s="10" t="s">
        <v>85</v>
      </c>
      <c r="E73" s="10" t="s">
        <v>85</v>
      </c>
      <c r="F73" s="10" t="s">
        <v>85</v>
      </c>
      <c r="G73" s="10" t="s">
        <v>85</v>
      </c>
      <c r="H73" s="10" t="s">
        <v>85</v>
      </c>
      <c r="I73" s="10" t="s">
        <v>85</v>
      </c>
      <c r="J73" s="10" t="s">
        <v>85</v>
      </c>
      <c r="K73" s="10" t="s">
        <v>85</v>
      </c>
      <c r="L73" s="10" t="s">
        <v>85</v>
      </c>
      <c r="M73" s="10" t="s">
        <v>85</v>
      </c>
      <c r="N73" s="10" t="s">
        <v>85</v>
      </c>
      <c r="O73" s="10" t="s">
        <v>85</v>
      </c>
      <c r="P73" s="10" t="s">
        <v>85</v>
      </c>
      <c r="Q73" s="10" t="s">
        <v>85</v>
      </c>
      <c r="R73" s="10" t="s">
        <v>85</v>
      </c>
      <c r="S73" s="10" t="s">
        <v>85</v>
      </c>
      <c r="T73" s="10" t="s">
        <v>85</v>
      </c>
      <c r="U73" s="10" t="s">
        <v>85</v>
      </c>
      <c r="V73" s="10" t="s">
        <v>85</v>
      </c>
    </row>
    <row r="74" spans="1:32" ht="14.25" x14ac:dyDescent="0.25">
      <c r="A74" s="7" t="s">
        <v>159</v>
      </c>
      <c r="B74" s="10" t="s">
        <v>85</v>
      </c>
      <c r="C74" s="10" t="s">
        <v>85</v>
      </c>
      <c r="D74" s="10" t="s">
        <v>85</v>
      </c>
      <c r="E74" s="10" t="s">
        <v>85</v>
      </c>
      <c r="F74" s="10" t="s">
        <v>85</v>
      </c>
      <c r="G74" s="10" t="s">
        <v>85</v>
      </c>
      <c r="H74" s="10" t="s">
        <v>85</v>
      </c>
      <c r="I74" s="10" t="s">
        <v>85</v>
      </c>
      <c r="J74" s="10" t="s">
        <v>85</v>
      </c>
      <c r="K74" s="10" t="s">
        <v>85</v>
      </c>
      <c r="L74" s="10" t="s">
        <v>85</v>
      </c>
      <c r="M74" s="10" t="s">
        <v>85</v>
      </c>
      <c r="N74" s="10" t="s">
        <v>85</v>
      </c>
      <c r="O74" s="10" t="s">
        <v>85</v>
      </c>
      <c r="P74" s="10" t="s">
        <v>85</v>
      </c>
      <c r="Q74" s="10" t="s">
        <v>85</v>
      </c>
      <c r="R74" s="10" t="s">
        <v>85</v>
      </c>
      <c r="S74" s="10" t="s">
        <v>85</v>
      </c>
      <c r="T74" s="10" t="s">
        <v>85</v>
      </c>
      <c r="U74" s="10" t="s">
        <v>85</v>
      </c>
      <c r="V74" s="10" t="s">
        <v>85</v>
      </c>
    </row>
    <row r="76" spans="1:32" x14ac:dyDescent="0.25">
      <c r="A76" s="3" t="s">
        <v>126</v>
      </c>
    </row>
    <row r="77" spans="1:32" x14ac:dyDescent="0.25">
      <c r="F77" s="3"/>
    </row>
    <row r="78" spans="1:32" s="33" customFormat="1" ht="42.75" customHeight="1" x14ac:dyDescent="0.25">
      <c r="A78" s="175" t="s">
        <v>45</v>
      </c>
      <c r="B78" s="176" t="s">
        <v>116</v>
      </c>
      <c r="C78" s="176" t="s">
        <v>117</v>
      </c>
      <c r="D78" s="1"/>
      <c r="E78" s="1"/>
      <c r="F78" s="207" t="s">
        <v>45</v>
      </c>
      <c r="G78" s="185" t="s">
        <v>127</v>
      </c>
      <c r="H78" s="185" t="s">
        <v>119</v>
      </c>
      <c r="I78" s="185" t="s">
        <v>120</v>
      </c>
      <c r="J78" s="185" t="s">
        <v>121</v>
      </c>
      <c r="K78" s="186" t="s">
        <v>122</v>
      </c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</row>
    <row r="79" spans="1:32" ht="13.5" customHeight="1" x14ac:dyDescent="0.25">
      <c r="A79" s="20">
        <v>2019</v>
      </c>
      <c r="B79" s="120">
        <f>50+(50*(B94-B91))+(25*(B93-B92))</f>
        <v>66.294927351516691</v>
      </c>
      <c r="C79" s="119">
        <f>50+(50*(C94-C91))+(25*(C93-C92))</f>
        <v>56.886688668866888</v>
      </c>
      <c r="F79" s="44">
        <v>2019</v>
      </c>
      <c r="G79" s="120">
        <f>50+(50*(G94-G91))+(25*(G93-G92))</f>
        <v>63.584831899921817</v>
      </c>
      <c r="H79" s="119">
        <f>50+(50*(H94-H91))+(25*(H93-H92))</f>
        <v>63.991021804189828</v>
      </c>
      <c r="I79" s="119">
        <f t="shared" ref="I79:K79" si="7">50+(50*(I94-I91))+(25*(I93-I92))</f>
        <v>59.70125786163522</v>
      </c>
      <c r="J79" s="119">
        <f t="shared" si="7"/>
        <v>59.95729813664596</v>
      </c>
      <c r="K79" s="119">
        <f t="shared" si="7"/>
        <v>58.557302231237323</v>
      </c>
    </row>
    <row r="80" spans="1:32" ht="13.5" customHeight="1" x14ac:dyDescent="0.25">
      <c r="A80" s="20">
        <v>2017</v>
      </c>
      <c r="B80" s="120">
        <f>50+(50*(B99-B96))+(25*(B98-B97))</f>
        <v>66.84153400868307</v>
      </c>
      <c r="C80" s="119">
        <f>50+(50*(C99-C96))+(25*(C98-C97))</f>
        <v>58.609893550407008</v>
      </c>
      <c r="F80" s="44">
        <v>2017</v>
      </c>
      <c r="G80" s="120">
        <f>50+(50*(G99-G96))+(25*(G98-G97))</f>
        <v>64.534883720930225</v>
      </c>
      <c r="H80" s="119">
        <f>50+(50*(H99-H96))+(25*(H98-H97))</f>
        <v>64.588305489260136</v>
      </c>
      <c r="I80" s="119">
        <f t="shared" ref="I80:K80" si="8">50+(50*(I99-I96))+(25*(I98-I97))</f>
        <v>61.770428015564207</v>
      </c>
      <c r="J80" s="119">
        <f t="shared" si="8"/>
        <v>61.990950226244344</v>
      </c>
      <c r="K80" s="119">
        <f t="shared" si="8"/>
        <v>59.536423841059602</v>
      </c>
    </row>
    <row r="81" spans="1:11" ht="13.5" customHeight="1" x14ac:dyDescent="0.25">
      <c r="A81" s="20">
        <v>2016</v>
      </c>
      <c r="B81" s="120">
        <f>50+(50*(B104-B101))+(25*(B103-B102))</f>
        <v>62.945492662473796</v>
      </c>
      <c r="C81" s="119">
        <f>50+(50*(C104-C101))+(25*(C103-C102))</f>
        <v>55.634109201653253</v>
      </c>
      <c r="F81" s="44">
        <v>2016</v>
      </c>
      <c r="G81" s="120">
        <f>50+(50*(G104-G101))+(25*(G103-G102))</f>
        <v>61.1417033773862</v>
      </c>
      <c r="H81" s="119">
        <f>50+(50*(H104-H101))+(25*(H103-H102))</f>
        <v>62.234268707482997</v>
      </c>
      <c r="I81" s="119">
        <f t="shared" ref="I81:K81" si="9">50+(50*(I104-I101))+(25*(I103-I102))</f>
        <v>59.577819785759289</v>
      </c>
      <c r="J81" s="119">
        <f t="shared" si="9"/>
        <v>57.058823529411761</v>
      </c>
      <c r="K81" s="119">
        <f t="shared" si="9"/>
        <v>54.170816733067724</v>
      </c>
    </row>
    <row r="82" spans="1:11" ht="13.5" customHeight="1" x14ac:dyDescent="0.25">
      <c r="A82" s="20">
        <v>2014</v>
      </c>
      <c r="B82" s="120">
        <f>50+(50*(B109-B106))+(25*(B108-B107))</f>
        <v>62.347826086956523</v>
      </c>
      <c r="C82" s="119">
        <f>50+(50*(C109-C106))+(25*(C108-C107))</f>
        <v>55.96417682926829</v>
      </c>
      <c r="F82" s="44">
        <v>2014</v>
      </c>
      <c r="G82" s="120">
        <f>50+(50*(G109-G106))+(25*(G108-G107))</f>
        <v>62.277777777777771</v>
      </c>
      <c r="H82" s="119">
        <f>50+(50*(H109-H106))+(25*(H108-H107))</f>
        <v>61.085219707057263</v>
      </c>
      <c r="I82" s="119">
        <f t="shared" ref="I82:K82" si="10">50+(50*(I109-I106))+(25*(I108-I107))</f>
        <v>60.195852534562214</v>
      </c>
      <c r="J82" s="119">
        <f t="shared" si="10"/>
        <v>57.096774193548384</v>
      </c>
      <c r="K82" s="119">
        <f t="shared" si="10"/>
        <v>52.99806576402321</v>
      </c>
    </row>
    <row r="83" spans="1:11" ht="13.5" customHeight="1" x14ac:dyDescent="0.25">
      <c r="A83" s="20">
        <v>2012</v>
      </c>
      <c r="B83" s="120">
        <f>50+(50*(B114-B111))+(25*(B113-B112))</f>
        <v>63.759689922480618</v>
      </c>
      <c r="C83" s="119">
        <f>50+(50*(C114-C111))+(25*(C113-C112))</f>
        <v>56.648731744811684</v>
      </c>
      <c r="F83" s="44">
        <v>2012</v>
      </c>
      <c r="G83" s="120">
        <f>50+(50*(G114-G111))+(25*(G113-G112))</f>
        <v>63.914027149321264</v>
      </c>
      <c r="H83" s="119">
        <f>50+(50*(H114-H111))+(25*(H113-H112))</f>
        <v>63.807947019867555</v>
      </c>
      <c r="I83" s="119">
        <f t="shared" ref="I83:K83" si="11">50+(50*(I114-I111))+(25*(I113-I112))</f>
        <v>58.806146572104019</v>
      </c>
      <c r="J83" s="119">
        <f t="shared" si="11"/>
        <v>55.711920529801326</v>
      </c>
      <c r="K83" s="119">
        <f t="shared" si="11"/>
        <v>54.81481481481481</v>
      </c>
    </row>
    <row r="84" spans="1:11" ht="13.5" customHeight="1" x14ac:dyDescent="0.25">
      <c r="A84" s="20">
        <v>2009</v>
      </c>
      <c r="B84" s="120">
        <f>50+(50*(B119-B116))+(25*(B118-B117))</f>
        <v>71.889089269612271</v>
      </c>
      <c r="C84" s="119">
        <f>50+(50*(C119-C116))+(25*(C118-C117))</f>
        <v>65.575916230366488</v>
      </c>
      <c r="F84" s="44">
        <v>2009</v>
      </c>
      <c r="G84" s="120">
        <f>50+(50*(G119-G116))+(25*(G118-G117))</f>
        <v>70.630081300813018</v>
      </c>
      <c r="H84" s="119">
        <f>50+(50*(H119-H116))+(25*(H118-H117))</f>
        <v>71.106020942408378</v>
      </c>
      <c r="I84" s="119">
        <f t="shared" ref="I84:K84" si="12">50+(50*(I119-I116))+(25*(I118-I117))</f>
        <v>64.763231197771589</v>
      </c>
      <c r="J84" s="119">
        <f t="shared" si="12"/>
        <v>68.821839080459768</v>
      </c>
      <c r="K84" s="119">
        <f t="shared" si="12"/>
        <v>64.758403361344534</v>
      </c>
    </row>
    <row r="85" spans="1:11" ht="13.5" customHeight="1" x14ac:dyDescent="0.25">
      <c r="A85" s="20">
        <v>2008</v>
      </c>
      <c r="B85" s="24" t="s">
        <v>85</v>
      </c>
      <c r="C85" s="24" t="s">
        <v>85</v>
      </c>
      <c r="F85" s="44">
        <v>2008</v>
      </c>
      <c r="G85" s="24" t="s">
        <v>85</v>
      </c>
      <c r="H85" s="24" t="s">
        <v>85</v>
      </c>
      <c r="I85" s="24" t="s">
        <v>85</v>
      </c>
      <c r="J85" s="24" t="s">
        <v>85</v>
      </c>
      <c r="K85" s="24" t="s">
        <v>85</v>
      </c>
    </row>
    <row r="86" spans="1:11" ht="13.5" customHeight="1" x14ac:dyDescent="0.25">
      <c r="A86" s="20">
        <v>2007</v>
      </c>
      <c r="B86" s="24" t="s">
        <v>85</v>
      </c>
      <c r="C86" s="24" t="s">
        <v>85</v>
      </c>
      <c r="F86" s="44">
        <v>2007</v>
      </c>
      <c r="G86" s="24" t="s">
        <v>85</v>
      </c>
      <c r="H86" s="24" t="s">
        <v>85</v>
      </c>
      <c r="I86" s="24" t="s">
        <v>85</v>
      </c>
      <c r="J86" s="24" t="s">
        <v>85</v>
      </c>
      <c r="K86" s="24" t="s">
        <v>85</v>
      </c>
    </row>
    <row r="87" spans="1:11" ht="13.5" customHeight="1" x14ac:dyDescent="0.25">
      <c r="A87" s="21">
        <v>2006</v>
      </c>
      <c r="B87" s="56" t="s">
        <v>85</v>
      </c>
      <c r="C87" s="56" t="s">
        <v>85</v>
      </c>
      <c r="F87" s="47">
        <v>2006</v>
      </c>
      <c r="G87" s="56" t="s">
        <v>85</v>
      </c>
      <c r="H87" s="56" t="s">
        <v>85</v>
      </c>
      <c r="I87" s="56" t="s">
        <v>85</v>
      </c>
      <c r="J87" s="56" t="s">
        <v>85</v>
      </c>
      <c r="K87" s="56" t="s">
        <v>85</v>
      </c>
    </row>
    <row r="88" spans="1:11" x14ac:dyDescent="0.25">
      <c r="F88" s="3"/>
    </row>
    <row r="89" spans="1:11" x14ac:dyDescent="0.25">
      <c r="A89" s="247" t="s">
        <v>114</v>
      </c>
      <c r="B89" s="247"/>
      <c r="C89" s="247"/>
      <c r="D89" s="49"/>
      <c r="F89" s="247" t="s">
        <v>115</v>
      </c>
      <c r="G89" s="247"/>
      <c r="H89" s="247"/>
      <c r="I89" s="247"/>
      <c r="J89" s="247"/>
      <c r="K89" s="247"/>
    </row>
    <row r="90" spans="1:11" ht="14.25" x14ac:dyDescent="0.25">
      <c r="A90" s="181">
        <v>2019</v>
      </c>
      <c r="B90" s="178" t="s">
        <v>116</v>
      </c>
      <c r="C90" s="178" t="s">
        <v>117</v>
      </c>
      <c r="F90" s="182">
        <v>2019</v>
      </c>
      <c r="G90" s="188" t="s">
        <v>118</v>
      </c>
      <c r="H90" s="188" t="s">
        <v>119</v>
      </c>
      <c r="I90" s="188" t="s">
        <v>120</v>
      </c>
      <c r="J90" s="188" t="s">
        <v>121</v>
      </c>
      <c r="K90" s="188" t="s">
        <v>122</v>
      </c>
    </row>
    <row r="91" spans="1:11" ht="14.25" x14ac:dyDescent="0.25">
      <c r="A91" s="5" t="s">
        <v>156</v>
      </c>
      <c r="B91" s="10">
        <v>5.2510833545755801E-2</v>
      </c>
      <c r="C91" s="10">
        <v>9.6809680968096806E-2</v>
      </c>
      <c r="F91" s="5" t="s">
        <v>156</v>
      </c>
      <c r="G91" s="15">
        <v>6.7240031274433149E-2</v>
      </c>
      <c r="H91" s="15">
        <v>6.6267635741769984E-2</v>
      </c>
      <c r="I91" s="15">
        <v>8.742138364779875E-2</v>
      </c>
      <c r="J91" s="15">
        <v>7.2981366459627328E-2</v>
      </c>
      <c r="K91" s="15">
        <v>8.7221095334685597E-2</v>
      </c>
    </row>
    <row r="92" spans="1:11" ht="14.25" x14ac:dyDescent="0.25">
      <c r="A92" s="6" t="s">
        <v>157</v>
      </c>
      <c r="B92" s="10">
        <v>0.19857252102982412</v>
      </c>
      <c r="C92" s="10">
        <v>0.28646864686468648</v>
      </c>
      <c r="F92" s="6" t="s">
        <v>157</v>
      </c>
      <c r="G92" s="15">
        <v>0.22908522283033619</v>
      </c>
      <c r="H92" s="15">
        <v>0.22958529286019666</v>
      </c>
      <c r="I92" s="15">
        <v>0.25283018867924528</v>
      </c>
      <c r="J92" s="15">
        <v>0.26319875776397517</v>
      </c>
      <c r="K92" s="15">
        <v>0.25862068965517243</v>
      </c>
    </row>
    <row r="93" spans="1:11" ht="14.25" x14ac:dyDescent="0.25">
      <c r="A93" s="67" t="s">
        <v>158</v>
      </c>
      <c r="B93" s="10">
        <v>0.54244200866683656</v>
      </c>
      <c r="C93" s="10">
        <v>0.47788778877887789</v>
      </c>
      <c r="F93" s="67" t="s">
        <v>158</v>
      </c>
      <c r="G93" s="15">
        <v>0.5003909304143862</v>
      </c>
      <c r="H93" s="15">
        <v>0.48653270628473705</v>
      </c>
      <c r="I93" s="15">
        <v>0.50377358490566038</v>
      </c>
      <c r="J93" s="15">
        <v>0.52018633540372672</v>
      </c>
      <c r="K93" s="15">
        <v>0.53296146044624748</v>
      </c>
    </row>
    <row r="94" spans="1:11" ht="14.25" x14ac:dyDescent="0.25">
      <c r="A94" s="7" t="s">
        <v>159</v>
      </c>
      <c r="B94" s="10">
        <v>0.20647463675758349</v>
      </c>
      <c r="C94" s="10">
        <v>0.13883388338833882</v>
      </c>
      <c r="F94" s="7" t="s">
        <v>159</v>
      </c>
      <c r="G94" s="15">
        <v>0.2032838154808444</v>
      </c>
      <c r="H94" s="15">
        <v>0.21761436511329632</v>
      </c>
      <c r="I94" s="15">
        <v>0.15597484276729559</v>
      </c>
      <c r="J94" s="15">
        <v>0.14363354037267081</v>
      </c>
      <c r="K94" s="15">
        <v>0.12119675456389452</v>
      </c>
    </row>
    <row r="95" spans="1:11" ht="14.25" x14ac:dyDescent="0.25">
      <c r="A95" s="181">
        <v>2017</v>
      </c>
      <c r="B95" s="178" t="s">
        <v>116</v>
      </c>
      <c r="C95" s="178" t="s">
        <v>117</v>
      </c>
      <c r="F95" s="178">
        <v>2017</v>
      </c>
      <c r="G95" s="188" t="s">
        <v>118</v>
      </c>
      <c r="H95" s="188" t="s">
        <v>119</v>
      </c>
      <c r="I95" s="188" t="s">
        <v>120</v>
      </c>
      <c r="J95" s="188" t="s">
        <v>121</v>
      </c>
      <c r="K95" s="188" t="s">
        <v>122</v>
      </c>
    </row>
    <row r="96" spans="1:11" ht="14.25" x14ac:dyDescent="0.25">
      <c r="A96" s="5" t="s">
        <v>156</v>
      </c>
      <c r="B96" s="10">
        <v>6.1505065123010121E-2</v>
      </c>
      <c r="C96" s="10">
        <v>9.3299937382592374E-2</v>
      </c>
      <c r="F96" s="5" t="s">
        <v>156</v>
      </c>
      <c r="G96" s="15">
        <v>6.0465116279069767E-2</v>
      </c>
      <c r="H96" s="15">
        <v>6.9212410501193311E-2</v>
      </c>
      <c r="I96" s="15">
        <v>8.1712062256809326E-2</v>
      </c>
      <c r="J96" s="15">
        <v>7.9185520361990946E-2</v>
      </c>
      <c r="K96" s="15">
        <v>9.6688741721854307E-2</v>
      </c>
    </row>
    <row r="97" spans="1:11" ht="14.25" x14ac:dyDescent="0.25">
      <c r="A97" s="6" t="s">
        <v>157</v>
      </c>
      <c r="B97" s="10">
        <v>0.15918958031837915</v>
      </c>
      <c r="C97" s="10">
        <v>0.25673137132122731</v>
      </c>
      <c r="F97" s="6" t="s">
        <v>157</v>
      </c>
      <c r="G97" s="15">
        <v>0.21395348837209302</v>
      </c>
      <c r="H97" s="15">
        <v>0.20286396181384247</v>
      </c>
      <c r="I97" s="15">
        <v>0.2140077821011673</v>
      </c>
      <c r="J97" s="15">
        <v>0.21493212669683259</v>
      </c>
      <c r="K97" s="15">
        <v>0.21589403973509932</v>
      </c>
    </row>
    <row r="98" spans="1:11" ht="14.25" x14ac:dyDescent="0.25">
      <c r="A98" s="67" t="s">
        <v>158</v>
      </c>
      <c r="B98" s="10">
        <v>0.60274963820549932</v>
      </c>
      <c r="C98" s="10">
        <v>0.5122103944896681</v>
      </c>
      <c r="F98" s="67" t="s">
        <v>158</v>
      </c>
      <c r="G98" s="15">
        <v>0.53488372093023251</v>
      </c>
      <c r="H98" s="15">
        <v>0.53102625298329353</v>
      </c>
      <c r="I98" s="15">
        <v>0.56031128404669261</v>
      </c>
      <c r="J98" s="15">
        <v>0.55882352941176472</v>
      </c>
      <c r="K98" s="15">
        <v>0.58410596026490069</v>
      </c>
    </row>
    <row r="99" spans="1:11" ht="14.25" x14ac:dyDescent="0.25">
      <c r="A99" s="7" t="s">
        <v>159</v>
      </c>
      <c r="B99" s="10">
        <v>0.17655571635311143</v>
      </c>
      <c r="C99" s="10">
        <v>0.13775829680651222</v>
      </c>
      <c r="F99" s="7" t="s">
        <v>159</v>
      </c>
      <c r="G99" s="15">
        <v>0.19069767441860466</v>
      </c>
      <c r="H99" s="15">
        <v>0.19689737470167062</v>
      </c>
      <c r="I99" s="15">
        <v>0.14396887159533073</v>
      </c>
      <c r="J99" s="15">
        <v>0.14705882352941177</v>
      </c>
      <c r="K99" s="15">
        <v>0.10331125827814569</v>
      </c>
    </row>
    <row r="100" spans="1:11" ht="14.25" x14ac:dyDescent="0.25">
      <c r="A100" s="181">
        <v>2016</v>
      </c>
      <c r="B100" s="178" t="s">
        <v>116</v>
      </c>
      <c r="C100" s="178" t="s">
        <v>117</v>
      </c>
      <c r="F100" s="178">
        <v>2016</v>
      </c>
      <c r="G100" s="188" t="s">
        <v>123</v>
      </c>
      <c r="H100" s="188" t="s">
        <v>119</v>
      </c>
      <c r="I100" s="188" t="s">
        <v>120</v>
      </c>
      <c r="J100" s="188" t="s">
        <v>121</v>
      </c>
      <c r="K100" s="188" t="s">
        <v>122</v>
      </c>
    </row>
    <row r="101" spans="1:11" ht="14.25" x14ac:dyDescent="0.25">
      <c r="A101" s="5" t="s">
        <v>156</v>
      </c>
      <c r="B101" s="10">
        <v>7.1278825995807121E-2</v>
      </c>
      <c r="C101" s="10">
        <v>9.9195127256906671E-2</v>
      </c>
      <c r="F101" s="5" t="s">
        <v>156</v>
      </c>
      <c r="G101" s="15">
        <v>6.8281938325991193E-2</v>
      </c>
      <c r="H101" s="15">
        <v>8.2482993197278892E-2</v>
      </c>
      <c r="I101" s="15">
        <v>8.2545683679899187E-2</v>
      </c>
      <c r="J101" s="15">
        <v>8.9592760180995476E-2</v>
      </c>
      <c r="K101" s="15">
        <v>0.1050796812749004</v>
      </c>
    </row>
    <row r="102" spans="1:11" ht="14.25" x14ac:dyDescent="0.25">
      <c r="A102" s="6" t="s">
        <v>157</v>
      </c>
      <c r="B102" s="10">
        <v>0.22851153039832284</v>
      </c>
      <c r="C102" s="10">
        <v>0.30693930824450727</v>
      </c>
      <c r="F102" s="6" t="s">
        <v>157</v>
      </c>
      <c r="G102" s="15">
        <v>0.26798825256975034</v>
      </c>
      <c r="H102" s="15">
        <v>0.23214285714285715</v>
      </c>
      <c r="I102" s="15">
        <v>0.26275992438563328</v>
      </c>
      <c r="J102" s="15">
        <v>0.29140271493212672</v>
      </c>
      <c r="K102" s="15">
        <v>0.31523904382470119</v>
      </c>
    </row>
    <row r="103" spans="1:11" ht="14.25" x14ac:dyDescent="0.25">
      <c r="A103" s="67" t="s">
        <v>158</v>
      </c>
      <c r="B103" s="10">
        <v>0.51153039832285119</v>
      </c>
      <c r="C103" s="10">
        <v>0.45703719817272132</v>
      </c>
      <c r="F103" s="67" t="s">
        <v>158</v>
      </c>
      <c r="G103" s="15">
        <v>0.47723935389133632</v>
      </c>
      <c r="H103" s="15">
        <v>0.48426870748299322</v>
      </c>
      <c r="I103" s="15">
        <v>0.49842470069313172</v>
      </c>
      <c r="J103" s="15">
        <v>0.48506787330316742</v>
      </c>
      <c r="K103" s="15">
        <v>0.46713147410358569</v>
      </c>
    </row>
    <row r="104" spans="1:11" ht="14.25" x14ac:dyDescent="0.25">
      <c r="A104" s="7" t="s">
        <v>159</v>
      </c>
      <c r="B104" s="10">
        <v>0.18867924528301888</v>
      </c>
      <c r="C104" s="10">
        <v>0.1368283663258647</v>
      </c>
      <c r="F104" s="7" t="s">
        <v>159</v>
      </c>
      <c r="G104" s="15">
        <v>0.18649045521292218</v>
      </c>
      <c r="H104" s="15">
        <v>0.20110544217687074</v>
      </c>
      <c r="I104" s="15">
        <v>0.15626969124133586</v>
      </c>
      <c r="J104" s="15">
        <v>0.1339366515837104</v>
      </c>
      <c r="K104" s="15">
        <v>0.11254980079681275</v>
      </c>
    </row>
    <row r="105" spans="1:11" ht="14.25" x14ac:dyDescent="0.25">
      <c r="A105" s="181">
        <v>2014</v>
      </c>
      <c r="B105" s="178" t="s">
        <v>116</v>
      </c>
      <c r="C105" s="178" t="s">
        <v>117</v>
      </c>
      <c r="F105" s="178">
        <v>2014</v>
      </c>
      <c r="G105" s="188" t="s">
        <v>123</v>
      </c>
      <c r="H105" s="188" t="s">
        <v>119</v>
      </c>
      <c r="I105" s="188" t="s">
        <v>120</v>
      </c>
      <c r="J105" s="188" t="s">
        <v>121</v>
      </c>
      <c r="K105" s="188" t="s">
        <v>122</v>
      </c>
    </row>
    <row r="106" spans="1:11" ht="14.25" x14ac:dyDescent="0.25">
      <c r="A106" s="5" t="s">
        <v>156</v>
      </c>
      <c r="B106" s="10">
        <v>6.9565217391304349E-2</v>
      </c>
      <c r="C106" s="10">
        <v>0.1013719512195122</v>
      </c>
      <c r="F106" s="5" t="s">
        <v>156</v>
      </c>
      <c r="G106" s="15">
        <v>6.4444444444444443E-2</v>
      </c>
      <c r="H106" s="15">
        <v>7.8561917443408791E-2</v>
      </c>
      <c r="I106" s="15">
        <v>7.8341013824884786E-2</v>
      </c>
      <c r="J106" s="15">
        <v>8.0645161290322578E-2</v>
      </c>
      <c r="K106" s="15">
        <v>0.1276595744680851</v>
      </c>
    </row>
    <row r="107" spans="1:11" ht="14.25" x14ac:dyDescent="0.25">
      <c r="A107" s="6" t="s">
        <v>157</v>
      </c>
      <c r="B107" s="10">
        <v>0.21217391304347827</v>
      </c>
      <c r="C107" s="10">
        <v>0.27972560975609756</v>
      </c>
      <c r="F107" s="6" t="s">
        <v>157</v>
      </c>
      <c r="G107" s="15">
        <v>0.22888888888888889</v>
      </c>
      <c r="H107" s="15">
        <v>0.21970705725699069</v>
      </c>
      <c r="I107" s="15">
        <v>0.24193548387096775</v>
      </c>
      <c r="J107" s="15">
        <v>0.2870967741935484</v>
      </c>
      <c r="K107" s="15">
        <v>0.28820116054158607</v>
      </c>
    </row>
    <row r="108" spans="1:11" ht="14.25" x14ac:dyDescent="0.25">
      <c r="A108" s="67" t="s">
        <v>158</v>
      </c>
      <c r="B108" s="10">
        <v>0.59130434782608698</v>
      </c>
      <c r="C108" s="10">
        <v>0.51676829268292679</v>
      </c>
      <c r="F108" s="67" t="s">
        <v>158</v>
      </c>
      <c r="G108" s="15">
        <v>0.56444444444444442</v>
      </c>
      <c r="H108" s="15">
        <v>0.58322237017310252</v>
      </c>
      <c r="I108" s="15">
        <v>0.55299539170506917</v>
      </c>
      <c r="J108" s="15">
        <v>0.532258064516129</v>
      </c>
      <c r="K108" s="15">
        <v>0.50483558994197297</v>
      </c>
    </row>
    <row r="109" spans="1:11" ht="14.25" x14ac:dyDescent="0.25">
      <c r="A109" s="7" t="s">
        <v>159</v>
      </c>
      <c r="B109" s="10">
        <v>0.12695652173913044</v>
      </c>
      <c r="C109" s="10">
        <v>0.10213414634146341</v>
      </c>
      <c r="F109" s="7" t="s">
        <v>159</v>
      </c>
      <c r="G109" s="15">
        <v>0.14222222222222222</v>
      </c>
      <c r="H109" s="15">
        <v>0.11850865512649801</v>
      </c>
      <c r="I109" s="15">
        <v>0.12672811059907835</v>
      </c>
      <c r="J109" s="15">
        <v>0.1</v>
      </c>
      <c r="K109" s="15">
        <v>7.9303675048355893E-2</v>
      </c>
    </row>
    <row r="110" spans="1:11" ht="14.25" x14ac:dyDescent="0.25">
      <c r="A110" s="181">
        <v>2012</v>
      </c>
      <c r="B110" s="178" t="s">
        <v>116</v>
      </c>
      <c r="C110" s="178" t="s">
        <v>117</v>
      </c>
      <c r="F110" s="178">
        <v>2012</v>
      </c>
      <c r="G110" s="188" t="s">
        <v>123</v>
      </c>
      <c r="H110" s="188" t="s">
        <v>119</v>
      </c>
      <c r="I110" s="188" t="s">
        <v>120</v>
      </c>
      <c r="J110" s="188" t="s">
        <v>121</v>
      </c>
      <c r="K110" s="188" t="s">
        <v>122</v>
      </c>
    </row>
    <row r="111" spans="1:11" ht="14.25" x14ac:dyDescent="0.25">
      <c r="A111" s="5" t="s">
        <v>156</v>
      </c>
      <c r="B111" s="10">
        <v>5.7708871662360037E-2</v>
      </c>
      <c r="C111" s="10">
        <v>9.1468101460415063E-2</v>
      </c>
      <c r="F111" s="5" t="s">
        <v>156</v>
      </c>
      <c r="G111" s="15">
        <v>4.5248868778280542E-2</v>
      </c>
      <c r="H111" s="15">
        <v>5.562913907284768E-2</v>
      </c>
      <c r="I111" s="15">
        <v>9.9290780141843976E-2</v>
      </c>
      <c r="J111" s="15">
        <v>0.10264900662251655</v>
      </c>
      <c r="K111" s="15">
        <v>9.4444444444444442E-2</v>
      </c>
    </row>
    <row r="112" spans="1:11" ht="14.25" x14ac:dyDescent="0.25">
      <c r="A112" s="6" t="s">
        <v>157</v>
      </c>
      <c r="B112" s="10">
        <v>0.23858742463393626</v>
      </c>
      <c r="C112" s="10">
        <v>0.30745580322828592</v>
      </c>
      <c r="F112" s="6" t="s">
        <v>157</v>
      </c>
      <c r="G112" s="15">
        <v>0.26018099547511314</v>
      </c>
      <c r="H112" s="15">
        <v>0.24635761589403973</v>
      </c>
      <c r="I112" s="15">
        <v>0.25295508274231676</v>
      </c>
      <c r="J112" s="15">
        <v>0.29801324503311261</v>
      </c>
      <c r="K112" s="15">
        <v>0.33148148148148154</v>
      </c>
    </row>
    <row r="113" spans="1:11" ht="14.25" x14ac:dyDescent="0.25">
      <c r="A113" s="67" t="s">
        <v>158</v>
      </c>
      <c r="B113" s="10">
        <v>0.50301464254952633</v>
      </c>
      <c r="C113" s="10">
        <v>0.44581091468101453</v>
      </c>
      <c r="F113" s="67" t="s">
        <v>158</v>
      </c>
      <c r="G113" s="15">
        <v>0.48190045248868779</v>
      </c>
      <c r="H113" s="15">
        <v>0.4860927152317881</v>
      </c>
      <c r="I113" s="15">
        <v>0.49172576832151299</v>
      </c>
      <c r="J113" s="15">
        <v>0.46688741721854304</v>
      </c>
      <c r="K113" s="15">
        <v>0.43518518518518517</v>
      </c>
    </row>
    <row r="114" spans="1:11" ht="14.25" x14ac:dyDescent="0.25">
      <c r="A114" s="7" t="s">
        <v>159</v>
      </c>
      <c r="B114" s="10">
        <v>0.20068906115417742</v>
      </c>
      <c r="C114" s="10">
        <v>0.15526518063028438</v>
      </c>
      <c r="F114" s="7" t="s">
        <v>159</v>
      </c>
      <c r="G114" s="15">
        <v>0.21266968325791855</v>
      </c>
      <c r="H114" s="15">
        <v>0.21192052980132453</v>
      </c>
      <c r="I114" s="15">
        <v>0.15602836879432624</v>
      </c>
      <c r="J114" s="15">
        <v>0.13245033112582782</v>
      </c>
      <c r="K114" s="15">
        <v>0.1388888888888889</v>
      </c>
    </row>
    <row r="115" spans="1:11" ht="15" thickBot="1" x14ac:dyDescent="0.3">
      <c r="A115" s="181">
        <v>2009</v>
      </c>
      <c r="B115" s="178" t="s">
        <v>116</v>
      </c>
      <c r="C115" s="178" t="s">
        <v>117</v>
      </c>
      <c r="F115" s="178">
        <v>2009</v>
      </c>
      <c r="G115" s="188" t="s">
        <v>123</v>
      </c>
      <c r="H115" s="188" t="s">
        <v>119</v>
      </c>
      <c r="I115" s="188" t="s">
        <v>120</v>
      </c>
      <c r="J115" s="188" t="s">
        <v>121</v>
      </c>
      <c r="K115" s="188" t="s">
        <v>122</v>
      </c>
    </row>
    <row r="116" spans="1:11" ht="14.25" x14ac:dyDescent="0.25">
      <c r="A116" s="5" t="s">
        <v>156</v>
      </c>
      <c r="B116" s="10">
        <v>6.2218214607754729E-2</v>
      </c>
      <c r="C116" s="10">
        <v>8.2273747195213159E-2</v>
      </c>
      <c r="F116" s="5" t="s">
        <v>156</v>
      </c>
      <c r="G116" s="15">
        <v>6.3008130081300809E-2</v>
      </c>
      <c r="H116" s="15">
        <v>7.5916230366492143E-2</v>
      </c>
      <c r="I116" s="15">
        <v>7.7994428969359333E-2</v>
      </c>
      <c r="J116" s="15">
        <v>6.6091954022988508E-2</v>
      </c>
      <c r="K116" s="15">
        <v>8.1932773109243698E-2</v>
      </c>
    </row>
    <row r="117" spans="1:11" ht="14.25" x14ac:dyDescent="0.25">
      <c r="A117" s="6" t="s">
        <v>157</v>
      </c>
      <c r="B117" s="10">
        <v>0.20468890892696123</v>
      </c>
      <c r="C117" s="10">
        <v>0.25579655946148094</v>
      </c>
      <c r="F117" s="6" t="s">
        <v>157</v>
      </c>
      <c r="G117" s="15">
        <v>0.2113821138211382</v>
      </c>
      <c r="H117" s="15">
        <v>0.19502617801047123</v>
      </c>
      <c r="I117" s="15">
        <v>0.27298050139275765</v>
      </c>
      <c r="J117" s="15">
        <v>0.23275862068965514</v>
      </c>
      <c r="K117" s="15">
        <v>0.27731092436974791</v>
      </c>
    </row>
    <row r="118" spans="1:11" ht="14.25" x14ac:dyDescent="0.25">
      <c r="A118" s="67" t="s">
        <v>158</v>
      </c>
      <c r="B118" s="10">
        <v>0.26149684400360684</v>
      </c>
      <c r="C118" s="10">
        <v>0.28047868362004486</v>
      </c>
      <c r="F118" s="67" t="s">
        <v>158</v>
      </c>
      <c r="G118" s="15">
        <v>0.28861788617886175</v>
      </c>
      <c r="H118" s="15">
        <v>0.26701570680628273</v>
      </c>
      <c r="I118" s="15">
        <v>0.2785515320334262</v>
      </c>
      <c r="J118" s="15">
        <v>0.28448275862068961</v>
      </c>
      <c r="K118" s="15">
        <v>0.25</v>
      </c>
    </row>
    <row r="119" spans="1:11" ht="15" thickBot="1" x14ac:dyDescent="0.3">
      <c r="A119" s="7" t="s">
        <v>159</v>
      </c>
      <c r="B119" s="10">
        <v>0.47159603246167725</v>
      </c>
      <c r="C119" s="10">
        <v>0.38145100972326107</v>
      </c>
      <c r="F119" s="7" t="s">
        <v>159</v>
      </c>
      <c r="G119" s="15">
        <v>0.43699186991869915</v>
      </c>
      <c r="H119" s="15">
        <v>0.4620418848167539</v>
      </c>
      <c r="I119" s="15">
        <v>0.37047353760445684</v>
      </c>
      <c r="J119" s="15">
        <v>0.41666666666666663</v>
      </c>
      <c r="K119" s="15">
        <v>0.3907563025210084</v>
      </c>
    </row>
    <row r="120" spans="1:11" ht="15" thickBot="1" x14ac:dyDescent="0.3">
      <c r="A120" s="181">
        <v>2008</v>
      </c>
      <c r="B120" s="178" t="s">
        <v>116</v>
      </c>
      <c r="C120" s="178" t="s">
        <v>117</v>
      </c>
      <c r="F120" s="178">
        <v>2008</v>
      </c>
      <c r="G120" s="188" t="s">
        <v>123</v>
      </c>
      <c r="H120" s="188" t="s">
        <v>119</v>
      </c>
      <c r="I120" s="188" t="s">
        <v>120</v>
      </c>
      <c r="J120" s="188" t="s">
        <v>121</v>
      </c>
      <c r="K120" s="188" t="s">
        <v>122</v>
      </c>
    </row>
    <row r="121" spans="1:11" ht="14.25" x14ac:dyDescent="0.25">
      <c r="A121" s="5" t="s">
        <v>156</v>
      </c>
      <c r="B121" s="10" t="s">
        <v>85</v>
      </c>
      <c r="C121" s="10" t="s">
        <v>85</v>
      </c>
      <c r="F121" s="5" t="s">
        <v>156</v>
      </c>
      <c r="G121" s="10" t="s">
        <v>85</v>
      </c>
      <c r="H121" s="10" t="s">
        <v>85</v>
      </c>
      <c r="I121" s="10" t="s">
        <v>85</v>
      </c>
      <c r="J121" s="10" t="s">
        <v>85</v>
      </c>
      <c r="K121" s="10" t="s">
        <v>85</v>
      </c>
    </row>
    <row r="122" spans="1:11" ht="14.25" x14ac:dyDescent="0.25">
      <c r="A122" s="6" t="s">
        <v>157</v>
      </c>
      <c r="B122" s="10" t="s">
        <v>85</v>
      </c>
      <c r="C122" s="10" t="s">
        <v>85</v>
      </c>
      <c r="F122" s="6" t="s">
        <v>157</v>
      </c>
      <c r="G122" s="10" t="s">
        <v>85</v>
      </c>
      <c r="H122" s="10" t="s">
        <v>85</v>
      </c>
      <c r="I122" s="10" t="s">
        <v>85</v>
      </c>
      <c r="J122" s="10" t="s">
        <v>85</v>
      </c>
      <c r="K122" s="10" t="s">
        <v>85</v>
      </c>
    </row>
    <row r="123" spans="1:11" ht="14.25" x14ac:dyDescent="0.25">
      <c r="A123" s="67" t="s">
        <v>158</v>
      </c>
      <c r="B123" s="10" t="s">
        <v>85</v>
      </c>
      <c r="C123" s="10" t="s">
        <v>85</v>
      </c>
      <c r="F123" s="67" t="s">
        <v>158</v>
      </c>
      <c r="G123" s="10" t="s">
        <v>85</v>
      </c>
      <c r="H123" s="10" t="s">
        <v>85</v>
      </c>
      <c r="I123" s="10" t="s">
        <v>85</v>
      </c>
      <c r="J123" s="10" t="s">
        <v>85</v>
      </c>
      <c r="K123" s="10" t="s">
        <v>85</v>
      </c>
    </row>
    <row r="124" spans="1:11" ht="14.25" x14ac:dyDescent="0.25">
      <c r="A124" s="7" t="s">
        <v>159</v>
      </c>
      <c r="B124" s="10" t="s">
        <v>85</v>
      </c>
      <c r="C124" s="10" t="s">
        <v>85</v>
      </c>
      <c r="F124" s="7" t="s">
        <v>159</v>
      </c>
      <c r="G124" s="10" t="s">
        <v>85</v>
      </c>
      <c r="H124" s="10" t="s">
        <v>85</v>
      </c>
      <c r="I124" s="10" t="s">
        <v>85</v>
      </c>
      <c r="J124" s="10" t="s">
        <v>85</v>
      </c>
      <c r="K124" s="10" t="s">
        <v>85</v>
      </c>
    </row>
    <row r="125" spans="1:11" ht="14.25" x14ac:dyDescent="0.25">
      <c r="A125" s="181">
        <v>2007</v>
      </c>
      <c r="B125" s="178" t="s">
        <v>116</v>
      </c>
      <c r="C125" s="178" t="s">
        <v>117</v>
      </c>
      <c r="F125" s="178">
        <v>2007</v>
      </c>
      <c r="G125" s="188" t="s">
        <v>118</v>
      </c>
      <c r="H125" s="188" t="s">
        <v>119</v>
      </c>
      <c r="I125" s="188" t="s">
        <v>120</v>
      </c>
      <c r="J125" s="188" t="s">
        <v>121</v>
      </c>
      <c r="K125" s="188" t="s">
        <v>122</v>
      </c>
    </row>
    <row r="126" spans="1:11" ht="14.25" x14ac:dyDescent="0.25">
      <c r="A126" s="5" t="s">
        <v>156</v>
      </c>
      <c r="B126" s="10" t="s">
        <v>85</v>
      </c>
      <c r="C126" s="10" t="s">
        <v>85</v>
      </c>
      <c r="F126" s="5" t="s">
        <v>156</v>
      </c>
      <c r="G126" s="10" t="s">
        <v>85</v>
      </c>
      <c r="H126" s="10" t="s">
        <v>85</v>
      </c>
      <c r="I126" s="10" t="s">
        <v>85</v>
      </c>
      <c r="J126" s="10" t="s">
        <v>85</v>
      </c>
      <c r="K126" s="10" t="s">
        <v>85</v>
      </c>
    </row>
    <row r="127" spans="1:11" ht="14.25" x14ac:dyDescent="0.25">
      <c r="A127" s="6" t="s">
        <v>157</v>
      </c>
      <c r="B127" s="10" t="s">
        <v>85</v>
      </c>
      <c r="C127" s="10" t="s">
        <v>85</v>
      </c>
      <c r="F127" s="6" t="s">
        <v>157</v>
      </c>
      <c r="G127" s="10" t="s">
        <v>85</v>
      </c>
      <c r="H127" s="10" t="s">
        <v>85</v>
      </c>
      <c r="I127" s="10" t="s">
        <v>85</v>
      </c>
      <c r="J127" s="10" t="s">
        <v>85</v>
      </c>
      <c r="K127" s="10" t="s">
        <v>85</v>
      </c>
    </row>
    <row r="128" spans="1:11" ht="14.25" x14ac:dyDescent="0.25">
      <c r="A128" s="67" t="s">
        <v>158</v>
      </c>
      <c r="B128" s="10" t="s">
        <v>85</v>
      </c>
      <c r="C128" s="10" t="s">
        <v>85</v>
      </c>
      <c r="F128" s="67" t="s">
        <v>158</v>
      </c>
      <c r="G128" s="10" t="s">
        <v>85</v>
      </c>
      <c r="H128" s="10" t="s">
        <v>85</v>
      </c>
      <c r="I128" s="10" t="s">
        <v>85</v>
      </c>
      <c r="J128" s="10" t="s">
        <v>85</v>
      </c>
      <c r="K128" s="10" t="s">
        <v>85</v>
      </c>
    </row>
    <row r="129" spans="1:11" ht="14.25" x14ac:dyDescent="0.25">
      <c r="A129" s="7" t="s">
        <v>159</v>
      </c>
      <c r="B129" s="10" t="s">
        <v>85</v>
      </c>
      <c r="C129" s="10" t="s">
        <v>85</v>
      </c>
      <c r="F129" s="7" t="s">
        <v>159</v>
      </c>
      <c r="G129" s="10" t="s">
        <v>85</v>
      </c>
      <c r="H129" s="10" t="s">
        <v>85</v>
      </c>
      <c r="I129" s="10" t="s">
        <v>85</v>
      </c>
      <c r="J129" s="10" t="s">
        <v>85</v>
      </c>
      <c r="K129" s="10" t="s">
        <v>85</v>
      </c>
    </row>
    <row r="130" spans="1:11" ht="14.25" x14ac:dyDescent="0.25">
      <c r="A130" s="184">
        <v>2006</v>
      </c>
      <c r="B130" s="185" t="s">
        <v>116</v>
      </c>
      <c r="C130" s="186" t="s">
        <v>117</v>
      </c>
      <c r="F130" s="184">
        <v>2006</v>
      </c>
      <c r="G130" s="185" t="s">
        <v>118</v>
      </c>
      <c r="H130" s="186" t="s">
        <v>119</v>
      </c>
      <c r="I130" s="185" t="s">
        <v>120</v>
      </c>
      <c r="J130" s="186" t="s">
        <v>121</v>
      </c>
      <c r="K130" s="185" t="s">
        <v>122</v>
      </c>
    </row>
    <row r="131" spans="1:11" ht="14.25" x14ac:dyDescent="0.25">
      <c r="A131" s="5" t="s">
        <v>156</v>
      </c>
      <c r="B131" s="10" t="s">
        <v>85</v>
      </c>
      <c r="C131" s="10" t="s">
        <v>85</v>
      </c>
      <c r="F131" s="5" t="s">
        <v>156</v>
      </c>
      <c r="G131" s="10" t="s">
        <v>85</v>
      </c>
      <c r="H131" s="10" t="s">
        <v>85</v>
      </c>
      <c r="I131" s="10" t="s">
        <v>85</v>
      </c>
      <c r="J131" s="10" t="s">
        <v>85</v>
      </c>
      <c r="K131" s="10" t="s">
        <v>85</v>
      </c>
    </row>
    <row r="132" spans="1:11" ht="14.25" x14ac:dyDescent="0.25">
      <c r="A132" s="6" t="s">
        <v>157</v>
      </c>
      <c r="B132" s="10" t="s">
        <v>85</v>
      </c>
      <c r="C132" s="10" t="s">
        <v>85</v>
      </c>
      <c r="F132" s="6" t="s">
        <v>157</v>
      </c>
      <c r="G132" s="10" t="s">
        <v>85</v>
      </c>
      <c r="H132" s="10" t="s">
        <v>85</v>
      </c>
      <c r="I132" s="10" t="s">
        <v>85</v>
      </c>
      <c r="J132" s="10" t="s">
        <v>85</v>
      </c>
      <c r="K132" s="10" t="s">
        <v>85</v>
      </c>
    </row>
    <row r="133" spans="1:11" ht="14.25" x14ac:dyDescent="0.25">
      <c r="A133" s="67" t="s">
        <v>158</v>
      </c>
      <c r="B133" s="10" t="s">
        <v>85</v>
      </c>
      <c r="C133" s="10" t="s">
        <v>85</v>
      </c>
      <c r="F133" s="67" t="s">
        <v>158</v>
      </c>
      <c r="G133" s="10" t="s">
        <v>85</v>
      </c>
      <c r="H133" s="10" t="s">
        <v>85</v>
      </c>
      <c r="I133" s="10" t="s">
        <v>85</v>
      </c>
      <c r="J133" s="10" t="s">
        <v>85</v>
      </c>
      <c r="K133" s="10" t="s">
        <v>85</v>
      </c>
    </row>
    <row r="134" spans="1:11" ht="14.25" x14ac:dyDescent="0.25">
      <c r="A134" s="7" t="s">
        <v>159</v>
      </c>
      <c r="B134" s="10" t="s">
        <v>85</v>
      </c>
      <c r="C134" s="10" t="s">
        <v>85</v>
      </c>
      <c r="F134" s="7" t="s">
        <v>159</v>
      </c>
      <c r="G134" s="10" t="s">
        <v>85</v>
      </c>
      <c r="H134" s="10" t="s">
        <v>85</v>
      </c>
      <c r="I134" s="10" t="s">
        <v>85</v>
      </c>
      <c r="J134" s="10" t="s">
        <v>85</v>
      </c>
      <c r="K134" s="10" t="s">
        <v>85</v>
      </c>
    </row>
  </sheetData>
  <mergeCells count="2">
    <mergeCell ref="A89:C89"/>
    <mergeCell ref="F89:K89"/>
  </mergeCells>
  <hyperlinks>
    <hyperlink ref="L1" location="'14.'!A106" display="'14.'!A106" xr:uid="{B15CD070-05DF-45A9-A5A0-1A731C67B09F}"/>
  </hyperlinks>
  <pageMargins left="0.7" right="0.7" top="0.75" bottom="0.75" header="0.3" footer="0.3"/>
  <pageSetup paperSize="9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5E61A4C86CCDC4EA76C48465B814091" ma:contentTypeVersion="2" ma:contentTypeDescription="Create a new document." ma:contentTypeScope="" ma:versionID="614a25598b5d090fdfa4d2dec24ca282">
  <xsd:schema xmlns:xsd="http://www.w3.org/2001/XMLSchema" xmlns:xs="http://www.w3.org/2001/XMLSchema" xmlns:p="http://schemas.microsoft.com/office/2006/metadata/properties" xmlns:ns2="ae805bea-7580-4c99-be02-28f709c6d1f0" targetNamespace="http://schemas.microsoft.com/office/2006/metadata/properties" ma:root="true" ma:fieldsID="f44a8637e001f5db3e24405a8ce84411" ns2:_="">
    <xsd:import namespace="ae805bea-7580-4c99-be02-28f709c6d1f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805bea-7580-4c99-be02-28f709c6d1f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3FBD10A-F0A4-4F29-933F-15AFF2BF085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CCFE407-9FED-495E-BEEF-0BC08BBC874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e805bea-7580-4c99-be02-28f709c6d1f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7F0EEFB-287B-4B13-8498-819675FD9E1E}">
  <ds:schemaRefs>
    <ds:schemaRef ds:uri="http://schemas.microsoft.com/office/2006/metadata/properties"/>
    <ds:schemaRef ds:uri="http://schemas.microsoft.com/office/infopath/2007/PartnerControls"/>
  </ds:schemaRefs>
</ds:datastoreItem>
</file>

<file path=docMetadata/LabelInfo.xml><?xml version="1.0" encoding="utf-8"?>
<clbl:labelList xmlns:clbl="http://schemas.microsoft.com/office/2020/mipLabelMetadata">
  <clbl:label id="{3048dc87-43f0-4100-9acb-ae1971c79395}" enabled="0" method="" siteId="{3048dc87-43f0-4100-9acb-ae1971c79395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23</vt:i4>
      </vt:variant>
    </vt:vector>
  </HeadingPairs>
  <TitlesOfParts>
    <vt:vector size="23" baseType="lpstr">
      <vt:lpstr>Portada</vt:lpstr>
      <vt:lpstr>ÍNDICE</vt:lpstr>
      <vt:lpstr>Ficha Técnica</vt:lpstr>
      <vt:lpstr>Resumen</vt:lpstr>
      <vt:lpstr>Gráficos</vt:lpstr>
      <vt:lpstr>1.</vt:lpstr>
      <vt:lpstr>2.</vt:lpstr>
      <vt:lpstr>3.</vt:lpstr>
      <vt:lpstr>4.</vt:lpstr>
      <vt:lpstr>5</vt:lpstr>
      <vt:lpstr>6</vt:lpstr>
      <vt:lpstr>7</vt:lpstr>
      <vt:lpstr>5.</vt:lpstr>
      <vt:lpstr>6.</vt:lpstr>
      <vt:lpstr>7.</vt:lpstr>
      <vt:lpstr>8.</vt:lpstr>
      <vt:lpstr>9.</vt:lpstr>
      <vt:lpstr>10.</vt:lpstr>
      <vt:lpstr>11</vt:lpstr>
      <vt:lpstr>11.</vt:lpstr>
      <vt:lpstr>12.</vt:lpstr>
      <vt:lpstr>13.</vt:lpstr>
      <vt:lpstr>14.</vt:lpstr>
    </vt:vector>
  </TitlesOfParts>
  <Manager/>
  <Company>Ayuntamiento de Madrid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Bloque Seguridad</dc:title>
  <dc:subject/>
  <dc:creator>Subdirección General de Calidad y Evaluación. Dirección General de Transparencia y Calidad</dc:creator>
  <cp:keywords/>
  <dc:description/>
  <cp:lastModifiedBy>Ayuntamiento de Madrid</cp:lastModifiedBy>
  <cp:revision/>
  <dcterms:created xsi:type="dcterms:W3CDTF">2019-05-23T12:05:41Z</dcterms:created>
  <dcterms:modified xsi:type="dcterms:W3CDTF">2022-07-06T12:47:44Z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0x01010045E61A4C86CCDC4EA76C48465B814091</vt:lpwstr>
  </property>
</Properties>
</file>