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/>
  <mc:AlternateContent xmlns:mc="http://schemas.openxmlformats.org/markup-compatibility/2006">
    <mc:Choice Requires="x15">
      <x15ac:absPath xmlns:x15ac="http://schemas.microsoft.com/office/spreadsheetml/2010/11/ac" url="M:\SG DE PADRON\DDE\EXPLOTACIONES\INE\TIC\2021\5_Tablas_Formatos\Documentos finales publicación\"/>
    </mc:Choice>
  </mc:AlternateContent>
  <xr:revisionPtr revIDLastSave="0" documentId="13_ncr:1_{9AA14248-A238-4FED-84DD-F904F07D3027}" xr6:coauthVersionLast="47" xr6:coauthVersionMax="47" xr10:uidLastSave="{00000000-0000-0000-0000-000000000000}"/>
  <bookViews>
    <workbookView xWindow="0" yWindow="280" windowWidth="27730" windowHeight="15370" tabRatio="835" xr2:uid="{00000000-000D-0000-FFFF-FFFF00000000}"/>
  </bookViews>
  <sheets>
    <sheet name="ÍNDICE" sheetId="1" r:id="rId1"/>
    <sheet name="1" sheetId="2" r:id="rId2"/>
    <sheet name="2" sheetId="3" r:id="rId3"/>
    <sheet name="3" sheetId="4" r:id="rId4"/>
    <sheet name="4.1.1" sheetId="5" r:id="rId5"/>
    <sheet name="4.1.2" sheetId="6" r:id="rId6"/>
    <sheet name="4.2.1" sheetId="7" r:id="rId7"/>
    <sheet name="4.2.2" sheetId="8" r:id="rId8"/>
    <sheet name="5.1.1" sheetId="9" r:id="rId9"/>
    <sheet name="5.1.2" sheetId="10" r:id="rId10"/>
    <sheet name="6" sheetId="11" r:id="rId11"/>
    <sheet name="7.1.1" sheetId="12" r:id="rId12"/>
    <sheet name="7.1.2" sheetId="13" r:id="rId13"/>
    <sheet name="7.2.1" sheetId="14" r:id="rId14"/>
    <sheet name="7.2.2" sheetId="15" r:id="rId15"/>
    <sheet name="7.3.1" sheetId="16" r:id="rId16"/>
    <sheet name="7.3.2" sheetId="17" r:id="rId17"/>
    <sheet name="8.1" sheetId="18" r:id="rId18"/>
    <sheet name="8.2" sheetId="19" r:id="rId19"/>
    <sheet name="9.1" sheetId="20" r:id="rId20"/>
    <sheet name="9.2" sheetId="21" r:id="rId21"/>
    <sheet name="10" sheetId="22" r:id="rId22"/>
    <sheet name="11" sheetId="23" r:id="rId23"/>
    <sheet name="12.1" sheetId="24" r:id="rId24"/>
    <sheet name="12.2" sheetId="25" r:id="rId25"/>
    <sheet name="12.3" sheetId="26" r:id="rId26"/>
  </sheets>
  <externalReferences>
    <externalReference r:id="rId27"/>
    <externalReference r:id="rId28"/>
  </externalReferences>
  <definedNames>
    <definedName name="_xlnm.Print_Area" localSheetId="1">'1'!$A$1:$F$82</definedName>
    <definedName name="_xlnm.Print_Area" localSheetId="21">'10'!$A$1:$E$12</definedName>
    <definedName name="_xlnm.Print_Area" localSheetId="22">'11'!$A$1:$C$13</definedName>
    <definedName name="_xlnm.Print_Area" localSheetId="23">'12.1'!$A$1:$I$32</definedName>
    <definedName name="_xlnm.Print_Area" localSheetId="24">'12.2'!$A$1:$K$22</definedName>
    <definedName name="_xlnm.Print_Area" localSheetId="25">'12.3'!$A$1:$G$13</definedName>
    <definedName name="_xlnm.Print_Area" localSheetId="2">'2'!$A$1:$H$52</definedName>
    <definedName name="_xlnm.Print_Area" localSheetId="3">'3'!$A$1:$G$52</definedName>
    <definedName name="_xlnm.Print_Area" localSheetId="4">'4.1.1'!$A$1:$E$32</definedName>
    <definedName name="_xlnm.Print_Area" localSheetId="7">'4.2.2'!$A$1:$L$21</definedName>
    <definedName name="_xlnm.Print_Area" localSheetId="9">'5.1.2'!$A$1:$H$22</definedName>
    <definedName name="_xlnm.Print_Area" localSheetId="10">'6'!$A$1:$E$32</definedName>
    <definedName name="_xlnm.Print_Area" localSheetId="11">'7.1.1'!$A$1:$F$32</definedName>
    <definedName name="_xlnm.Print_Area" localSheetId="12">'7.1.2'!$A$1:$F$22</definedName>
    <definedName name="_xlnm.Print_Area" localSheetId="13">'7.2.1'!$A$1:$F$32</definedName>
    <definedName name="_xlnm.Print_Area" localSheetId="14">'7.2.2'!$A$1:$E$31</definedName>
    <definedName name="_xlnm.Print_Area" localSheetId="15">'7.3.1'!$A$1:$C$32</definedName>
    <definedName name="_xlnm.Print_Area" localSheetId="16">'7.3.2'!$A$1:$C$22</definedName>
    <definedName name="_xlnm.Print_Area" localSheetId="17">'8.1'!$A$1:$G$31</definedName>
    <definedName name="_xlnm.Print_Area" localSheetId="18">'8.2'!$A$1:$G$21</definedName>
    <definedName name="_xlnm.Print_Area" localSheetId="19">'9.1'!$A$1:$M$9</definedName>
    <definedName name="_xlnm.Print_Area" localSheetId="20">'9.2'!$A$1:$C$29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F24" i="14" l="1"/>
  <c r="E24" i="14"/>
  <c r="D24" i="14"/>
  <c r="C24" i="14"/>
  <c r="B24" i="14"/>
  <c r="A24" i="14"/>
  <c r="F23" i="14"/>
  <c r="E23" i="14"/>
  <c r="D23" i="14"/>
  <c r="C23" i="14"/>
  <c r="B23" i="14"/>
  <c r="A23" i="14"/>
  <c r="F22" i="14"/>
  <c r="E22" i="14"/>
  <c r="D22" i="14"/>
  <c r="C22" i="14"/>
  <c r="B22" i="14"/>
  <c r="A22" i="14"/>
  <c r="F21" i="14"/>
  <c r="E21" i="14"/>
  <c r="D21" i="14"/>
  <c r="C21" i="14"/>
  <c r="B21" i="14"/>
  <c r="B24" i="11"/>
  <c r="B23" i="11"/>
  <c r="B22" i="11"/>
  <c r="B21" i="11"/>
  <c r="K77" i="1"/>
  <c r="C77" i="1"/>
</calcChain>
</file>

<file path=xl/sharedStrings.xml><?xml version="1.0" encoding="utf-8"?>
<sst xmlns="http://schemas.openxmlformats.org/spreadsheetml/2006/main" count="933" uniqueCount="159">
  <si>
    <t xml:space="preserve">Encuesta sobre Equipamiento y Uso de Tecnologías de Información y Comunicación en los hogares (TIC-H 2021) </t>
  </si>
  <si>
    <t>Ciudad de Madrid</t>
  </si>
  <si>
    <t>ÍNDICE</t>
  </si>
  <si>
    <t xml:space="preserve"> Tablas resumen</t>
  </si>
  <si>
    <t xml:space="preserve"> 1. Número de personas de 16 a 74 años por Características demográficas, Características socioeconómicas según Tipo de uso de TIC. Ciudad de Madrid, Comunidad de Madrid y España. Año 2021</t>
  </si>
  <si>
    <t xml:space="preserve"> 2. Número de Viviendas por Tamaño del hogar, Tipo de hogar e Ingresos mensuales netos del hogar según Tipo de equipamiento. Ciudad de Madrid, Comunidad de Madrid y España. Año 2021.</t>
  </si>
  <si>
    <t xml:space="preserve"> 3. Número de Viviendas por Tamaño del hogar, Tipo de hogar e Ingresos mensuales netos del hogar según Tipo de teléfono. Ciudad de Madrid, Comunidad de Madrid y España. Año 2021.</t>
  </si>
  <si>
    <t>Utilización de productos TIC por las personas de 16 a 74 años.</t>
  </si>
  <si>
    <t xml:space="preserve"> 4  Frecuencia de uso, dispositivos y servicios de internet. </t>
  </si>
  <si>
    <t xml:space="preserve"> 4.1.1 Número de personas de 16 a 74 años por Características demográficas según su Uso de internet en los últimos tres meses y Dispositivos utilizados para conectarse a internet. Ciudad de Madrid, año 2021.</t>
  </si>
  <si>
    <t xml:space="preserve"> 4.1.2 Número de personas de 16 a 74 años por Características socioeconómicas según su Uso de internet en los últimos tres meses y Dispositivos utilizados para conectarse a internet. Ciudad de Madrid, año 2021.</t>
  </si>
  <si>
    <t xml:space="preserve"> 4.2.1 Número de personas de 16 a 74 años por Características demográficas según los Servicios de Internet utilizados, por motivos particulares, en los últimos 3 meses.Ciudad de Madrid, año 2021.</t>
  </si>
  <si>
    <t xml:space="preserve"> 4.2.2 Número de personas de 16 a 74 años por Características socioeconómicas según los Servicios de internet utilizados, por motivos particulares, en los últimos 3 meses. Ciudad de Madrid, año 2021.</t>
  </si>
  <si>
    <t xml:space="preserve"> 5  Administración Pública  Electrónica.</t>
  </si>
  <si>
    <t xml:space="preserve"> 5.1.1 Número de personas de 16 a 74 años por Características demográficas según su Contacto con las administraciones o servicios públicos, por motivos particulares, a través de un sitio Web o APPS de estas entidades en los últimos 12 meses y Tipo de contacto. Ciudad de Madrid, año 2021.</t>
  </si>
  <si>
    <t xml:space="preserve"> 5.1.2 Número de personas de 16 a 74 años por Características socioeconómicas según su Contacto con las administraciones o servicios públicos, por motivos particulares, a través de un sitio Web o APPS de estas entidades en los últimos 12 meses y Tipo de contacto. Ciudad de Madrid, año 2021.</t>
  </si>
  <si>
    <t xml:space="preserve"> 6  Grado de confianza en internet.</t>
  </si>
  <si>
    <t xml:space="preserve"> 6.  Número de personas de 16 a 74 años usuarios de internet por Características demográficas y socioeconómicas según su Grado de confianza en Internet .Ciudad de Madrid, año 2021.</t>
  </si>
  <si>
    <t xml:space="preserve"> 7  Comercio electrónico.</t>
  </si>
  <si>
    <t xml:space="preserve"> 7.1.1 Número de personas de 16 a 74 años por Características demográficas según las Compras realizadas a través de un sitio Web o aplicación, por motivos particulares, en los últimos 3 meses y Tipo de compra. Ciudad de Madrid, año 2021.</t>
  </si>
  <si>
    <t xml:space="preserve"> 7.1.2 Número de personas de 16 a 74 años por Características socioeconómicas según las Compras realizadas a través de un sitio Web o aplicación, por motivos particulares, en los últimos 3 meses y Tipo de compra. Ciudad de Madrid, año 2021.</t>
  </si>
  <si>
    <t xml:space="preserve"> 7.2.1 Número de personas de 16 a 74 años por Características demográficas y socioeconómicas según el Valor de las compras realizadas a través de un sitio Web o aplicación, por motivos particulares, en los últimos tres meses. Ciudad de Madrid, año 2021.</t>
  </si>
  <si>
    <t xml:space="preserve"> 7.2.2 Número de personas de 16 a 74 años que hicieron alguna compra, por motivos particulares, a través de un sitio Web o aplicación por Características demográficas y socioeconómicas en los últimos tres meses según el Valor de las compras. Ciudad de Madrid año 2021.</t>
  </si>
  <si>
    <t xml:space="preserve"> 7.3.1 Número de personas de 16 a 74 años por Características demográficas según las Actividades financieras realizadas, con fines privados, en los últimos 3 meses a través de un sitio web o aplicación, y Tipo de acción. Ciudad de Madrid 2021.</t>
  </si>
  <si>
    <t xml:space="preserve"> 7.3.2 Número de personas de 16 a 74 años por Características socioeconómicas según las Actividades financieras realizadas, con fines privados, en los últimos 3 meses a través de un sitio web o aplicación, y Tipo de acción. Ciudad de Madrid, año 2021.</t>
  </si>
  <si>
    <t xml:space="preserve"> 8  Conocimientos informáticos.</t>
  </si>
  <si>
    <t xml:space="preserve"> 8.1  Número de personas de 16 a 74 años por Características demográficas según Tareas realizadas relacionadas con la informática, por cualquier motivo en los últimos 3 meses. Ciudad de Madrid, año 2021.</t>
  </si>
  <si>
    <t xml:space="preserve"> 8.2  Número de personas de 16 a 74 años por Características socioeconómicas según Tareas realizadas relacionadas con la informática, por cualquier motivo en los últimos 3 meses. Ciudad de Madrid, año 2021.</t>
  </si>
  <si>
    <t xml:space="preserve"> 9   Teletrabajo.</t>
  </si>
  <si>
    <t xml:space="preserve"> 9.1  Personas de 16 a 74 años que teletrabajan según los Días de la semana teletrabajados y los Días de la semana que les gustaría teletrabajar. Ciudad de Madrid, año 2021.</t>
  </si>
  <si>
    <t xml:space="preserve"> 9.2  Personas de 16 a 74 años que teletrabajan por Características demográficas según su Valoración sobre la experiencia del teletrabajo. Ciudad de Madrid, año 2021.</t>
  </si>
  <si>
    <t xml:space="preserve"> 10   Uso de ordenadores e Internet (productos TIC) por los niños de 10 a 15 años.</t>
  </si>
  <si>
    <t xml:space="preserve"> 10.  Personas de 10 a 15 años de edad por sexo según su Uso de TIC en los últimos 3 meses. Ciudad de Madrid, año 2021.</t>
  </si>
  <si>
    <t xml:space="preserve"> 11   Uso de productos TIC por las personas de 75 y más años.</t>
  </si>
  <si>
    <t xml:space="preserve"> 11.  Número de personas de 75 años y más por sexo según su Uso de internet en los últimos tres meses. Ciudad de Madrid, año 2021.</t>
  </si>
  <si>
    <t xml:space="preserve"> 12   Evolución de las principales variables.       </t>
  </si>
  <si>
    <t xml:space="preserve"> 12.1 Evolución del número de Personas por Características demográficas y socioeconómicas según Tipo de uso de TIC. Ciudad de Madrid, años 2019 y 2021.</t>
  </si>
  <si>
    <t xml:space="preserve"> 12.2 Evolución del número de Viviendas por Tamaño del hogar, Tipo de hogar e Ingresos netos del hogar según Tipo de equipamiento. Ciudad de Madrid, años 2019 y 2021.</t>
  </si>
  <si>
    <t xml:space="preserve"> 12.3 Evolución del número de Personas de 10 a 15 años por Sexo según su uso de TIC en los últimos tres meses. Ciudad de Madrid, años 2019 y 2021.</t>
  </si>
  <si>
    <t>Fuente: Servicio de Estadística del Ayuntamiento de Madrid, a partir de los microdatos de la encuesta TIC-H del INE.</t>
  </si>
  <si>
    <t>VOLVER AL ÍNDICE</t>
  </si>
  <si>
    <t>Unidades: Personas y  porcentaje.</t>
  </si>
  <si>
    <t>Personas</t>
  </si>
  <si>
    <t>Personas que han utilizado el teléfono móvil en los últimos 3 meses (%)</t>
  </si>
  <si>
    <t>Personas que han utilizado internet en los últimos 3 meses (%)</t>
  </si>
  <si>
    <t>Personas que han realizado alguna compra a través de internet en los últimos tres meses (%)</t>
  </si>
  <si>
    <t>Personas que han realizado alguna venta a través de internet en los últimos tres meses (%)</t>
  </si>
  <si>
    <t>Sexo</t>
  </si>
  <si>
    <t>Hombre</t>
  </si>
  <si>
    <t>Mujer</t>
  </si>
  <si>
    <t>Grupos de edad</t>
  </si>
  <si>
    <t>De 16 a 34 años</t>
  </si>
  <si>
    <t>De 35 a 54 años</t>
  </si>
  <si>
    <t>De 55 a 74 años</t>
  </si>
  <si>
    <t>Nacionalidad</t>
  </si>
  <si>
    <t>Nacionalidad española</t>
  </si>
  <si>
    <t>Nacionalidad extranjera</t>
  </si>
  <si>
    <t>Estudios terminados</t>
  </si>
  <si>
    <t>Educación Primaria o Inferior</t>
  </si>
  <si>
    <t>1er Ciclo Secundaria</t>
  </si>
  <si>
    <t>2º Ciclo Secundaria</t>
  </si>
  <si>
    <t>Enseñanza Superior</t>
  </si>
  <si>
    <t>No consta</t>
  </si>
  <si>
    <t>-</t>
  </si>
  <si>
    <t>Situación laboral</t>
  </si>
  <si>
    <t>Personas ocupadas</t>
  </si>
  <si>
    <t>Personas paradas, inactivas, o en otra situación</t>
  </si>
  <si>
    <t>Ingresos mensuales netos del hogar</t>
  </si>
  <si>
    <t>Menores o iguales a 1.600 euros</t>
  </si>
  <si>
    <t>Más de 1.600 euros</t>
  </si>
  <si>
    <t>Comunidad de Madrid</t>
  </si>
  <si>
    <t>España</t>
  </si>
  <si>
    <t>VOLVER A ÍNDICE</t>
  </si>
  <si>
    <t>Unidades: Viviendas y  porcentaje.</t>
  </si>
  <si>
    <t>Viviendas</t>
  </si>
  <si>
    <t>Viviendas que disponen de acceso a internet (%)</t>
  </si>
  <si>
    <t>Viviendas que disponen de conexión de Banda Ancha (ADSL, Red de cable, etc.) (%)</t>
  </si>
  <si>
    <t>Viviendas que disponen de cualquier tipo de ordenador: incluidos netbooks, tablets, de mano, etc (%)</t>
  </si>
  <si>
    <t>Viviendas que disponen de ordenador de sobremesa o portátil (no incluye Tablet) (%)</t>
  </si>
  <si>
    <t>Viviendas que disponen de ordenador tipo Tablet (%)</t>
  </si>
  <si>
    <t>Viviendas que disponen de teléfono móvil (%)</t>
  </si>
  <si>
    <t>Miembros del hogar</t>
  </si>
  <si>
    <t>Un miembro</t>
  </si>
  <si>
    <t>Dos miembros</t>
  </si>
  <si>
    <t>Tres o más miembros</t>
  </si>
  <si>
    <t>Tipo de hogar</t>
  </si>
  <si>
    <t>Padre o madre solo/a que conviva con algún hijo y hogares unipersonales</t>
  </si>
  <si>
    <t>Pareja sin hijos que convivan en el hogar</t>
  </si>
  <si>
    <t>Pareja con hijos que convivan en el hogar</t>
  </si>
  <si>
    <t>Otro tipo de hogar</t>
  </si>
  <si>
    <t>Viviendas que disponen de algún tipo de teléfono (%)</t>
  </si>
  <si>
    <t>Viviendas que disponen de teléfono fijo (se incluyen inalámbricos) (%)</t>
  </si>
  <si>
    <t>Viviendas que disponen de teléfono móvil únicamente (%)</t>
  </si>
  <si>
    <t>Viviendas que disponen de teléfono fijo y móvil (%)</t>
  </si>
  <si>
    <t>Personas que han usado ordenador para conectarse a internet (%)</t>
  </si>
  <si>
    <t>Personas que han usado el teléfono móvil, una tablet u otros dispositivos para conectarse a internet (%)</t>
  </si>
  <si>
    <t>Total</t>
  </si>
  <si>
    <t>Tipo de convivencia</t>
  </si>
  <si>
    <t>Conviviendo en pareja</t>
  </si>
  <si>
    <t>No conviviendo en pareja</t>
  </si>
  <si>
    <t>1er Ciclo Secundaria o Inferior</t>
  </si>
  <si>
    <t>No Consta</t>
  </si>
  <si>
    <t xml:space="preserve"> 4.2.1 Número de personas de 16 a 74 años por Características demográficas según los Servicios de Internet utilizados, por motivos particulares, en los últimos 3 meses. Ciudad de Madrid, año 2021.</t>
  </si>
  <si>
    <t>Personas que han realizado alguna actividad relacionada con la comunicación (%)</t>
  </si>
  <si>
    <t>Personas que han realizado alguna actividad relacionada con la información (%)</t>
  </si>
  <si>
    <t>Personas que han realizado alguna actividad relacionada con la participación política y social (%)</t>
  </si>
  <si>
    <t>Personas que han realizado alguna actividad relacionada con la educación (%)</t>
  </si>
  <si>
    <t>Personas que han realizado alguna actividad relacionada con la banca por internet (incl, banca móvil) (%)</t>
  </si>
  <si>
    <t>Personas que han realizado alguna actividad relacionada con la busqueda de empleo o enviar un solicitud de trabajo (%)</t>
  </si>
  <si>
    <t>Personas que han concertado una cita médica por web o app (%)</t>
  </si>
  <si>
    <r>
      <rPr>
        <sz val="8"/>
        <rFont val="Arial"/>
        <family val="2"/>
        <charset val="1"/>
      </rPr>
      <t>Unidades: Personas,</t>
    </r>
    <r>
      <rPr>
        <sz val="8"/>
        <color rgb="FFC9211E"/>
        <rFont val="Arial"/>
        <family val="2"/>
        <charset val="1"/>
      </rPr>
      <t xml:space="preserve"> </t>
    </r>
    <r>
      <rPr>
        <sz val="8"/>
        <color rgb="FF000000"/>
        <rFont val="Arial"/>
        <family val="2"/>
        <charset val="1"/>
      </rPr>
      <t>contactos</t>
    </r>
    <r>
      <rPr>
        <sz val="8"/>
        <rFont val="Arial"/>
        <family val="2"/>
        <charset val="1"/>
      </rPr>
      <t xml:space="preserve"> y porcentaje.</t>
    </r>
  </si>
  <si>
    <t>Número medio de contactos por persona a través de un sitio Web o APPS con las administraciones o servicios públicos (Contactos)</t>
  </si>
  <si>
    <t>Personas que han utilizado alguna página Web o APPS de las administraciones o servicios públicos (%)</t>
  </si>
  <si>
    <t>Personas que han descargado o impreso formularios de un sitio Web o APPS de las administraciones o servicios públicos (%)</t>
  </si>
  <si>
    <t>Personas que han accedido a información de un sitio Web o APPS de las administraciones o servicios públicos (%)</t>
  </si>
  <si>
    <t>Personas que han solicitado documentación oficial, enviado formularios cumplimentados o realizado alguna reclamación a través de un sitio Web o APPS de las administraciones o servicios públicos (%)</t>
  </si>
  <si>
    <t>Personas que no enviaron formularios cumplimentados a las administraciones o servicios públicos teniendo la necesidad hacerlo (%)</t>
  </si>
  <si>
    <r>
      <rPr>
        <sz val="8"/>
        <rFont val="Arial"/>
        <family val="2"/>
        <charset val="1"/>
      </rPr>
      <t xml:space="preserve">Unidades: Personas, </t>
    </r>
    <r>
      <rPr>
        <sz val="8"/>
        <color rgb="FF000000"/>
        <rFont val="Arial"/>
        <family val="2"/>
        <charset val="1"/>
      </rPr>
      <t xml:space="preserve">contactos </t>
    </r>
    <r>
      <rPr>
        <sz val="8"/>
        <rFont val="Arial"/>
        <family val="2"/>
        <charset val="1"/>
      </rPr>
      <t>y porcentaje.</t>
    </r>
  </si>
  <si>
    <t>Unidades: Personas y porcentaje.</t>
  </si>
  <si>
    <t>Poco o nada (%)</t>
  </si>
  <si>
    <t>Bastante (%)</t>
  </si>
  <si>
    <t>Mucho (%)</t>
  </si>
  <si>
    <t>1er Ciclo Secundaria o inferior</t>
  </si>
  <si>
    <t>Personas que han realizado alguna compra de un producto físico (%)</t>
  </si>
  <si>
    <t>Personas que han realizado alguna descarga o suscripción online (%)</t>
  </si>
  <si>
    <t>Personas que han contratado algún servicio de transporte  (%)</t>
  </si>
  <si>
    <t>Personas que han contratado algún servicio de alojamiento (%)</t>
  </si>
  <si>
    <t>Menos de 300 euros (%)</t>
  </si>
  <si>
    <t>300 euros y más  (%)</t>
  </si>
  <si>
    <t>No consta (%)</t>
  </si>
  <si>
    <t>300 euros y más (%)</t>
  </si>
  <si>
    <t>1er Ciclo de Secundaria o inferior</t>
  </si>
  <si>
    <t>Personas que han realizado alguna actividad financiera online (%)</t>
  </si>
  <si>
    <t>Personas que han realizado alguna tarea informática (usar procesador de texto, crear archivos, hojas de cálculo, software para editar fotos-vídeo-audio, programar en un lenguaje de programación) (%)</t>
  </si>
  <si>
    <t>Personas que han realizado alguna tarea informática relacionada con usar procesador de texto (%)</t>
  </si>
  <si>
    <t>Personas que han realizado alguna tarea informática relacionada con crear archivos (documentos, vídeos) que integren varios elementos (texto, tablas…) (%)</t>
  </si>
  <si>
    <t>Personas que han realizado alguna tarea informática relacionada con usar hojas de cálculo  (%)</t>
  </si>
  <si>
    <t>Personas que han realizado alguna tarea informática relacionada con usar software para editar fotos, vídeo o audio (%)</t>
  </si>
  <si>
    <t>Unidades: Personas, días y porcentaje.</t>
  </si>
  <si>
    <t>Media semanal de días de teletrabajo realizados actualmente (Días)</t>
  </si>
  <si>
    <t>Media semanal de días de teletrabajo que le gustaría realizar (Días)</t>
  </si>
  <si>
    <t>Personas que actualmente teletrabajan todos los días, sin acudir al centro de trabajo o acudiendo ocasionalmente (%)</t>
  </si>
  <si>
    <t>Personas a las que les gustaría teletrabajar todos los días, sin acudir al centro de trabajo o acudiendo ocasionalmente (%)</t>
  </si>
  <si>
    <t>Personas que actualmente teletrabajan 3 o 4 días a la semana (%)</t>
  </si>
  <si>
    <t>Personas a las que les gustaría teletrabajar 3 o 4 días a la semana (%)</t>
  </si>
  <si>
    <t>Personas que actualmente teletrabajan 2 días a la semana (%)</t>
  </si>
  <si>
    <t>Personas a las que les gustaría teletrabajar 2 días a la semana (%)</t>
  </si>
  <si>
    <t>Personas que actualmente teletrabajan 1,5 días a la semana o menos (%)</t>
  </si>
  <si>
    <t>Personas a las que les gustaría teletrabajan 1,5 días a la semana o menos (%)</t>
  </si>
  <si>
    <t>Personas a las que les gustaría teletrabajar sólo de manera presencial (%)</t>
  </si>
  <si>
    <t>Unidades: Personas y Puntos de valoración.</t>
  </si>
  <si>
    <t>Valoración media entre 0 y 10 de su experiencia de teletrabajo (Puntos)</t>
  </si>
  <si>
    <t>Utilización de Internet (últimos 3 meses) desde casa  (%)</t>
  </si>
  <si>
    <t>Utilización de ordenador (últimos 3 meses) desde su hogar (%)</t>
  </si>
  <si>
    <t>Disponen de teléfono móvil</t>
  </si>
  <si>
    <t xml:space="preserve"> 11.1 Uso de productos TIC por las personas de 75 años y más por sexo, tamaño del hogar, nacionalidad, nivel de estudios e ingresos mensuales netos del hogar (Ciudad de Madrid).</t>
  </si>
  <si>
    <t>Unidades: Porcentaje.</t>
  </si>
  <si>
    <t>La vivienda dispone de conexión de Banda Ancha (ADSL, Red de cable, etc.)  (%)</t>
  </si>
  <si>
    <t>Disponen de teléfono móvil (%)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</si>
</sst>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0.0\ %"/>
    <numFmt numFmtId="165" formatCode="0.0"/>
    <numFmt numFmtId="166" formatCode="#.0%"/>
    <numFmt numFmtId="167" formatCode="#,##0&quot; €&quot;;[Red]\-#,##0&quot; €&quot;"/>
    <numFmt numFmtId="168" formatCode="#.0"/>
    <numFmt numFmtId="169" formatCode="#,##0.0"/>
  </numFmts>
  <fonts count="32">
    <font>
      <sz val="10"/>
      <name val="Arial"/>
      <charset val="1"/>
    </font>
    <font>
      <sz val="11"/>
      <color rgb="FF000000"/>
      <name val="Calibri"/>
      <family val="2"/>
      <charset val="1"/>
    </font>
    <font>
      <sz val="10"/>
      <name val="CG Times (W1)"/>
      <charset val="1"/>
    </font>
    <font>
      <b/>
      <sz val="11"/>
      <name val="Arial"/>
      <family val="2"/>
      <charset val="1"/>
    </font>
    <font>
      <b/>
      <sz val="14"/>
      <name val="Arial"/>
      <family val="2"/>
      <charset val="1"/>
    </font>
    <font>
      <sz val="16"/>
      <name val="Arial Black"/>
      <family val="2"/>
      <charset val="1"/>
    </font>
    <font>
      <b/>
      <sz val="10"/>
      <name val="Arial"/>
      <family val="2"/>
      <charset val="1"/>
    </font>
    <font>
      <b/>
      <sz val="9"/>
      <color rgb="FF0000FF"/>
      <name val="Arial"/>
      <family val="2"/>
      <charset val="1"/>
    </font>
    <font>
      <u/>
      <sz val="10"/>
      <color rgb="FF0000FF"/>
      <name val="Arial"/>
      <family val="2"/>
      <charset val="1"/>
    </font>
    <font>
      <u/>
      <sz val="10"/>
      <name val="Arial"/>
      <family val="2"/>
      <charset val="1"/>
    </font>
    <font>
      <b/>
      <sz val="10"/>
      <color rgb="FF0000FF"/>
      <name val="Arial"/>
      <family val="2"/>
      <charset val="1"/>
    </font>
    <font>
      <b/>
      <u/>
      <sz val="9"/>
      <color rgb="FF0000FF"/>
      <name val="Arial"/>
      <family val="2"/>
      <charset val="1"/>
    </font>
    <font>
      <b/>
      <sz val="8"/>
      <name val="Arial"/>
      <family val="2"/>
      <charset val="1"/>
    </font>
    <font>
      <sz val="13"/>
      <name val="Arial Black"/>
      <family val="2"/>
      <charset val="1"/>
    </font>
    <font>
      <sz val="14"/>
      <name val="Arial Black"/>
      <family val="2"/>
      <charset val="1"/>
    </font>
    <font>
      <b/>
      <u/>
      <sz val="8"/>
      <color rgb="FF0000FF"/>
      <name val="Arial"/>
      <family val="2"/>
      <charset val="1"/>
    </font>
    <font>
      <b/>
      <sz val="9"/>
      <name val="Arial"/>
      <family val="2"/>
      <charset val="1"/>
    </font>
    <font>
      <sz val="8"/>
      <name val="Arial"/>
      <family val="2"/>
      <charset val="1"/>
    </font>
    <font>
      <b/>
      <sz val="8"/>
      <name val="Arial"/>
      <charset val="1"/>
    </font>
    <font>
      <b/>
      <sz val="10"/>
      <name val="Arial"/>
      <charset val="1"/>
    </font>
    <font>
      <b/>
      <sz val="13"/>
      <name val="Arial Bold"/>
      <charset val="1"/>
    </font>
    <font>
      <b/>
      <sz val="9"/>
      <name val="Arial"/>
      <charset val="1"/>
    </font>
    <font>
      <b/>
      <sz val="8"/>
      <color rgb="FFC9211E"/>
      <name val="Arial"/>
      <family val="2"/>
      <charset val="1"/>
    </font>
    <font>
      <sz val="8"/>
      <name val="Arial"/>
      <charset val="1"/>
    </font>
    <font>
      <sz val="9"/>
      <name val="Arial"/>
      <charset val="1"/>
    </font>
    <font>
      <sz val="8"/>
      <color rgb="FFC9211E"/>
      <name val="Arial"/>
      <family val="2"/>
      <charset val="1"/>
    </font>
    <font>
      <sz val="8"/>
      <color rgb="FF000000"/>
      <name val="Arial"/>
      <family val="2"/>
      <charset val="1"/>
    </font>
    <font>
      <sz val="10"/>
      <color rgb="FFC9211E"/>
      <name val="Arial"/>
      <charset val="1"/>
    </font>
    <font>
      <b/>
      <sz val="8"/>
      <color rgb="FF333333"/>
      <name val="Arial"/>
      <family val="2"/>
      <charset val="1"/>
    </font>
    <font>
      <sz val="10"/>
      <color rgb="FF0000FF"/>
      <name val="Arial"/>
      <charset val="1"/>
    </font>
    <font>
      <b/>
      <sz val="8"/>
      <color rgb="FFFFFF99"/>
      <name val="Arial"/>
      <family val="2"/>
      <charset val="1"/>
    </font>
    <font>
      <b/>
      <sz val="8"/>
      <color rgb="FF000000"/>
      <name val="Arial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rgb="FFFFFF99"/>
        <bgColor rgb="FFFFFFA6"/>
      </patternFill>
    </fill>
    <fill>
      <patternFill patternType="solid">
        <fgColor rgb="FFFFFFFF"/>
        <bgColor rgb="FFCCFFFF"/>
      </patternFill>
    </fill>
    <fill>
      <patternFill patternType="solid">
        <fgColor rgb="FFFFFFA6"/>
        <bgColor rgb="FFFFFF99"/>
      </patternFill>
    </fill>
  </fills>
  <borders count="31">
    <border>
      <left/>
      <right/>
      <top/>
      <bottom/>
      <diagonal/>
    </border>
    <border>
      <left style="thick">
        <color rgb="FFC0C0C0"/>
      </left>
      <right style="thick">
        <color rgb="FFC0C0C0"/>
      </right>
      <top style="thick">
        <color rgb="FFC0C0C0"/>
      </top>
      <bottom style="thick">
        <color rgb="FFC0C0C0"/>
      </bottom>
      <diagonal/>
    </border>
    <border>
      <left style="medium">
        <color rgb="FFB2B2B2"/>
      </left>
      <right/>
      <top style="medium">
        <color rgb="FFB2B2B2"/>
      </top>
      <bottom/>
      <diagonal/>
    </border>
    <border>
      <left/>
      <right/>
      <top style="medium">
        <color rgb="FFB2B2B2"/>
      </top>
      <bottom/>
      <diagonal/>
    </border>
    <border>
      <left/>
      <right style="medium">
        <color rgb="FFB2B2B2"/>
      </right>
      <top style="medium">
        <color rgb="FFB2B2B2"/>
      </top>
      <bottom/>
      <diagonal/>
    </border>
    <border>
      <left style="medium">
        <color rgb="FFB2B2B2"/>
      </left>
      <right/>
      <top/>
      <bottom/>
      <diagonal/>
    </border>
    <border>
      <left/>
      <right style="medium">
        <color rgb="FFB2B2B2"/>
      </right>
      <top/>
      <bottom/>
      <diagonal/>
    </border>
    <border>
      <left style="medium">
        <color rgb="FFB2B2B2"/>
      </left>
      <right style="medium">
        <color rgb="FFB2B2B2"/>
      </right>
      <top/>
      <bottom/>
      <diagonal/>
    </border>
    <border>
      <left style="medium">
        <color rgb="FFB2B2B2"/>
      </left>
      <right/>
      <top/>
      <bottom style="medium">
        <color rgb="FFCCCCCC"/>
      </bottom>
      <diagonal/>
    </border>
    <border>
      <left/>
      <right/>
      <top style="thin">
        <color rgb="FFC0C0C0"/>
      </top>
      <bottom style="thin">
        <color rgb="FFC0C0C0"/>
      </bottom>
      <diagonal/>
    </border>
    <border>
      <left/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 style="thin">
        <color rgb="FFC0C0C0"/>
      </top>
      <bottom/>
      <diagonal/>
    </border>
    <border>
      <left/>
      <right style="thin">
        <color rgb="FFC0C0C0"/>
      </right>
      <top style="thin">
        <color rgb="FFC0C0C0"/>
      </top>
      <bottom/>
      <diagonal/>
    </border>
    <border>
      <left style="thin">
        <color rgb="FFC0C0C0"/>
      </left>
      <right/>
      <top/>
      <bottom/>
      <diagonal/>
    </border>
    <border>
      <left/>
      <right style="thin">
        <color rgb="FFC0C0C0"/>
      </right>
      <top/>
      <bottom/>
      <diagonal/>
    </border>
    <border>
      <left/>
      <right style="thin">
        <color rgb="FFCCCCCC"/>
      </right>
      <top/>
      <bottom/>
      <diagonal/>
    </border>
    <border>
      <left/>
      <right/>
      <top/>
      <bottom style="thin">
        <color theme="0" tint="-0.249977111117893"/>
      </bottom>
      <diagonal/>
    </border>
    <border>
      <left/>
      <right/>
      <top/>
      <bottom style="thin">
        <color rgb="FFCCCCCC"/>
      </bottom>
      <diagonal/>
    </border>
    <border>
      <left/>
      <right/>
      <top/>
      <bottom style="thin">
        <color rgb="FFC0C0C0"/>
      </bottom>
      <diagonal/>
    </border>
    <border>
      <left/>
      <right style="thin">
        <color rgb="FFC0C0C0"/>
      </right>
      <top/>
      <bottom style="thin">
        <color rgb="FFC0C0C0"/>
      </bottom>
      <diagonal/>
    </border>
    <border>
      <left/>
      <right style="thin">
        <color rgb="FFCCCCCC"/>
      </right>
      <top/>
      <bottom style="thin">
        <color rgb="FFCCCCCC"/>
      </bottom>
      <diagonal/>
    </border>
    <border>
      <left/>
      <right style="thin">
        <color rgb="FFC0C0C0"/>
      </right>
      <top/>
      <bottom style="thin">
        <color theme="0" tint="-0.249977111117893"/>
      </bottom>
      <diagonal/>
    </border>
    <border>
      <left/>
      <right style="thin">
        <color rgb="FFCCCCCC"/>
      </right>
      <top style="thin">
        <color rgb="FFC0C0C0"/>
      </top>
      <bottom style="thin">
        <color rgb="FFC0C0C0"/>
      </bottom>
      <diagonal/>
    </border>
    <border>
      <left style="thin">
        <color rgb="FFCCCCCC"/>
      </left>
      <right/>
      <top/>
      <bottom/>
      <diagonal/>
    </border>
    <border>
      <left style="thin">
        <color rgb="FFCCCCCC"/>
      </left>
      <right/>
      <top style="thin">
        <color rgb="FFCCCCCC"/>
      </top>
      <bottom/>
      <diagonal/>
    </border>
    <border>
      <left/>
      <right/>
      <top style="thin">
        <color rgb="FFCCCCCC"/>
      </top>
      <bottom/>
      <diagonal/>
    </border>
    <border>
      <left style="thin">
        <color rgb="FFCCCCCC"/>
      </left>
      <right/>
      <top/>
      <bottom style="thin">
        <color rgb="FFCCCCCC"/>
      </bottom>
      <diagonal/>
    </border>
    <border>
      <left/>
      <right style="thin">
        <color rgb="FFC0C0C0"/>
      </right>
      <top/>
      <bottom style="thin">
        <color rgb="FFCCCCCC"/>
      </bottom>
      <diagonal/>
    </border>
    <border>
      <left/>
      <right/>
      <top/>
      <bottom style="thin">
        <color rgb="FFDDDDDD"/>
      </bottom>
      <diagonal/>
    </border>
    <border>
      <left style="thin">
        <color rgb="FFC0C0C0"/>
      </left>
      <right/>
      <top/>
      <bottom style="thin">
        <color rgb="FFC0C0C0"/>
      </bottom>
      <diagonal/>
    </border>
    <border>
      <left/>
      <right style="thin">
        <color rgb="FFCCCCCC"/>
      </right>
      <top style="thin">
        <color rgb="FFC0C0C0"/>
      </top>
      <bottom style="thin">
        <color rgb="FFCCCCCC"/>
      </bottom>
      <diagonal/>
    </border>
  </borders>
  <cellStyleXfs count="5">
    <xf numFmtId="0" fontId="0" fillId="0" borderId="0"/>
    <xf numFmtId="0" fontId="8" fillId="0" borderId="0" applyBorder="0" applyProtection="0"/>
    <xf numFmtId="0" fontId="1" fillId="0" borderId="0"/>
    <xf numFmtId="0" fontId="1" fillId="0" borderId="0"/>
    <xf numFmtId="0" fontId="2" fillId="0" borderId="0"/>
  </cellStyleXfs>
  <cellXfs count="158">
    <xf numFmtId="0" fontId="0" fillId="0" borderId="0" xfId="0"/>
    <xf numFmtId="0" fontId="0" fillId="0" borderId="0" xfId="0" applyAlignment="1" applyProtection="1"/>
    <xf numFmtId="0" fontId="0" fillId="0" borderId="0" xfId="0" applyAlignment="1" applyProtection="1">
      <alignment wrapText="1"/>
    </xf>
    <xf numFmtId="0" fontId="3" fillId="0" borderId="0" xfId="0" applyFont="1" applyAlignment="1" applyProtection="1">
      <alignment wrapText="1"/>
    </xf>
    <xf numFmtId="0" fontId="3" fillId="0" borderId="2" xfId="0" applyFont="1" applyBorder="1" applyAlignment="1" applyProtection="1">
      <alignment wrapText="1"/>
    </xf>
    <xf numFmtId="0" fontId="0" fillId="0" borderId="3" xfId="0" applyBorder="1" applyAlignment="1" applyProtection="1"/>
    <xf numFmtId="0" fontId="0" fillId="0" borderId="4" xfId="0" applyBorder="1" applyAlignment="1" applyProtection="1"/>
    <xf numFmtId="0" fontId="0" fillId="0" borderId="5" xfId="0" applyBorder="1" applyAlignment="1" applyProtection="1"/>
    <xf numFmtId="0" fontId="0" fillId="0" borderId="6" xfId="0" applyBorder="1" applyAlignment="1" applyProtection="1"/>
    <xf numFmtId="0" fontId="0" fillId="0" borderId="5" xfId="0" applyBorder="1" applyAlignment="1" applyProtection="1">
      <alignment wrapText="1"/>
    </xf>
    <xf numFmtId="0" fontId="6" fillId="0" borderId="5" xfId="0" applyFont="1" applyBorder="1" applyAlignment="1" applyProtection="1">
      <alignment wrapText="1"/>
    </xf>
    <xf numFmtId="0" fontId="0" fillId="0" borderId="6" xfId="0" applyBorder="1" applyAlignment="1" applyProtection="1">
      <alignment wrapText="1"/>
    </xf>
    <xf numFmtId="0" fontId="9" fillId="0" borderId="5" xfId="1" applyFont="1" applyBorder="1" applyAlignment="1" applyProtection="1">
      <alignment wrapText="1"/>
    </xf>
    <xf numFmtId="0" fontId="10" fillId="0" borderId="5" xfId="0" applyFont="1" applyBorder="1" applyAlignment="1" applyProtection="1">
      <alignment wrapText="1"/>
    </xf>
    <xf numFmtId="0" fontId="11" fillId="0" borderId="8" xfId="1" applyFont="1" applyBorder="1" applyAlignment="1" applyProtection="1">
      <alignment wrapText="1"/>
    </xf>
    <xf numFmtId="0" fontId="12" fillId="0" borderId="0" xfId="0" applyFont="1" applyAlignment="1" applyProtection="1">
      <alignment wrapText="1"/>
    </xf>
    <xf numFmtId="0" fontId="12" fillId="0" borderId="6" xfId="0" applyFont="1" applyBorder="1" applyAlignment="1" applyProtection="1">
      <alignment wrapText="1"/>
    </xf>
    <xf numFmtId="0" fontId="6" fillId="0" borderId="0" xfId="0" applyFont="1" applyAlignment="1" applyProtection="1">
      <alignment wrapText="1"/>
    </xf>
    <xf numFmtId="0" fontId="8" fillId="0" borderId="0" xfId="1" applyFont="1" applyBorder="1" applyAlignment="1" applyProtection="1">
      <alignment wrapText="1"/>
    </xf>
    <xf numFmtId="0" fontId="8" fillId="0" borderId="0" xfId="1" applyFont="1" applyBorder="1" applyAlignment="1" applyProtection="1"/>
    <xf numFmtId="0" fontId="8" fillId="0" borderId="0" xfId="1" applyFont="1" applyBorder="1" applyAlignment="1" applyProtection="1">
      <alignment vertical="top" wrapText="1"/>
    </xf>
    <xf numFmtId="0" fontId="8" fillId="0" borderId="0" xfId="1" applyFont="1" applyBorder="1" applyAlignment="1" applyProtection="1">
      <alignment vertical="top"/>
    </xf>
    <xf numFmtId="0" fontId="9" fillId="0" borderId="0" xfId="1" applyFont="1" applyBorder="1" applyAlignment="1" applyProtection="1">
      <alignment wrapText="1"/>
    </xf>
    <xf numFmtId="0" fontId="12" fillId="0" borderId="0" xfId="0" applyFont="1" applyBorder="1" applyAlignment="1" applyProtection="1"/>
    <xf numFmtId="0" fontId="8" fillId="0" borderId="0" xfId="1" applyFont="1" applyBorder="1" applyAlignment="1" applyProtection="1">
      <alignment horizontal="left" vertical="top" wrapText="1"/>
    </xf>
    <xf numFmtId="0" fontId="8" fillId="0" borderId="0" xfId="1" applyFont="1" applyBorder="1" applyAlignment="1" applyProtection="1">
      <alignment vertical="center"/>
    </xf>
    <xf numFmtId="0" fontId="12" fillId="0" borderId="0" xfId="0" applyFont="1" applyBorder="1" applyAlignment="1" applyProtection="1">
      <alignment vertical="center"/>
    </xf>
    <xf numFmtId="0" fontId="0" fillId="3" borderId="0" xfId="0" applyFill="1" applyAlignment="1" applyProtection="1"/>
    <xf numFmtId="0" fontId="0" fillId="3" borderId="0" xfId="0" applyFill="1" applyAlignment="1" applyProtection="1">
      <alignment horizontal="center"/>
    </xf>
    <xf numFmtId="0" fontId="0" fillId="3" borderId="0" xfId="0" applyFont="1" applyFill="1" applyAlignment="1" applyProtection="1"/>
    <xf numFmtId="0" fontId="0" fillId="3" borderId="0" xfId="0" applyFont="1" applyFill="1" applyAlignment="1" applyProtection="1">
      <alignment horizontal="center"/>
    </xf>
    <xf numFmtId="0" fontId="16" fillId="3" borderId="0" xfId="0" applyFont="1" applyFill="1" applyAlignment="1" applyProtection="1"/>
    <xf numFmtId="0" fontId="17" fillId="3" borderId="0" xfId="0" applyFont="1" applyFill="1" applyAlignment="1" applyProtection="1"/>
    <xf numFmtId="0" fontId="12" fillId="4" borderId="9" xfId="0" applyFont="1" applyFill="1" applyBorder="1" applyAlignment="1" applyProtection="1">
      <alignment horizontal="right" wrapText="1"/>
    </xf>
    <xf numFmtId="0" fontId="12" fillId="4" borderId="10" xfId="0" applyFont="1" applyFill="1" applyBorder="1" applyAlignment="1" applyProtection="1">
      <alignment horizontal="right" wrapText="1"/>
    </xf>
    <xf numFmtId="0" fontId="12" fillId="3" borderId="11" xfId="0" applyFont="1" applyFill="1" applyBorder="1" applyAlignment="1" applyProtection="1">
      <alignment horizontal="right" wrapText="1"/>
    </xf>
    <xf numFmtId="164" fontId="12" fillId="3" borderId="0" xfId="0" applyNumberFormat="1" applyFont="1" applyFill="1" applyBorder="1" applyAlignment="1" applyProtection="1">
      <alignment horizontal="right"/>
    </xf>
    <xf numFmtId="164" fontId="12" fillId="3" borderId="11" xfId="0" applyNumberFormat="1" applyFont="1" applyFill="1" applyBorder="1" applyAlignment="1" applyProtection="1">
      <alignment horizontal="right"/>
    </xf>
    <xf numFmtId="0" fontId="0" fillId="3" borderId="12" xfId="0" applyFill="1" applyBorder="1" applyAlignment="1" applyProtection="1"/>
    <xf numFmtId="0" fontId="12" fillId="3" borderId="13" xfId="0" applyFont="1" applyFill="1" applyBorder="1" applyAlignment="1" applyProtection="1"/>
    <xf numFmtId="3" fontId="12" fillId="3" borderId="0" xfId="0" applyNumberFormat="1" applyFont="1" applyFill="1" applyBorder="1" applyAlignment="1" applyProtection="1">
      <alignment horizontal="right"/>
    </xf>
    <xf numFmtId="165" fontId="18" fillId="3" borderId="0" xfId="0" applyNumberFormat="1" applyFont="1" applyFill="1" applyAlignment="1" applyProtection="1">
      <alignment horizontal="right"/>
    </xf>
    <xf numFmtId="165" fontId="18" fillId="3" borderId="0" xfId="0" applyNumberFormat="1" applyFont="1" applyFill="1" applyBorder="1" applyAlignment="1" applyProtection="1">
      <alignment horizontal="right"/>
    </xf>
    <xf numFmtId="165" fontId="18" fillId="3" borderId="14" xfId="0" applyNumberFormat="1" applyFont="1" applyFill="1" applyBorder="1" applyAlignment="1" applyProtection="1">
      <alignment horizontal="right"/>
    </xf>
    <xf numFmtId="0" fontId="12" fillId="3" borderId="0" xfId="0" applyFont="1" applyFill="1" applyBorder="1" applyAlignment="1" applyProtection="1">
      <alignment horizontal="left" indent="1"/>
    </xf>
    <xf numFmtId="3" fontId="0" fillId="3" borderId="0" xfId="0" applyNumberFormat="1" applyFont="1" applyFill="1" applyAlignment="1" applyProtection="1">
      <alignment horizontal="right"/>
    </xf>
    <xf numFmtId="165" fontId="12" fillId="3" borderId="0" xfId="0" applyNumberFormat="1" applyFont="1" applyFill="1" applyBorder="1" applyAlignment="1" applyProtection="1">
      <alignment horizontal="right"/>
    </xf>
    <xf numFmtId="0" fontId="17" fillId="3" borderId="0" xfId="0" applyFont="1" applyFill="1" applyBorder="1" applyAlignment="1" applyProtection="1">
      <alignment horizontal="left" indent="2"/>
    </xf>
    <xf numFmtId="0" fontId="19" fillId="3" borderId="0" xfId="0" applyFont="1" applyFill="1" applyBorder="1" applyAlignment="1" applyProtection="1">
      <alignment horizontal="right" vertical="center"/>
    </xf>
    <xf numFmtId="0" fontId="0" fillId="3" borderId="0" xfId="0" applyFont="1" applyFill="1" applyBorder="1" applyAlignment="1" applyProtection="1">
      <alignment horizontal="left" vertical="center"/>
    </xf>
    <xf numFmtId="0" fontId="0" fillId="3" borderId="0" xfId="0" applyFont="1" applyFill="1" applyBorder="1" applyAlignment="1" applyProtection="1">
      <alignment horizontal="center" vertical="center"/>
    </xf>
    <xf numFmtId="165" fontId="18" fillId="3" borderId="15" xfId="0" applyNumberFormat="1" applyFont="1" applyFill="1" applyBorder="1" applyAlignment="1" applyProtection="1">
      <alignment horizontal="right"/>
    </xf>
    <xf numFmtId="0" fontId="20" fillId="0" borderId="0" xfId="0" applyFont="1" applyAlignment="1" applyProtection="1"/>
    <xf numFmtId="0" fontId="17" fillId="3" borderId="16" xfId="0" applyFont="1" applyFill="1" applyBorder="1" applyAlignment="1" applyProtection="1">
      <alignment horizontal="left" indent="2"/>
    </xf>
    <xf numFmtId="3" fontId="12" fillId="3" borderId="17" xfId="0" applyNumberFormat="1" applyFont="1" applyFill="1" applyBorder="1" applyAlignment="1" applyProtection="1">
      <alignment horizontal="right"/>
    </xf>
    <xf numFmtId="165" fontId="18" fillId="3" borderId="18" xfId="0" applyNumberFormat="1" applyFont="1" applyFill="1" applyBorder="1" applyAlignment="1" applyProtection="1">
      <alignment horizontal="right"/>
    </xf>
    <xf numFmtId="165" fontId="18" fillId="3" borderId="19" xfId="0" applyNumberFormat="1" applyFont="1" applyFill="1" applyBorder="1" applyAlignment="1" applyProtection="1">
      <alignment horizontal="right"/>
    </xf>
    <xf numFmtId="0" fontId="12" fillId="3" borderId="15" xfId="0" applyFont="1" applyFill="1" applyBorder="1" applyAlignment="1" applyProtection="1">
      <alignment horizontal="right" wrapText="1"/>
    </xf>
    <xf numFmtId="3" fontId="12" fillId="3" borderId="0" xfId="0" applyNumberFormat="1" applyFont="1" applyFill="1" applyBorder="1" applyAlignment="1" applyProtection="1">
      <alignment horizontal="right" wrapText="1"/>
    </xf>
    <xf numFmtId="165" fontId="12" fillId="3" borderId="0" xfId="0" applyNumberFormat="1" applyFont="1" applyFill="1" applyBorder="1" applyAlignment="1" applyProtection="1">
      <alignment horizontal="right" wrapText="1"/>
    </xf>
    <xf numFmtId="165" fontId="12" fillId="3" borderId="15" xfId="0" applyNumberFormat="1" applyFont="1" applyFill="1" applyBorder="1" applyAlignment="1" applyProtection="1">
      <alignment horizontal="right" wrapText="1"/>
    </xf>
    <xf numFmtId="3" fontId="0" fillId="3" borderId="0" xfId="0" applyNumberFormat="1" applyFont="1" applyFill="1" applyAlignment="1" applyProtection="1">
      <alignment horizontal="right" vertical="center" wrapText="1"/>
    </xf>
    <xf numFmtId="165" fontId="0" fillId="3" borderId="0" xfId="0" applyNumberFormat="1" applyFill="1" applyAlignment="1" applyProtection="1">
      <alignment horizontal="right" wrapText="1"/>
    </xf>
    <xf numFmtId="164" fontId="12" fillId="3" borderId="0" xfId="0" applyNumberFormat="1" applyFont="1" applyFill="1" applyBorder="1" applyAlignment="1" applyProtection="1"/>
    <xf numFmtId="0" fontId="17" fillId="3" borderId="17" xfId="0" applyFont="1" applyFill="1" applyBorder="1" applyAlignment="1" applyProtection="1">
      <alignment horizontal="left" indent="2"/>
    </xf>
    <xf numFmtId="3" fontId="12" fillId="3" borderId="17" xfId="0" applyNumberFormat="1" applyFont="1" applyFill="1" applyBorder="1" applyAlignment="1" applyProtection="1">
      <alignment horizontal="right" wrapText="1"/>
    </xf>
    <xf numFmtId="165" fontId="18" fillId="3" borderId="17" xfId="0" applyNumberFormat="1" applyFont="1" applyFill="1" applyBorder="1" applyAlignment="1" applyProtection="1">
      <alignment horizontal="right"/>
    </xf>
    <xf numFmtId="165" fontId="18" fillId="3" borderId="20" xfId="0" applyNumberFormat="1" applyFont="1" applyFill="1" applyBorder="1" applyAlignment="1" applyProtection="1">
      <alignment horizontal="right"/>
    </xf>
    <xf numFmtId="3" fontId="0" fillId="3" borderId="0" xfId="0" applyNumberFormat="1" applyFont="1" applyFill="1" applyAlignment="1" applyProtection="1">
      <alignment horizontal="center" vertical="center"/>
    </xf>
    <xf numFmtId="0" fontId="0" fillId="3" borderId="0" xfId="0" applyFont="1" applyFill="1" applyBorder="1" applyAlignment="1" applyProtection="1">
      <alignment horizontal="left"/>
    </xf>
    <xf numFmtId="0" fontId="21" fillId="3" borderId="0" xfId="0" applyFont="1" applyFill="1" applyAlignment="1" applyProtection="1"/>
    <xf numFmtId="0" fontId="22" fillId="3" borderId="0" xfId="0" applyFont="1" applyFill="1" applyBorder="1" applyAlignment="1" applyProtection="1"/>
    <xf numFmtId="0" fontId="23" fillId="3" borderId="0" xfId="0" applyFont="1" applyFill="1" applyAlignment="1" applyProtection="1"/>
    <xf numFmtId="0" fontId="23" fillId="3" borderId="0" xfId="0" applyFont="1" applyFill="1" applyAlignment="1" applyProtection="1">
      <alignment horizontal="right"/>
    </xf>
    <xf numFmtId="0" fontId="0" fillId="3" borderId="14" xfId="0" applyFill="1" applyBorder="1" applyAlignment="1" applyProtection="1">
      <alignment horizontal="right"/>
    </xf>
    <xf numFmtId="1" fontId="18" fillId="3" borderId="0" xfId="0" applyNumberFormat="1" applyFont="1" applyFill="1" applyAlignment="1" applyProtection="1"/>
    <xf numFmtId="164" fontId="0" fillId="3" borderId="0" xfId="0" applyNumberFormat="1" applyFill="1" applyAlignment="1" applyProtection="1"/>
    <xf numFmtId="0" fontId="18" fillId="3" borderId="0" xfId="0" applyFont="1" applyFill="1" applyAlignment="1" applyProtection="1">
      <alignment horizontal="left" indent="1"/>
    </xf>
    <xf numFmtId="167" fontId="18" fillId="3" borderId="0" xfId="0" applyNumberFormat="1" applyFont="1" applyFill="1" applyAlignment="1" applyProtection="1">
      <alignment horizontal="right"/>
    </xf>
    <xf numFmtId="0" fontId="23" fillId="3" borderId="0" xfId="0" applyFont="1" applyFill="1" applyAlignment="1" applyProtection="1">
      <alignment horizontal="left" indent="2"/>
    </xf>
    <xf numFmtId="0" fontId="23" fillId="3" borderId="18" xfId="0" applyFont="1" applyFill="1" applyBorder="1" applyAlignment="1" applyProtection="1">
      <alignment horizontal="left" indent="2"/>
    </xf>
    <xf numFmtId="3" fontId="12" fillId="3" borderId="18" xfId="0" applyNumberFormat="1" applyFont="1" applyFill="1" applyBorder="1" applyAlignment="1" applyProtection="1">
      <alignment horizontal="right" wrapText="1"/>
    </xf>
    <xf numFmtId="0" fontId="24" fillId="3" borderId="0" xfId="0" applyFont="1" applyFill="1" applyAlignment="1" applyProtection="1"/>
    <xf numFmtId="0" fontId="0" fillId="3" borderId="0" xfId="0" applyFill="1" applyAlignment="1" applyProtection="1">
      <alignment horizontal="right"/>
    </xf>
    <xf numFmtId="165" fontId="12" fillId="3" borderId="14" xfId="0" applyNumberFormat="1" applyFont="1" applyFill="1" applyBorder="1" applyAlignment="1" applyProtection="1">
      <alignment horizontal="right"/>
    </xf>
    <xf numFmtId="165" fontId="12" fillId="3" borderId="17" xfId="0" applyNumberFormat="1" applyFont="1" applyFill="1" applyBorder="1" applyAlignment="1" applyProtection="1">
      <alignment horizontal="right"/>
    </xf>
    <xf numFmtId="165" fontId="12" fillId="3" borderId="16" xfId="0" applyNumberFormat="1" applyFont="1" applyFill="1" applyBorder="1" applyAlignment="1" applyProtection="1">
      <alignment horizontal="right"/>
    </xf>
    <xf numFmtId="165" fontId="12" fillId="3" borderId="21" xfId="0" applyNumberFormat="1" applyFont="1" applyFill="1" applyBorder="1" applyAlignment="1" applyProtection="1">
      <alignment horizontal="right"/>
    </xf>
    <xf numFmtId="0" fontId="0" fillId="3" borderId="15" xfId="0" applyFill="1" applyBorder="1" applyAlignment="1" applyProtection="1">
      <alignment horizontal="right"/>
    </xf>
    <xf numFmtId="165" fontId="12" fillId="3" borderId="15" xfId="0" applyNumberFormat="1" applyFont="1" applyFill="1" applyBorder="1" applyAlignment="1" applyProtection="1">
      <alignment horizontal="right"/>
    </xf>
    <xf numFmtId="0" fontId="17" fillId="3" borderId="23" xfId="0" applyFont="1" applyFill="1" applyBorder="1" applyAlignment="1" applyProtection="1">
      <alignment horizontal="left" indent="2"/>
    </xf>
    <xf numFmtId="0" fontId="23" fillId="3" borderId="17" xfId="0" applyFont="1" applyFill="1" applyBorder="1" applyAlignment="1" applyProtection="1">
      <alignment horizontal="left" indent="2"/>
    </xf>
    <xf numFmtId="0" fontId="0" fillId="3" borderId="24" xfId="0" applyFill="1" applyBorder="1" applyAlignment="1" applyProtection="1"/>
    <xf numFmtId="0" fontId="0" fillId="3" borderId="25" xfId="0" applyFill="1" applyBorder="1" applyAlignment="1" applyProtection="1">
      <alignment horizontal="right"/>
    </xf>
    <xf numFmtId="0" fontId="0" fillId="3" borderId="15" xfId="0" applyFill="1" applyBorder="1" applyAlignment="1" applyProtection="1"/>
    <xf numFmtId="0" fontId="12" fillId="3" borderId="23" xfId="0" applyFont="1" applyFill="1" applyBorder="1" applyAlignment="1" applyProtection="1"/>
    <xf numFmtId="0" fontId="18" fillId="3" borderId="23" xfId="0" applyFont="1" applyFill="1" applyBorder="1" applyAlignment="1" applyProtection="1">
      <alignment horizontal="left" indent="1"/>
    </xf>
    <xf numFmtId="0" fontId="17" fillId="3" borderId="26" xfId="0" applyFont="1" applyFill="1" applyBorder="1" applyAlignment="1" applyProtection="1">
      <alignment horizontal="left" indent="2"/>
    </xf>
    <xf numFmtId="165" fontId="12" fillId="3" borderId="20" xfId="0" applyNumberFormat="1" applyFont="1" applyFill="1" applyBorder="1" applyAlignment="1" applyProtection="1">
      <alignment horizontal="right"/>
    </xf>
    <xf numFmtId="0" fontId="0" fillId="3" borderId="0" xfId="0" applyFill="1" applyBorder="1" applyAlignment="1" applyProtection="1">
      <alignment horizontal="right"/>
    </xf>
    <xf numFmtId="1" fontId="12" fillId="3" borderId="13" xfId="0" applyNumberFormat="1" applyFont="1" applyFill="1" applyBorder="1" applyAlignment="1" applyProtection="1"/>
    <xf numFmtId="168" fontId="18" fillId="3" borderId="0" xfId="0" applyNumberFormat="1" applyFont="1" applyFill="1" applyAlignment="1" applyProtection="1">
      <alignment horizontal="right"/>
    </xf>
    <xf numFmtId="165" fontId="18" fillId="3" borderId="27" xfId="0" applyNumberFormat="1" applyFont="1" applyFill="1" applyBorder="1" applyAlignment="1" applyProtection="1">
      <alignment horizontal="right"/>
    </xf>
    <xf numFmtId="3" fontId="12" fillId="3" borderId="28" xfId="0" applyNumberFormat="1" applyFont="1" applyFill="1" applyBorder="1" applyAlignment="1" applyProtection="1">
      <alignment horizontal="right"/>
    </xf>
    <xf numFmtId="165" fontId="18" fillId="3" borderId="0" xfId="0" applyNumberFormat="1" applyFont="1" applyFill="1" applyAlignment="1" applyProtection="1"/>
    <xf numFmtId="0" fontId="12" fillId="3" borderId="29" xfId="0" applyFont="1" applyFill="1" applyBorder="1" applyAlignment="1" applyProtection="1"/>
    <xf numFmtId="3" fontId="12" fillId="3" borderId="18" xfId="0" applyNumberFormat="1" applyFont="1" applyFill="1" applyBorder="1" applyAlignment="1" applyProtection="1">
      <alignment horizontal="right"/>
    </xf>
    <xf numFmtId="165" fontId="18" fillId="0" borderId="18" xfId="0" applyNumberFormat="1" applyFont="1" applyBorder="1" applyAlignment="1" applyProtection="1">
      <alignment horizontal="right"/>
    </xf>
    <xf numFmtId="0" fontId="27" fillId="3" borderId="0" xfId="0" applyFont="1" applyFill="1" applyAlignment="1" applyProtection="1"/>
    <xf numFmtId="3" fontId="12" fillId="3" borderId="15" xfId="0" applyNumberFormat="1" applyFont="1" applyFill="1" applyBorder="1" applyAlignment="1" applyProtection="1">
      <alignment horizontal="right"/>
    </xf>
    <xf numFmtId="0" fontId="28" fillId="3" borderId="0" xfId="0" applyFont="1" applyFill="1" applyAlignment="1" applyProtection="1"/>
    <xf numFmtId="0" fontId="17" fillId="3" borderId="18" xfId="0" applyFont="1" applyFill="1" applyBorder="1" applyAlignment="1" applyProtection="1">
      <alignment horizontal="left" indent="2"/>
    </xf>
    <xf numFmtId="165" fontId="12" fillId="3" borderId="18" xfId="0" applyNumberFormat="1" applyFont="1" applyFill="1" applyBorder="1" applyAlignment="1" applyProtection="1">
      <alignment horizontal="right"/>
    </xf>
    <xf numFmtId="165" fontId="12" fillId="3" borderId="19" xfId="0" applyNumberFormat="1" applyFont="1" applyFill="1" applyBorder="1" applyAlignment="1" applyProtection="1">
      <alignment horizontal="right"/>
    </xf>
    <xf numFmtId="0" fontId="29" fillId="3" borderId="0" xfId="0" applyFont="1" applyFill="1" applyAlignment="1" applyProtection="1"/>
    <xf numFmtId="0" fontId="30" fillId="4" borderId="11" xfId="0" applyFont="1" applyFill="1" applyBorder="1" applyAlignment="1" applyProtection="1">
      <alignment horizontal="right" wrapText="1"/>
    </xf>
    <xf numFmtId="0" fontId="12" fillId="4" borderId="18" xfId="0" applyFont="1" applyFill="1" applyBorder="1" applyAlignment="1" applyProtection="1">
      <alignment horizontal="right" wrapText="1"/>
    </xf>
    <xf numFmtId="0" fontId="31" fillId="3" borderId="11" xfId="0" applyFont="1" applyFill="1" applyBorder="1" applyAlignment="1" applyProtection="1">
      <alignment horizontal="right" wrapText="1"/>
    </xf>
    <xf numFmtId="0" fontId="31" fillId="3" borderId="12" xfId="0" applyFont="1" applyFill="1" applyBorder="1" applyAlignment="1" applyProtection="1">
      <alignment horizontal="right" wrapText="1"/>
    </xf>
    <xf numFmtId="0" fontId="17" fillId="3" borderId="13" xfId="0" applyFont="1" applyFill="1" applyBorder="1" applyAlignment="1" applyProtection="1">
      <alignment horizontal="left" indent="3"/>
    </xf>
    <xf numFmtId="165" fontId="12" fillId="3" borderId="0" xfId="0" applyNumberFormat="1" applyFont="1" applyFill="1" applyBorder="1" applyAlignment="1" applyProtection="1"/>
    <xf numFmtId="0" fontId="30" fillId="4" borderId="18" xfId="0" applyFont="1" applyFill="1" applyBorder="1" applyAlignment="1" applyProtection="1">
      <alignment horizontal="right" wrapText="1"/>
    </xf>
    <xf numFmtId="0" fontId="31" fillId="4" borderId="9" xfId="0" applyFont="1" applyFill="1" applyBorder="1" applyAlignment="1" applyProtection="1">
      <alignment horizontal="right" wrapText="1"/>
    </xf>
    <xf numFmtId="0" fontId="31" fillId="4" borderId="10" xfId="0" applyFont="1" applyFill="1" applyBorder="1" applyAlignment="1" applyProtection="1">
      <alignment horizontal="right" wrapText="1"/>
    </xf>
    <xf numFmtId="169" fontId="12" fillId="3" borderId="0" xfId="0" applyNumberFormat="1" applyFont="1" applyFill="1" applyBorder="1" applyAlignment="1" applyProtection="1">
      <alignment horizontal="right"/>
    </xf>
    <xf numFmtId="169" fontId="12" fillId="3" borderId="14" xfId="0" applyNumberFormat="1" applyFont="1" applyFill="1" applyBorder="1" applyAlignment="1" applyProtection="1">
      <alignment horizontal="right"/>
    </xf>
    <xf numFmtId="169" fontId="12" fillId="3" borderId="18" xfId="0" applyNumberFormat="1" applyFont="1" applyFill="1" applyBorder="1" applyAlignment="1" applyProtection="1">
      <alignment horizontal="right"/>
    </xf>
    <xf numFmtId="0" fontId="12" fillId="4" borderId="9" xfId="0" applyFont="1" applyFill="1" applyBorder="1" applyAlignment="1" applyProtection="1">
      <alignment horizontal="center" vertical="center" wrapText="1"/>
    </xf>
    <xf numFmtId="0" fontId="12" fillId="4" borderId="9" xfId="0" applyFont="1" applyFill="1" applyBorder="1" applyAlignment="1" applyProtection="1">
      <alignment horizontal="center" vertical="top" wrapText="1"/>
    </xf>
    <xf numFmtId="0" fontId="12" fillId="4" borderId="10" xfId="0" applyFont="1" applyFill="1" applyBorder="1" applyAlignment="1" applyProtection="1">
      <alignment horizontal="center" vertical="top" wrapText="1"/>
    </xf>
    <xf numFmtId="166" fontId="12" fillId="4" borderId="9" xfId="0" applyNumberFormat="1" applyFont="1" applyFill="1" applyBorder="1" applyAlignment="1" applyProtection="1">
      <alignment horizontal="center" vertical="top" wrapText="1"/>
    </xf>
    <xf numFmtId="0" fontId="12" fillId="4" borderId="22" xfId="0" applyFont="1" applyFill="1" applyBorder="1" applyAlignment="1" applyProtection="1">
      <alignment horizontal="center" vertical="top" wrapText="1"/>
    </xf>
    <xf numFmtId="0" fontId="12" fillId="4" borderId="9" xfId="0" applyFont="1" applyFill="1" applyBorder="1" applyAlignment="1" applyProtection="1">
      <alignment horizontal="right" vertical="center" wrapText="1"/>
    </xf>
    <xf numFmtId="1" fontId="12" fillId="4" borderId="9" xfId="0" applyNumberFormat="1" applyFont="1" applyFill="1" applyBorder="1" applyAlignment="1" applyProtection="1">
      <alignment horizontal="center" vertical="center" wrapText="1"/>
    </xf>
    <xf numFmtId="0" fontId="12" fillId="4" borderId="22" xfId="0" applyFont="1" applyFill="1" applyBorder="1" applyAlignment="1" applyProtection="1">
      <alignment horizontal="right" vertical="center" wrapText="1"/>
    </xf>
    <xf numFmtId="166" fontId="12" fillId="4" borderId="10" xfId="0" applyNumberFormat="1" applyFont="1" applyFill="1" applyBorder="1" applyAlignment="1" applyProtection="1">
      <alignment horizontal="center" vertical="center" wrapText="1"/>
    </xf>
    <xf numFmtId="0" fontId="12" fillId="4" borderId="30" xfId="0" applyFont="1" applyFill="1" applyBorder="1" applyAlignment="1" applyProtection="1">
      <alignment horizontal="center" vertical="top" wrapText="1"/>
    </xf>
    <xf numFmtId="0" fontId="6" fillId="0" borderId="0" xfId="0" applyFont="1" applyBorder="1" applyAlignment="1" applyProtection="1">
      <alignment horizontal="center" vertical="center" wrapText="1"/>
    </xf>
    <xf numFmtId="0" fontId="8" fillId="0" borderId="0" xfId="1" applyFont="1" applyBorder="1" applyAlignment="1" applyProtection="1">
      <alignment horizontal="left" wrapText="1"/>
    </xf>
    <xf numFmtId="0" fontId="7" fillId="0" borderId="7" xfId="0" applyFont="1" applyBorder="1" applyAlignment="1" applyProtection="1">
      <alignment wrapText="1"/>
    </xf>
    <xf numFmtId="0" fontId="13" fillId="2" borderId="1" xfId="4" applyFont="1" applyFill="1" applyBorder="1" applyAlignment="1" applyProtection="1">
      <alignment horizontal="center" vertical="center"/>
    </xf>
    <xf numFmtId="0" fontId="14" fillId="2" borderId="1" xfId="4" applyFont="1" applyFill="1" applyBorder="1" applyAlignment="1" applyProtection="1">
      <alignment horizontal="center" vertical="center"/>
    </xf>
    <xf numFmtId="0" fontId="7" fillId="0" borderId="5" xfId="0" applyFont="1" applyBorder="1" applyAlignment="1" applyProtection="1">
      <alignment horizontal="left" vertical="center" wrapText="1"/>
    </xf>
    <xf numFmtId="0" fontId="7" fillId="0" borderId="7" xfId="0" applyFont="1" applyBorder="1" applyAlignment="1" applyProtection="1">
      <alignment horizontal="left" vertical="center" wrapText="1"/>
    </xf>
    <xf numFmtId="0" fontId="4" fillId="0" borderId="0" xfId="0" applyFont="1" applyBorder="1" applyAlignment="1" applyProtection="1">
      <alignment horizontal="center" wrapText="1"/>
    </xf>
    <xf numFmtId="0" fontId="5" fillId="2" borderId="1" xfId="4" applyFont="1" applyFill="1" applyBorder="1" applyAlignment="1" applyProtection="1">
      <alignment horizontal="center" vertical="center"/>
    </xf>
    <xf numFmtId="0" fontId="15" fillId="3" borderId="0" xfId="1" applyFont="1" applyFill="1" applyBorder="1" applyAlignment="1" applyProtection="1">
      <alignment horizontal="left"/>
    </xf>
    <xf numFmtId="0" fontId="16" fillId="3" borderId="0" xfId="0" applyFont="1" applyFill="1" applyAlignment="1" applyProtection="1">
      <alignment horizontal="left"/>
    </xf>
    <xf numFmtId="0" fontId="16" fillId="3" borderId="0" xfId="0" applyFont="1" applyFill="1" applyAlignment="1" applyProtection="1">
      <alignment horizontal="left" wrapText="1"/>
    </xf>
    <xf numFmtId="0" fontId="17" fillId="3" borderId="0" xfId="0" applyFont="1" applyFill="1" applyAlignment="1" applyProtection="1">
      <alignment horizontal="left"/>
    </xf>
    <xf numFmtId="0" fontId="17" fillId="3" borderId="25" xfId="0" applyFont="1" applyFill="1" applyBorder="1" applyAlignment="1" applyProtection="1">
      <alignment horizontal="left"/>
    </xf>
    <xf numFmtId="0" fontId="21" fillId="3" borderId="0" xfId="0" applyFont="1" applyFill="1" applyAlignment="1" applyProtection="1">
      <alignment horizontal="left"/>
    </xf>
    <xf numFmtId="0" fontId="21" fillId="3" borderId="0" xfId="0" applyFont="1" applyFill="1" applyAlignment="1" applyProtection="1">
      <alignment horizontal="left" wrapText="1"/>
    </xf>
    <xf numFmtId="0" fontId="21" fillId="3" borderId="0" xfId="0" applyFont="1" applyFill="1" applyBorder="1" applyAlignment="1" applyProtection="1">
      <alignment horizontal="left" vertical="center" wrapText="1"/>
    </xf>
    <xf numFmtId="0" fontId="17" fillId="3" borderId="11" xfId="0" applyFont="1" applyFill="1" applyBorder="1" applyAlignment="1" applyProtection="1">
      <alignment horizontal="left"/>
    </xf>
    <xf numFmtId="0" fontId="16" fillId="3" borderId="0" xfId="0" applyFont="1" applyFill="1" applyBorder="1" applyAlignment="1" applyProtection="1">
      <alignment horizontal="left" vertical="center" wrapText="1"/>
    </xf>
    <xf numFmtId="0" fontId="12" fillId="4" borderId="9" xfId="0" applyFont="1" applyFill="1" applyBorder="1" applyAlignment="1" applyProtection="1">
      <alignment horizontal="right" vertical="top" wrapText="1"/>
    </xf>
    <xf numFmtId="0" fontId="12" fillId="4" borderId="10" xfId="0" applyFont="1" applyFill="1" applyBorder="1" applyAlignment="1" applyProtection="1">
      <alignment horizontal="right" vertical="top" wrapText="1"/>
    </xf>
  </cellXfs>
  <cellStyles count="5">
    <cellStyle name="Hipervínculo" xfId="1" builtinId="8"/>
    <cellStyle name="Normal" xfId="0" builtinId="0"/>
    <cellStyle name="Normal 2" xfId="2" xr:uid="{00000000-0005-0000-0000-000006000000}"/>
    <cellStyle name="Normal 3" xfId="3" xr:uid="{00000000-0005-0000-0000-000007000000}"/>
    <cellStyle name="Normal_Nueva_EPA" xfId="4" xr:uid="{00000000-0005-0000-0000-000008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729FCF"/>
      <rgbColor rgb="FF993366"/>
      <rgbColor rgb="FFFFFFA6"/>
      <rgbColor rgb="FFCCFFFF"/>
      <rgbColor rgb="FF660066"/>
      <rgbColor rgb="FFFF8080"/>
      <rgbColor rgb="FF0066CC"/>
      <rgbColor rgb="FFCCCCCC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DDDDDD"/>
      <rgbColor rgb="FFFFFF99"/>
      <rgbColor rgb="FFBFBFB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B2B2B2"/>
      <rgbColor rgb="FF003366"/>
      <rgbColor rgb="FF339966"/>
      <rgbColor rgb="FF003300"/>
      <rgbColor rgb="FF333300"/>
      <rgbColor rgb="FFC9211E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1.xml"/><Relationship Id="rId30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360</xdr:rowOff>
    </xdr:from>
    <xdr:to>
      <xdr:col>11</xdr:col>
      <xdr:colOff>1254075</xdr:colOff>
      <xdr:row>4</xdr:row>
      <xdr:rowOff>175680</xdr:rowOff>
    </xdr:to>
    <xdr:grpSp>
      <xdr:nvGrpSpPr>
        <xdr:cNvPr id="2" name="11 Grup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/>
      </xdr:nvGrpSpPr>
      <xdr:grpSpPr>
        <a:xfrm>
          <a:off x="0" y="360"/>
          <a:ext cx="17357675" cy="886520"/>
          <a:chOff x="0" y="360"/>
          <a:chExt cx="17500680" cy="937440"/>
        </a:xfrm>
      </xdr:grpSpPr>
      <xdr:sp macro="" textlink="">
        <xdr:nvSpPr>
          <xdr:cNvPr id="3" name="5 Rectángulo 1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SpPr/>
        </xdr:nvSpPr>
        <xdr:spPr>
          <a:xfrm>
            <a:off x="0" y="360"/>
            <a:ext cx="17500680" cy="937440"/>
          </a:xfrm>
          <a:prstGeom prst="rect">
            <a:avLst/>
          </a:prstGeom>
          <a:solidFill>
            <a:srgbClr val="0070C0"/>
          </a:solidFill>
          <a:ln w="12600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/>
        </xdr:style>
        <xdr:txBody>
          <a:bodyPr vertOverflow="clip" lIns="90000" tIns="45000" rIns="90000" bIns="45000" anchor="ctr">
            <a:noAutofit/>
          </a:bodyPr>
          <a:lstStyle/>
          <a:p>
            <a:pPr algn="ctr">
              <a:lnSpc>
                <a:spcPct val="100000"/>
              </a:lnSpc>
            </a:pPr>
            <a:r>
              <a:rPr lang="es-ES" sz="6600" b="1" strike="noStrike" spc="180">
                <a:solidFill>
                  <a:schemeClr val="lt1"/>
                </a:solidFill>
                <a:latin typeface="Gill Sans"/>
                <a:ea typeface="DejaVu Sans"/>
              </a:rPr>
              <a:t>madrid datos</a:t>
            </a:r>
            <a:endParaRPr lang="es-ES" sz="6600" b="0" strike="noStrike" spc="-1">
              <a:latin typeface="Times New Roman"/>
            </a:endParaRPr>
          </a:p>
        </xdr:txBody>
      </xdr:sp>
      <xdr:sp macro="" textlink="">
        <xdr:nvSpPr>
          <xdr:cNvPr id="4" name="7 Rectángulo 1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SpPr/>
        </xdr:nvSpPr>
        <xdr:spPr>
          <a:xfrm>
            <a:off x="13002120" y="195840"/>
            <a:ext cx="4411440" cy="645120"/>
          </a:xfrm>
          <a:prstGeom prst="rect">
            <a:avLst/>
          </a:prstGeom>
          <a:solidFill>
            <a:srgbClr val="0070C0"/>
          </a:solidFill>
          <a:ln w="12600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/>
        </xdr:style>
        <xdr:txBody>
          <a:bodyPr vertOverflow="clip" lIns="90000" tIns="45000" rIns="90000" bIns="45000" anchor="ctr">
            <a:noAutofit/>
          </a:bodyPr>
          <a:lstStyle/>
          <a:p>
            <a:pPr algn="r">
              <a:lnSpc>
                <a:spcPct val="100000"/>
              </a:lnSpc>
            </a:pPr>
            <a:r>
              <a:rPr lang="es-ES" sz="900" b="1" strike="noStrike" spc="-1">
                <a:solidFill>
                  <a:schemeClr val="lt1"/>
                </a:solidFill>
                <a:latin typeface="Gill Sans"/>
                <a:ea typeface="DejaVu Sans"/>
              </a:rPr>
              <a:t>Área de Gobierno de Economía, Innovación y Hacienda  </a:t>
            </a:r>
            <a:endParaRPr lang="es-ES" sz="900" b="0" strike="noStrike" spc="-1">
              <a:latin typeface="Times New Roman"/>
            </a:endParaRPr>
          </a:p>
          <a:p>
            <a:pPr algn="r">
              <a:lnSpc>
                <a:spcPct val="100000"/>
              </a:lnSpc>
            </a:pPr>
            <a:r>
              <a:rPr lang="es-ES" sz="900" b="1" strike="noStrike" spc="-1">
                <a:solidFill>
                  <a:schemeClr val="lt1"/>
                </a:solidFill>
                <a:latin typeface="Gill Sans"/>
                <a:ea typeface="DejaVu Sans"/>
              </a:rPr>
              <a:t>  Subdirección General de Estadística, Padrón y Procesos Electorales</a:t>
            </a:r>
            <a:endParaRPr lang="es-ES" sz="900" b="0" strike="noStrike" spc="-1">
              <a:latin typeface="Times New Roman"/>
            </a:endParaRPr>
          </a:p>
        </xdr:txBody>
      </xdr:sp>
    </xdr:grpSp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1942200</xdr:colOff>
      <xdr:row>4</xdr:row>
      <xdr:rowOff>157680</xdr:rowOff>
    </xdr:to>
    <xdr:pic>
      <xdr:nvPicPr>
        <xdr:cNvPr id="5" name="Picture 2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0" y="0"/>
          <a:ext cx="2331360" cy="919800"/>
        </a:xfrm>
        <a:prstGeom prst="rect">
          <a:avLst/>
        </a:prstGeom>
        <a:ln w="0"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SG%20DE%20PADRON/DDE/EXPLOTACIONES/INE/TIC/2021/2021/5_Tablas_Formatos/TIC%20Madrid%202021%20para%20Juncal%20vinculadoF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SG%20DE%20PADRON/DDE/EXPLOTACIONES/INE/TIC/2021/2021/5_Tablas_Formatos/TIC%20Madrid%202021%20para%20Juncal%20vinculadoF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 - 3"/>
      <sheetName val="4.1.1-4.2.2"/>
      <sheetName val="5.1.1 - 5.1.2"/>
      <sheetName val="7.1.1-7.3.2"/>
      <sheetName val="8.1-8.2"/>
      <sheetName val="10.1 - 10.4"/>
      <sheetName val="11."/>
      <sheetName val="12.1 - 12.2"/>
      <sheetName val="9 (Extra 12.4) - 9"/>
      <sheetName val="12.1-12.2-12.4 Extra"/>
      <sheetName val="ÍNDICE"/>
      <sheetName val="1"/>
      <sheetName val="2"/>
      <sheetName val="3"/>
      <sheetName val="4.1.1"/>
      <sheetName val="4.1.2"/>
      <sheetName val="4.2.1"/>
      <sheetName val="4.2.2"/>
      <sheetName val="5.1.1"/>
      <sheetName val="5.1.2"/>
      <sheetName val="6."/>
      <sheetName val="6"/>
      <sheetName val="7.1.1"/>
      <sheetName val="7.1.2"/>
      <sheetName val="7.2.1"/>
      <sheetName val="7.2.2"/>
      <sheetName val="7.3.1"/>
      <sheetName val="7.3.2"/>
      <sheetName val="8.1"/>
      <sheetName val="8.2"/>
      <sheetName val="9.1"/>
      <sheetName val="9.2"/>
      <sheetName val="10 (10.1+10.2+10.3+10.4+10.5)"/>
      <sheetName val="11"/>
      <sheetName val="12.1"/>
      <sheetName val="12.2"/>
      <sheetName val="12.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19">
          <cell r="K19">
            <v>99946.171533000001</v>
          </cell>
        </row>
        <row r="20">
          <cell r="K20">
            <v>413917.99439299997</v>
          </cell>
        </row>
        <row r="21">
          <cell r="K21">
            <v>555418.80225800001</v>
          </cell>
        </row>
        <row r="22">
          <cell r="K22">
            <v>1131941.0101660001</v>
          </cell>
        </row>
        <row r="23">
          <cell r="K23">
            <v>14759.796770000001</v>
          </cell>
        </row>
      </sheetData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 - 3"/>
      <sheetName val="4.1.1-4.2.2"/>
      <sheetName val="5.1.1 - 5.1.2"/>
      <sheetName val="6."/>
      <sheetName val="8.1-8.2"/>
      <sheetName val="10.1 - 10.4"/>
      <sheetName val="11."/>
      <sheetName val="12.1 - 12.2"/>
      <sheetName val="9 (Extra 12.4) - 9"/>
      <sheetName val="12.1-12.2-12.4 Extra"/>
      <sheetName val="ÍNDICE"/>
      <sheetName val="1"/>
      <sheetName val="2"/>
      <sheetName val="3"/>
      <sheetName val="4.1.1"/>
      <sheetName val="4.1.2"/>
      <sheetName val="4.2.1"/>
      <sheetName val="4.2.2"/>
      <sheetName val="5.1.1"/>
      <sheetName val="5.1.2"/>
      <sheetName val="6"/>
      <sheetName val="7.1.1"/>
      <sheetName val="7.1.2"/>
      <sheetName val="7.1.1-7.3.2"/>
      <sheetName val="7.2.1"/>
      <sheetName val="7.2.2"/>
      <sheetName val="7.3.1"/>
      <sheetName val="7.3.2"/>
      <sheetName val="8.1"/>
      <sheetName val="8.2"/>
      <sheetName val="9.1"/>
      <sheetName val="9.2"/>
      <sheetName val="10 (10.1+10.2+10.3+10.4+10.5)"/>
      <sheetName val="11"/>
      <sheetName val="12.1"/>
      <sheetName val="12.2"/>
      <sheetName val="12.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>
        <row r="94">
          <cell r="G94">
            <v>20321.983561000001</v>
          </cell>
          <cell r="M94">
            <v>7531.4297809999998</v>
          </cell>
          <cell r="O94">
            <v>0</v>
          </cell>
          <cell r="Q94">
            <v>0</v>
          </cell>
          <cell r="S94">
            <v>0</v>
          </cell>
          <cell r="U94">
            <v>2121.9478570000001</v>
          </cell>
          <cell r="W94">
            <v>6066.3460109999996</v>
          </cell>
          <cell r="Y94">
            <v>0</v>
          </cell>
          <cell r="AA94">
            <v>4602.2599120000004</v>
          </cell>
          <cell r="AC94">
            <v>158335.19905600001</v>
          </cell>
        </row>
        <row r="95">
          <cell r="G95">
            <v>191581.74097499999</v>
          </cell>
          <cell r="M95">
            <v>50606.371614000003</v>
          </cell>
          <cell r="O95">
            <v>28570.634063000001</v>
          </cell>
          <cell r="Q95">
            <v>25559.442117999999</v>
          </cell>
          <cell r="S95">
            <v>23888.534619999999</v>
          </cell>
          <cell r="U95">
            <v>3065.4942740000001</v>
          </cell>
          <cell r="W95">
            <v>12181.240624</v>
          </cell>
          <cell r="Y95">
            <v>27163.931347999998</v>
          </cell>
          <cell r="AA95">
            <v>20546.092314000001</v>
          </cell>
          <cell r="AC95">
            <v>441376.09279700002</v>
          </cell>
        </row>
        <row r="96">
          <cell r="B96" t="str">
            <v>2º Ciclo Secundaria</v>
          </cell>
          <cell r="H96">
            <v>0.62145539190079302</v>
          </cell>
          <cell r="N96">
            <v>9.7328856771289801E-2</v>
          </cell>
          <cell r="P96">
            <v>0.147857573569705</v>
          </cell>
          <cell r="R96">
            <v>0.21405697247373101</v>
          </cell>
          <cell r="T96">
            <v>6.09627740776943E-2</v>
          </cell>
          <cell r="V96">
            <v>2.7590842303618E-2</v>
          </cell>
          <cell r="X96">
            <v>3.1919276930003397E-2</v>
          </cell>
          <cell r="Z96">
            <v>0</v>
          </cell>
          <cell r="AB96">
            <v>4.1739095774750698E-2</v>
          </cell>
          <cell r="AC96">
            <v>559841.88007099996</v>
          </cell>
        </row>
        <row r="97">
          <cell r="B97" t="str">
            <v>Enseñanza Superior</v>
          </cell>
          <cell r="H97">
            <v>0.77896112562083897</v>
          </cell>
          <cell r="N97">
            <v>7.2473023164982095E-2</v>
          </cell>
          <cell r="P97">
            <v>0.15420489787153899</v>
          </cell>
          <cell r="R97">
            <v>0.196840203039644</v>
          </cell>
          <cell r="T97">
            <v>0.107454498424415</v>
          </cell>
          <cell r="V97">
            <v>6.8097970159503501E-2</v>
          </cell>
          <cell r="X97">
            <v>3.0698666651001801E-2</v>
          </cell>
          <cell r="Z97">
            <v>0.10214939121114</v>
          </cell>
          <cell r="AB97">
            <v>4.7042475098612098E-2</v>
          </cell>
          <cell r="AC97">
            <v>1140928.808348</v>
          </cell>
        </row>
        <row r="98">
          <cell r="B98" t="str">
            <v>No consta</v>
          </cell>
          <cell r="AC98">
            <v>14759.796770000001</v>
          </cell>
        </row>
      </sheetData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</sheetDataSet>
  </externalBook>
</externalLink>
</file>

<file path=xl/theme/theme1.xml><?xml version="1.0" encoding="utf-8"?>
<a:theme xmlns:a="http://schemas.openxmlformats.org/drawingml/2006/main" name="Office Them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/>
        <a:ea typeface="DejaVu Sans"/>
        <a:cs typeface="DejaVu Sans"/>
      </a:majorFont>
      <a:minorFont>
        <a:latin typeface="Arial"/>
        <a:ea typeface="DejaVu Sans"/>
        <a:cs typeface="DejaVu Sans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729FCF"/>
  </sheetPr>
  <dimension ref="A1:IX150"/>
  <sheetViews>
    <sheetView showGridLines="0" tabSelected="1" topLeftCell="A24" zoomScaleNormal="100" workbookViewId="0">
      <selection activeCell="C52" sqref="C52"/>
    </sheetView>
  </sheetViews>
  <sheetFormatPr baseColWidth="10" defaultColWidth="10.7265625" defaultRowHeight="12.5"/>
  <cols>
    <col min="1" max="1" width="3.26953125" style="1" customWidth="1"/>
    <col min="2" max="2" width="2.26953125" style="1" customWidth="1"/>
    <col min="3" max="3" width="87.1796875" style="2" customWidth="1"/>
    <col min="11" max="11" width="62.7265625" style="1" customWidth="1"/>
    <col min="12" max="12" width="18.81640625" style="1" customWidth="1"/>
  </cols>
  <sheetData>
    <row r="1" spans="3:12" ht="14">
      <c r="C1" s="3"/>
    </row>
    <row r="2" spans="3:12" ht="14">
      <c r="C2" s="3"/>
    </row>
    <row r="3" spans="3:12" ht="14">
      <c r="C3" s="3"/>
    </row>
    <row r="4" spans="3:12" ht="14">
      <c r="C4" s="3"/>
    </row>
    <row r="5" spans="3:12" ht="14">
      <c r="C5" s="3"/>
    </row>
    <row r="6" spans="3:12" ht="14">
      <c r="C6" s="3"/>
    </row>
    <row r="7" spans="3:12" ht="14">
      <c r="C7" s="3"/>
    </row>
    <row r="8" spans="3:12" ht="14">
      <c r="C8" s="3"/>
    </row>
    <row r="9" spans="3:12" ht="17.25" customHeight="1">
      <c r="C9" s="144" t="s">
        <v>0</v>
      </c>
      <c r="D9" s="144"/>
      <c r="E9" s="144"/>
      <c r="F9" s="144"/>
      <c r="G9" s="144"/>
      <c r="H9" s="144"/>
      <c r="I9" s="144"/>
      <c r="J9" s="144"/>
      <c r="K9" s="144"/>
      <c r="L9" s="144"/>
    </row>
    <row r="10" spans="3:12" ht="14">
      <c r="C10" s="3"/>
    </row>
    <row r="11" spans="3:12" ht="17.25" customHeight="1">
      <c r="C11" s="144" t="s">
        <v>1</v>
      </c>
      <c r="D11" s="144"/>
      <c r="E11" s="144"/>
      <c r="F11" s="144"/>
      <c r="G11" s="144"/>
      <c r="H11" s="144"/>
      <c r="I11" s="144"/>
      <c r="J11" s="144"/>
      <c r="K11" s="144"/>
      <c r="L11" s="144"/>
    </row>
    <row r="12" spans="3:12" ht="14">
      <c r="C12" s="3"/>
    </row>
    <row r="13" spans="3:12" ht="14">
      <c r="C13" s="3"/>
    </row>
    <row r="14" spans="3:12" ht="14">
      <c r="C14" s="3"/>
    </row>
    <row r="15" spans="3:12" ht="14">
      <c r="C15" s="3"/>
    </row>
    <row r="16" spans="3:12" ht="24.5">
      <c r="C16" s="145" t="s">
        <v>2</v>
      </c>
      <c r="D16" s="145"/>
      <c r="E16" s="145"/>
      <c r="F16" s="145"/>
      <c r="G16" s="145"/>
      <c r="H16" s="145"/>
      <c r="I16" s="145"/>
      <c r="J16" s="145"/>
      <c r="K16" s="145"/>
      <c r="L16" s="145"/>
    </row>
    <row r="17" spans="3:258" ht="14">
      <c r="C17" s="4"/>
      <c r="D17" s="5"/>
      <c r="E17" s="5"/>
      <c r="F17" s="5"/>
      <c r="G17" s="5"/>
      <c r="H17" s="5"/>
      <c r="I17" s="5"/>
      <c r="J17" s="5"/>
      <c r="K17" s="5"/>
      <c r="L17" s="6"/>
    </row>
    <row r="18" spans="3:258">
      <c r="C18" s="7"/>
      <c r="L18" s="8"/>
    </row>
    <row r="19" spans="3:258">
      <c r="C19" s="9"/>
      <c r="L19" s="8"/>
    </row>
    <row r="20" spans="3:258" ht="13">
      <c r="C20" s="10" t="s">
        <v>3</v>
      </c>
      <c r="D20" s="2"/>
      <c r="E20" s="2"/>
      <c r="F20" s="2"/>
      <c r="G20" s="2"/>
      <c r="H20" s="2"/>
      <c r="I20" s="2"/>
      <c r="J20" s="2"/>
      <c r="K20" s="2"/>
      <c r="L20" s="11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  <c r="FE20" s="2"/>
      <c r="FF20" s="2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/>
      <c r="GJ20" s="2"/>
      <c r="GK20" s="2"/>
      <c r="GL20" s="2"/>
      <c r="GM20" s="2"/>
      <c r="GN20" s="2"/>
      <c r="GO20" s="2"/>
      <c r="GP20" s="2"/>
      <c r="GQ20" s="2"/>
      <c r="GR20" s="2"/>
      <c r="GS20" s="2"/>
      <c r="GT20" s="2"/>
      <c r="GU20" s="2"/>
      <c r="GV20" s="2"/>
      <c r="GW20" s="2"/>
      <c r="GX20" s="2"/>
      <c r="GY20" s="2"/>
      <c r="GZ20" s="2"/>
      <c r="HA20" s="2"/>
      <c r="HB20" s="2"/>
      <c r="HC20" s="2"/>
      <c r="HD20" s="2"/>
      <c r="HE20" s="2"/>
      <c r="HF20" s="2"/>
      <c r="HG20" s="2"/>
      <c r="HH20" s="2"/>
      <c r="HI20" s="2"/>
      <c r="HJ20" s="2"/>
      <c r="HK20" s="2"/>
      <c r="HL20" s="2"/>
      <c r="HM20" s="2"/>
      <c r="HN20" s="2"/>
      <c r="HO20" s="2"/>
      <c r="HP20" s="2"/>
      <c r="HQ20" s="2"/>
      <c r="HR20" s="2"/>
      <c r="HS20" s="2"/>
      <c r="HT20" s="2"/>
      <c r="HU20" s="2"/>
      <c r="HV20" s="2"/>
      <c r="HW20" s="2"/>
      <c r="HX20" s="2"/>
      <c r="HY20" s="2"/>
      <c r="HZ20" s="2"/>
      <c r="IA20" s="2"/>
      <c r="IB20" s="2"/>
      <c r="IC20" s="2"/>
      <c r="ID20" s="2"/>
      <c r="IE20" s="2"/>
      <c r="IF20" s="2"/>
      <c r="IG20" s="2"/>
      <c r="IH20" s="2"/>
      <c r="II20" s="2"/>
      <c r="IJ20" s="2"/>
      <c r="IK20" s="2"/>
      <c r="IL20" s="2"/>
      <c r="IM20" s="2"/>
      <c r="IN20" s="2"/>
      <c r="IO20" s="2"/>
      <c r="IP20" s="2"/>
      <c r="IQ20" s="2"/>
      <c r="IR20" s="2"/>
      <c r="IS20" s="2"/>
      <c r="IT20" s="2"/>
      <c r="IU20" s="2"/>
      <c r="IV20" s="2"/>
      <c r="IW20" s="2"/>
      <c r="IX20" s="2"/>
    </row>
    <row r="21" spans="3:258" ht="13">
      <c r="C21" s="10"/>
      <c r="D21" s="2"/>
      <c r="E21" s="2"/>
      <c r="F21" s="2"/>
      <c r="G21" s="2"/>
      <c r="H21" s="2"/>
      <c r="I21" s="2"/>
      <c r="J21" s="2"/>
      <c r="K21" s="2"/>
      <c r="L21" s="11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  <c r="HK21" s="2"/>
      <c r="HL21" s="2"/>
      <c r="HM21" s="2"/>
      <c r="HN21" s="2"/>
      <c r="HO21" s="2"/>
      <c r="HP21" s="2"/>
      <c r="HQ21" s="2"/>
      <c r="HR21" s="2"/>
      <c r="HS21" s="2"/>
      <c r="HT21" s="2"/>
      <c r="HU21" s="2"/>
      <c r="HV21" s="2"/>
      <c r="HW21" s="2"/>
      <c r="HX21" s="2"/>
      <c r="HY21" s="2"/>
      <c r="HZ21" s="2"/>
      <c r="IA21" s="2"/>
      <c r="IB21" s="2"/>
      <c r="IC21" s="2"/>
      <c r="ID21" s="2"/>
      <c r="IE21" s="2"/>
      <c r="IF21" s="2"/>
      <c r="IG21" s="2"/>
      <c r="IH21" s="2"/>
      <c r="II21" s="2"/>
      <c r="IJ21" s="2"/>
      <c r="IK21" s="2"/>
      <c r="IL21" s="2"/>
      <c r="IM21" s="2"/>
      <c r="IN21" s="2"/>
      <c r="IO21" s="2"/>
      <c r="IP21" s="2"/>
      <c r="IQ21" s="2"/>
      <c r="IR21" s="2"/>
      <c r="IS21" s="2"/>
      <c r="IT21" s="2"/>
      <c r="IU21" s="2"/>
      <c r="IV21" s="2"/>
      <c r="IW21" s="2"/>
      <c r="IX21" s="2"/>
    </row>
    <row r="22" spans="3:258" ht="12.75" customHeight="1">
      <c r="C22" s="139" t="s">
        <v>4</v>
      </c>
      <c r="D22" s="139"/>
      <c r="E22" s="139"/>
      <c r="F22" s="139"/>
      <c r="G22" s="139"/>
      <c r="H22" s="139"/>
      <c r="I22" s="139"/>
      <c r="J22" s="139"/>
      <c r="K22" s="139"/>
      <c r="L22" s="139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  <c r="GW22" s="2"/>
      <c r="GX22" s="2"/>
      <c r="GY22" s="2"/>
      <c r="GZ22" s="2"/>
      <c r="HA22" s="2"/>
      <c r="HB22" s="2"/>
      <c r="HC22" s="2"/>
      <c r="HD22" s="2"/>
      <c r="HE22" s="2"/>
      <c r="HF22" s="2"/>
      <c r="HG22" s="2"/>
      <c r="HH22" s="2"/>
      <c r="HI22" s="2"/>
      <c r="HJ22" s="2"/>
      <c r="HK22" s="2"/>
      <c r="HL22" s="2"/>
      <c r="HM22" s="2"/>
      <c r="HN22" s="2"/>
      <c r="HO22" s="2"/>
      <c r="HP22" s="2"/>
      <c r="HQ22" s="2"/>
      <c r="HR22" s="2"/>
      <c r="HS22" s="2"/>
      <c r="HT22" s="2"/>
      <c r="HU22" s="2"/>
      <c r="HV22" s="2"/>
      <c r="HW22" s="2"/>
      <c r="HX22" s="2"/>
      <c r="HY22" s="2"/>
      <c r="HZ22" s="2"/>
      <c r="IA22" s="2"/>
      <c r="IB22" s="2"/>
      <c r="IC22" s="2"/>
      <c r="ID22" s="2"/>
      <c r="IE22" s="2"/>
      <c r="IF22" s="2"/>
      <c r="IG22" s="2"/>
      <c r="IH22" s="2"/>
      <c r="II22" s="2"/>
      <c r="IJ22" s="2"/>
      <c r="IK22" s="2"/>
      <c r="IL22" s="2"/>
      <c r="IM22" s="2"/>
      <c r="IN22" s="2"/>
      <c r="IO22" s="2"/>
      <c r="IP22" s="2"/>
      <c r="IQ22" s="2"/>
      <c r="IR22" s="2"/>
      <c r="IS22" s="2"/>
      <c r="IT22" s="2"/>
      <c r="IU22" s="2"/>
      <c r="IV22" s="2"/>
      <c r="IW22" s="2"/>
      <c r="IX22" s="2"/>
    </row>
    <row r="23" spans="3:258" ht="12.75" customHeight="1">
      <c r="C23" s="139" t="s">
        <v>5</v>
      </c>
      <c r="D23" s="139"/>
      <c r="E23" s="139"/>
      <c r="F23" s="139"/>
      <c r="G23" s="139"/>
      <c r="H23" s="139"/>
      <c r="I23" s="139"/>
      <c r="J23" s="139"/>
      <c r="K23" s="139"/>
      <c r="L23" s="139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</row>
    <row r="24" spans="3:258" ht="13.5" customHeight="1">
      <c r="C24" s="139" t="s">
        <v>6</v>
      </c>
      <c r="D24" s="139"/>
      <c r="E24" s="139"/>
      <c r="F24" s="139"/>
      <c r="G24" s="139"/>
      <c r="H24" s="139"/>
      <c r="I24" s="139"/>
      <c r="J24" s="139"/>
      <c r="K24" s="139"/>
      <c r="L24" s="139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</row>
    <row r="25" spans="3:258">
      <c r="C25" s="12"/>
      <c r="D25" s="2"/>
      <c r="E25" s="2"/>
      <c r="F25" s="2"/>
      <c r="G25" s="2"/>
      <c r="H25" s="2"/>
      <c r="I25" s="2"/>
      <c r="J25" s="2"/>
      <c r="K25" s="2"/>
      <c r="L25" s="11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</row>
    <row r="26" spans="3:258" ht="13">
      <c r="C26" s="10" t="s">
        <v>7</v>
      </c>
      <c r="D26" s="2"/>
      <c r="E26" s="2"/>
      <c r="F26" s="2"/>
      <c r="G26" s="2"/>
      <c r="H26" s="2"/>
      <c r="I26" s="2"/>
      <c r="J26" s="2"/>
      <c r="K26" s="2"/>
      <c r="L26" s="11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  <c r="IX26" s="2"/>
    </row>
    <row r="27" spans="3:258" ht="13">
      <c r="C27" s="10"/>
      <c r="D27" s="2"/>
      <c r="E27" s="2"/>
      <c r="F27" s="2"/>
      <c r="G27" s="2"/>
      <c r="H27" s="2"/>
      <c r="I27" s="2"/>
      <c r="J27" s="2"/>
      <c r="K27" s="2"/>
      <c r="L27" s="11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  <c r="IX27" s="2"/>
    </row>
    <row r="28" spans="3:258" ht="13">
      <c r="C28" s="10" t="s">
        <v>8</v>
      </c>
      <c r="D28" s="2"/>
      <c r="E28" s="2"/>
      <c r="F28" s="2"/>
      <c r="G28" s="2"/>
      <c r="H28" s="2"/>
      <c r="I28" s="2"/>
      <c r="J28" s="2"/>
      <c r="K28" s="2"/>
      <c r="L28" s="11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  <c r="IX28" s="2"/>
    </row>
    <row r="29" spans="3:258" ht="13">
      <c r="C29" s="10"/>
      <c r="D29" s="2"/>
      <c r="E29" s="2"/>
      <c r="F29" s="2"/>
      <c r="G29" s="2"/>
      <c r="H29" s="2"/>
      <c r="I29" s="2"/>
      <c r="J29" s="2"/>
      <c r="K29" s="2"/>
      <c r="L29" s="11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  <c r="IX29" s="2"/>
    </row>
    <row r="30" spans="3:258" ht="12.75" customHeight="1">
      <c r="C30" s="139" t="s">
        <v>9</v>
      </c>
      <c r="D30" s="139"/>
      <c r="E30" s="139"/>
      <c r="F30" s="139"/>
      <c r="G30" s="139"/>
      <c r="H30" s="139"/>
      <c r="I30" s="139"/>
      <c r="J30" s="139"/>
      <c r="K30" s="139"/>
      <c r="L30" s="139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  <c r="IX30" s="2"/>
    </row>
    <row r="31" spans="3:258" ht="12.75" customHeight="1">
      <c r="C31" s="139" t="s">
        <v>10</v>
      </c>
      <c r="D31" s="139"/>
      <c r="E31" s="139"/>
      <c r="F31" s="139"/>
      <c r="G31" s="139"/>
      <c r="H31" s="139"/>
      <c r="I31" s="139"/>
      <c r="J31" s="139"/>
      <c r="K31" s="139"/>
      <c r="L31" s="139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  <c r="IX31" s="2"/>
    </row>
    <row r="32" spans="3:258" ht="12.75" customHeight="1">
      <c r="C32" s="139" t="s">
        <v>11</v>
      </c>
      <c r="D32" s="139"/>
      <c r="E32" s="139"/>
      <c r="F32" s="139"/>
      <c r="G32" s="139"/>
      <c r="H32" s="139"/>
      <c r="I32" s="139"/>
      <c r="J32" s="139"/>
      <c r="K32" s="139"/>
      <c r="L32" s="139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  <c r="IX32" s="2"/>
    </row>
    <row r="33" spans="3:258" ht="12.75" customHeight="1">
      <c r="C33" s="139" t="s">
        <v>12</v>
      </c>
      <c r="D33" s="139"/>
      <c r="E33" s="139"/>
      <c r="F33" s="139"/>
      <c r="G33" s="139"/>
      <c r="H33" s="139"/>
      <c r="I33" s="139"/>
      <c r="J33" s="139"/>
      <c r="K33" s="139"/>
      <c r="L33" s="139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  <c r="IX33" s="2"/>
    </row>
    <row r="34" spans="3:258" ht="13">
      <c r="C34" s="10"/>
      <c r="D34" s="2"/>
      <c r="E34" s="2"/>
      <c r="F34" s="2"/>
      <c r="G34" s="2"/>
      <c r="H34" s="2"/>
      <c r="I34" s="2"/>
      <c r="J34" s="2"/>
      <c r="K34" s="2"/>
      <c r="L34" s="11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  <c r="IX34" s="2"/>
    </row>
    <row r="35" spans="3:258" ht="13">
      <c r="C35" s="10" t="s">
        <v>13</v>
      </c>
      <c r="D35" s="2"/>
      <c r="E35" s="2"/>
      <c r="F35" s="2"/>
      <c r="G35" s="2"/>
      <c r="H35" s="2"/>
      <c r="I35" s="2"/>
      <c r="J35" s="2"/>
      <c r="K35" s="2"/>
      <c r="L35" s="11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  <c r="IX35" s="2"/>
    </row>
    <row r="36" spans="3:258" ht="13">
      <c r="C36" s="10"/>
      <c r="D36" s="2"/>
      <c r="E36" s="2"/>
      <c r="F36" s="2"/>
      <c r="G36" s="2"/>
      <c r="H36" s="2"/>
      <c r="I36" s="2"/>
      <c r="J36" s="2"/>
      <c r="K36" s="2"/>
      <c r="L36" s="11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  <c r="IX36" s="2"/>
    </row>
    <row r="37" spans="3:258" ht="12.75" customHeight="1">
      <c r="C37" s="139" t="s">
        <v>14</v>
      </c>
      <c r="D37" s="139"/>
      <c r="E37" s="139"/>
      <c r="F37" s="139"/>
      <c r="G37" s="139"/>
      <c r="H37" s="139"/>
      <c r="I37" s="139"/>
      <c r="J37" s="139"/>
      <c r="K37" s="139"/>
      <c r="L37" s="139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  <c r="IX37" s="2"/>
    </row>
    <row r="38" spans="3:258" ht="12.75" customHeight="1">
      <c r="C38" s="139" t="s">
        <v>15</v>
      </c>
      <c r="D38" s="139"/>
      <c r="E38" s="139"/>
      <c r="F38" s="139"/>
      <c r="G38" s="139"/>
      <c r="H38" s="139"/>
      <c r="I38" s="139"/>
      <c r="J38" s="139"/>
      <c r="K38" s="139"/>
      <c r="L38" s="139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  <c r="IX38" s="2"/>
    </row>
    <row r="39" spans="3:258" ht="13">
      <c r="C39" s="13"/>
      <c r="D39" s="2"/>
      <c r="E39" s="2"/>
      <c r="F39" s="2"/>
      <c r="G39" s="2"/>
      <c r="H39" s="2"/>
      <c r="I39" s="2"/>
      <c r="J39" s="2"/>
      <c r="K39" s="2"/>
      <c r="L39" s="11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  <c r="IX39" s="2"/>
    </row>
    <row r="40" spans="3:258" ht="13">
      <c r="C40" s="10" t="s">
        <v>16</v>
      </c>
      <c r="D40" s="2"/>
      <c r="E40" s="2"/>
      <c r="F40" s="2"/>
      <c r="G40" s="2"/>
      <c r="H40" s="2"/>
      <c r="I40" s="2"/>
      <c r="J40" s="2"/>
      <c r="K40" s="2"/>
      <c r="L40" s="11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  <c r="IX40" s="2"/>
    </row>
    <row r="41" spans="3:258" ht="13">
      <c r="C41" s="10"/>
      <c r="D41" s="2"/>
      <c r="E41" s="2"/>
      <c r="F41" s="2"/>
      <c r="G41" s="2"/>
      <c r="H41" s="2"/>
      <c r="I41" s="2"/>
      <c r="J41" s="2"/>
      <c r="K41" s="2"/>
      <c r="L41" s="11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  <c r="IX41" s="2"/>
    </row>
    <row r="42" spans="3:258" ht="12.75" customHeight="1">
      <c r="C42" s="139" t="s">
        <v>17</v>
      </c>
      <c r="D42" s="139"/>
      <c r="E42" s="139"/>
      <c r="F42" s="139"/>
      <c r="G42" s="139"/>
      <c r="H42" s="139"/>
      <c r="I42" s="139"/>
      <c r="J42" s="139"/>
      <c r="K42" s="139"/>
      <c r="L42" s="139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  <c r="FD42" s="2"/>
      <c r="FE42" s="2"/>
      <c r="FF42" s="2"/>
      <c r="FG42" s="2"/>
      <c r="FH42" s="2"/>
      <c r="FI42" s="2"/>
      <c r="FJ42" s="2"/>
      <c r="FK42" s="2"/>
      <c r="FL42" s="2"/>
      <c r="FM42" s="2"/>
      <c r="FN42" s="2"/>
      <c r="FO42" s="2"/>
      <c r="FP42" s="2"/>
      <c r="FQ42" s="2"/>
      <c r="FR42" s="2"/>
      <c r="FS42" s="2"/>
      <c r="FT42" s="2"/>
      <c r="FU42" s="2"/>
      <c r="FV42" s="2"/>
      <c r="FW42" s="2"/>
      <c r="FX42" s="2"/>
      <c r="FY42" s="2"/>
      <c r="FZ42" s="2"/>
      <c r="GA42" s="2"/>
      <c r="GB42" s="2"/>
      <c r="GC42" s="2"/>
      <c r="GD42" s="2"/>
      <c r="GE42" s="2"/>
      <c r="GF42" s="2"/>
      <c r="GG42" s="2"/>
      <c r="GH42" s="2"/>
      <c r="GI42" s="2"/>
      <c r="GJ42" s="2"/>
      <c r="GK42" s="2"/>
      <c r="GL42" s="2"/>
      <c r="GM42" s="2"/>
      <c r="GN42" s="2"/>
      <c r="GO42" s="2"/>
      <c r="GP42" s="2"/>
      <c r="GQ42" s="2"/>
      <c r="GR42" s="2"/>
      <c r="GS42" s="2"/>
      <c r="GT42" s="2"/>
      <c r="GU42" s="2"/>
      <c r="GV42" s="2"/>
      <c r="GW42" s="2"/>
      <c r="GX42" s="2"/>
      <c r="GY42" s="2"/>
      <c r="GZ42" s="2"/>
      <c r="HA42" s="2"/>
      <c r="HB42" s="2"/>
      <c r="HC42" s="2"/>
      <c r="HD42" s="2"/>
      <c r="HE42" s="2"/>
      <c r="HF42" s="2"/>
      <c r="HG42" s="2"/>
      <c r="HH42" s="2"/>
      <c r="HI42" s="2"/>
      <c r="HJ42" s="2"/>
      <c r="HK42" s="2"/>
      <c r="HL42" s="2"/>
      <c r="HM42" s="2"/>
      <c r="HN42" s="2"/>
      <c r="HO42" s="2"/>
      <c r="HP42" s="2"/>
      <c r="HQ42" s="2"/>
      <c r="HR42" s="2"/>
      <c r="HS42" s="2"/>
      <c r="HT42" s="2"/>
      <c r="HU42" s="2"/>
      <c r="HV42" s="2"/>
      <c r="HW42" s="2"/>
      <c r="HX42" s="2"/>
      <c r="HY42" s="2"/>
      <c r="HZ42" s="2"/>
      <c r="IA42" s="2"/>
      <c r="IB42" s="2"/>
      <c r="IC42" s="2"/>
      <c r="ID42" s="2"/>
      <c r="IE42" s="2"/>
      <c r="IF42" s="2"/>
      <c r="IG42" s="2"/>
      <c r="IH42" s="2"/>
      <c r="II42" s="2"/>
      <c r="IJ42" s="2"/>
      <c r="IK42" s="2"/>
      <c r="IL42" s="2"/>
      <c r="IM42" s="2"/>
      <c r="IN42" s="2"/>
      <c r="IO42" s="2"/>
      <c r="IP42" s="2"/>
      <c r="IQ42" s="2"/>
      <c r="IR42" s="2"/>
      <c r="IS42" s="2"/>
      <c r="IT42" s="2"/>
      <c r="IU42" s="2"/>
      <c r="IV42" s="2"/>
      <c r="IW42" s="2"/>
      <c r="IX42" s="2"/>
    </row>
    <row r="43" spans="3:258" ht="13">
      <c r="C43" s="10"/>
      <c r="D43" s="2"/>
      <c r="E43" s="2"/>
      <c r="F43" s="2"/>
      <c r="G43" s="2"/>
      <c r="H43" s="2"/>
      <c r="I43" s="2"/>
      <c r="J43" s="2"/>
      <c r="K43" s="2"/>
      <c r="L43" s="11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  <c r="FD43" s="2"/>
      <c r="FE43" s="2"/>
      <c r="FF43" s="2"/>
      <c r="FG43" s="2"/>
      <c r="FH43" s="2"/>
      <c r="FI43" s="2"/>
      <c r="FJ43" s="2"/>
      <c r="FK43" s="2"/>
      <c r="FL43" s="2"/>
      <c r="FM43" s="2"/>
      <c r="FN43" s="2"/>
      <c r="FO43" s="2"/>
      <c r="FP43" s="2"/>
      <c r="FQ43" s="2"/>
      <c r="FR43" s="2"/>
      <c r="FS43" s="2"/>
      <c r="FT43" s="2"/>
      <c r="FU43" s="2"/>
      <c r="FV43" s="2"/>
      <c r="FW43" s="2"/>
      <c r="FX43" s="2"/>
      <c r="FY43" s="2"/>
      <c r="FZ43" s="2"/>
      <c r="GA43" s="2"/>
      <c r="GB43" s="2"/>
      <c r="GC43" s="2"/>
      <c r="GD43" s="2"/>
      <c r="GE43" s="2"/>
      <c r="GF43" s="2"/>
      <c r="GG43" s="2"/>
      <c r="GH43" s="2"/>
      <c r="GI43" s="2"/>
      <c r="GJ43" s="2"/>
      <c r="GK43" s="2"/>
      <c r="GL43" s="2"/>
      <c r="GM43" s="2"/>
      <c r="GN43" s="2"/>
      <c r="GO43" s="2"/>
      <c r="GP43" s="2"/>
      <c r="GQ43" s="2"/>
      <c r="GR43" s="2"/>
      <c r="GS43" s="2"/>
      <c r="GT43" s="2"/>
      <c r="GU43" s="2"/>
      <c r="GV43" s="2"/>
      <c r="GW43" s="2"/>
      <c r="GX43" s="2"/>
      <c r="GY43" s="2"/>
      <c r="GZ43" s="2"/>
      <c r="HA43" s="2"/>
      <c r="HB43" s="2"/>
      <c r="HC43" s="2"/>
      <c r="HD43" s="2"/>
      <c r="HE43" s="2"/>
      <c r="HF43" s="2"/>
      <c r="HG43" s="2"/>
      <c r="HH43" s="2"/>
      <c r="HI43" s="2"/>
      <c r="HJ43" s="2"/>
      <c r="HK43" s="2"/>
      <c r="HL43" s="2"/>
      <c r="HM43" s="2"/>
      <c r="HN43" s="2"/>
      <c r="HO43" s="2"/>
      <c r="HP43" s="2"/>
      <c r="HQ43" s="2"/>
      <c r="HR43" s="2"/>
      <c r="HS43" s="2"/>
      <c r="HT43" s="2"/>
      <c r="HU43" s="2"/>
      <c r="HV43" s="2"/>
      <c r="HW43" s="2"/>
      <c r="HX43" s="2"/>
      <c r="HY43" s="2"/>
      <c r="HZ43" s="2"/>
      <c r="IA43" s="2"/>
      <c r="IB43" s="2"/>
      <c r="IC43" s="2"/>
      <c r="ID43" s="2"/>
      <c r="IE43" s="2"/>
      <c r="IF43" s="2"/>
      <c r="IG43" s="2"/>
      <c r="IH43" s="2"/>
      <c r="II43" s="2"/>
      <c r="IJ43" s="2"/>
      <c r="IK43" s="2"/>
      <c r="IL43" s="2"/>
      <c r="IM43" s="2"/>
      <c r="IN43" s="2"/>
      <c r="IO43" s="2"/>
      <c r="IP43" s="2"/>
      <c r="IQ43" s="2"/>
      <c r="IR43" s="2"/>
      <c r="IS43" s="2"/>
      <c r="IT43" s="2"/>
      <c r="IU43" s="2"/>
      <c r="IV43" s="2"/>
      <c r="IW43" s="2"/>
      <c r="IX43" s="2"/>
    </row>
    <row r="44" spans="3:258" ht="13">
      <c r="C44" s="10" t="s">
        <v>18</v>
      </c>
      <c r="D44" s="2"/>
      <c r="E44" s="2"/>
      <c r="F44" s="2"/>
      <c r="G44" s="2"/>
      <c r="H44" s="2"/>
      <c r="I44" s="2"/>
      <c r="J44" s="2"/>
      <c r="K44" s="2"/>
      <c r="L44" s="11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  <c r="FD44" s="2"/>
      <c r="FE44" s="2"/>
      <c r="FF44" s="2"/>
      <c r="FG44" s="2"/>
      <c r="FH44" s="2"/>
      <c r="FI44" s="2"/>
      <c r="FJ44" s="2"/>
      <c r="FK44" s="2"/>
      <c r="FL44" s="2"/>
      <c r="FM44" s="2"/>
      <c r="FN44" s="2"/>
      <c r="FO44" s="2"/>
      <c r="FP44" s="2"/>
      <c r="FQ44" s="2"/>
      <c r="FR44" s="2"/>
      <c r="FS44" s="2"/>
      <c r="FT44" s="2"/>
      <c r="FU44" s="2"/>
      <c r="FV44" s="2"/>
      <c r="FW44" s="2"/>
      <c r="FX44" s="2"/>
      <c r="FY44" s="2"/>
      <c r="FZ44" s="2"/>
      <c r="GA44" s="2"/>
      <c r="GB44" s="2"/>
      <c r="GC44" s="2"/>
      <c r="GD44" s="2"/>
      <c r="GE44" s="2"/>
      <c r="GF44" s="2"/>
      <c r="GG44" s="2"/>
      <c r="GH44" s="2"/>
      <c r="GI44" s="2"/>
      <c r="GJ44" s="2"/>
      <c r="GK44" s="2"/>
      <c r="GL44" s="2"/>
      <c r="GM44" s="2"/>
      <c r="GN44" s="2"/>
      <c r="GO44" s="2"/>
      <c r="GP44" s="2"/>
      <c r="GQ44" s="2"/>
      <c r="GR44" s="2"/>
      <c r="GS44" s="2"/>
      <c r="GT44" s="2"/>
      <c r="GU44" s="2"/>
      <c r="GV44" s="2"/>
      <c r="GW44" s="2"/>
      <c r="GX44" s="2"/>
      <c r="GY44" s="2"/>
      <c r="GZ44" s="2"/>
      <c r="HA44" s="2"/>
      <c r="HB44" s="2"/>
      <c r="HC44" s="2"/>
      <c r="HD44" s="2"/>
      <c r="HE44" s="2"/>
      <c r="HF44" s="2"/>
      <c r="HG44" s="2"/>
      <c r="HH44" s="2"/>
      <c r="HI44" s="2"/>
      <c r="HJ44" s="2"/>
      <c r="HK44" s="2"/>
      <c r="HL44" s="2"/>
      <c r="HM44" s="2"/>
      <c r="HN44" s="2"/>
      <c r="HO44" s="2"/>
      <c r="HP44" s="2"/>
      <c r="HQ44" s="2"/>
      <c r="HR44" s="2"/>
      <c r="HS44" s="2"/>
      <c r="HT44" s="2"/>
      <c r="HU44" s="2"/>
      <c r="HV44" s="2"/>
      <c r="HW44" s="2"/>
      <c r="HX44" s="2"/>
      <c r="HY44" s="2"/>
      <c r="HZ44" s="2"/>
      <c r="IA44" s="2"/>
      <c r="IB44" s="2"/>
      <c r="IC44" s="2"/>
      <c r="ID44" s="2"/>
      <c r="IE44" s="2"/>
      <c r="IF44" s="2"/>
      <c r="IG44" s="2"/>
      <c r="IH44" s="2"/>
      <c r="II44" s="2"/>
      <c r="IJ44" s="2"/>
      <c r="IK44" s="2"/>
      <c r="IL44" s="2"/>
      <c r="IM44" s="2"/>
      <c r="IN44" s="2"/>
      <c r="IO44" s="2"/>
      <c r="IP44" s="2"/>
      <c r="IQ44" s="2"/>
      <c r="IR44" s="2"/>
      <c r="IS44" s="2"/>
      <c r="IT44" s="2"/>
      <c r="IU44" s="2"/>
      <c r="IV44" s="2"/>
      <c r="IW44" s="2"/>
      <c r="IX44" s="2"/>
    </row>
    <row r="45" spans="3:258" ht="13">
      <c r="C45" s="10"/>
      <c r="D45" s="2"/>
      <c r="E45" s="2"/>
      <c r="F45" s="2"/>
      <c r="G45" s="2"/>
      <c r="H45" s="2"/>
      <c r="I45" s="2"/>
      <c r="J45" s="2"/>
      <c r="K45" s="2"/>
      <c r="L45" s="11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  <c r="FD45" s="2"/>
      <c r="FE45" s="2"/>
      <c r="FF45" s="2"/>
      <c r="FG45" s="2"/>
      <c r="FH45" s="2"/>
      <c r="FI45" s="2"/>
      <c r="FJ45" s="2"/>
      <c r="FK45" s="2"/>
      <c r="FL45" s="2"/>
      <c r="FM45" s="2"/>
      <c r="FN45" s="2"/>
      <c r="FO45" s="2"/>
      <c r="FP45" s="2"/>
      <c r="FQ45" s="2"/>
      <c r="FR45" s="2"/>
      <c r="FS45" s="2"/>
      <c r="FT45" s="2"/>
      <c r="FU45" s="2"/>
      <c r="FV45" s="2"/>
      <c r="FW45" s="2"/>
      <c r="FX45" s="2"/>
      <c r="FY45" s="2"/>
      <c r="FZ45" s="2"/>
      <c r="GA45" s="2"/>
      <c r="GB45" s="2"/>
      <c r="GC45" s="2"/>
      <c r="GD45" s="2"/>
      <c r="GE45" s="2"/>
      <c r="GF45" s="2"/>
      <c r="GG45" s="2"/>
      <c r="GH45" s="2"/>
      <c r="GI45" s="2"/>
      <c r="GJ45" s="2"/>
      <c r="GK45" s="2"/>
      <c r="GL45" s="2"/>
      <c r="GM45" s="2"/>
      <c r="GN45" s="2"/>
      <c r="GO45" s="2"/>
      <c r="GP45" s="2"/>
      <c r="GQ45" s="2"/>
      <c r="GR45" s="2"/>
      <c r="GS45" s="2"/>
      <c r="GT45" s="2"/>
      <c r="GU45" s="2"/>
      <c r="GV45" s="2"/>
      <c r="GW45" s="2"/>
      <c r="GX45" s="2"/>
      <c r="GY45" s="2"/>
      <c r="GZ45" s="2"/>
      <c r="HA45" s="2"/>
      <c r="HB45" s="2"/>
      <c r="HC45" s="2"/>
      <c r="HD45" s="2"/>
      <c r="HE45" s="2"/>
      <c r="HF45" s="2"/>
      <c r="HG45" s="2"/>
      <c r="HH45" s="2"/>
      <c r="HI45" s="2"/>
      <c r="HJ45" s="2"/>
      <c r="HK45" s="2"/>
      <c r="HL45" s="2"/>
      <c r="HM45" s="2"/>
      <c r="HN45" s="2"/>
      <c r="HO45" s="2"/>
      <c r="HP45" s="2"/>
      <c r="HQ45" s="2"/>
      <c r="HR45" s="2"/>
      <c r="HS45" s="2"/>
      <c r="HT45" s="2"/>
      <c r="HU45" s="2"/>
      <c r="HV45" s="2"/>
      <c r="HW45" s="2"/>
      <c r="HX45" s="2"/>
      <c r="HY45" s="2"/>
      <c r="HZ45" s="2"/>
      <c r="IA45" s="2"/>
      <c r="IB45" s="2"/>
      <c r="IC45" s="2"/>
      <c r="ID45" s="2"/>
      <c r="IE45" s="2"/>
      <c r="IF45" s="2"/>
      <c r="IG45" s="2"/>
      <c r="IH45" s="2"/>
      <c r="II45" s="2"/>
      <c r="IJ45" s="2"/>
      <c r="IK45" s="2"/>
      <c r="IL45" s="2"/>
      <c r="IM45" s="2"/>
      <c r="IN45" s="2"/>
      <c r="IO45" s="2"/>
      <c r="IP45" s="2"/>
      <c r="IQ45" s="2"/>
      <c r="IR45" s="2"/>
      <c r="IS45" s="2"/>
      <c r="IT45" s="2"/>
      <c r="IU45" s="2"/>
      <c r="IV45" s="2"/>
      <c r="IW45" s="2"/>
      <c r="IX45" s="2"/>
    </row>
    <row r="46" spans="3:258" ht="12.75" customHeight="1">
      <c r="C46" s="139" t="s">
        <v>19</v>
      </c>
      <c r="D46" s="139"/>
      <c r="E46" s="139"/>
      <c r="F46" s="139"/>
      <c r="G46" s="139"/>
      <c r="H46" s="139"/>
      <c r="I46" s="139"/>
      <c r="J46" s="139"/>
      <c r="K46" s="139"/>
      <c r="L46" s="139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  <c r="FD46" s="2"/>
      <c r="FE46" s="2"/>
      <c r="FF46" s="2"/>
      <c r="FG46" s="2"/>
      <c r="FH46" s="2"/>
      <c r="FI46" s="2"/>
      <c r="FJ46" s="2"/>
      <c r="FK46" s="2"/>
      <c r="FL46" s="2"/>
      <c r="FM46" s="2"/>
      <c r="FN46" s="2"/>
      <c r="FO46" s="2"/>
      <c r="FP46" s="2"/>
      <c r="FQ46" s="2"/>
      <c r="FR46" s="2"/>
      <c r="FS46" s="2"/>
      <c r="FT46" s="2"/>
      <c r="FU46" s="2"/>
      <c r="FV46" s="2"/>
      <c r="FW46" s="2"/>
      <c r="FX46" s="2"/>
      <c r="FY46" s="2"/>
      <c r="FZ46" s="2"/>
      <c r="GA46" s="2"/>
      <c r="GB46" s="2"/>
      <c r="GC46" s="2"/>
      <c r="GD46" s="2"/>
      <c r="GE46" s="2"/>
      <c r="GF46" s="2"/>
      <c r="GG46" s="2"/>
      <c r="GH46" s="2"/>
      <c r="GI46" s="2"/>
      <c r="GJ46" s="2"/>
      <c r="GK46" s="2"/>
      <c r="GL46" s="2"/>
      <c r="GM46" s="2"/>
      <c r="GN46" s="2"/>
      <c r="GO46" s="2"/>
      <c r="GP46" s="2"/>
      <c r="GQ46" s="2"/>
      <c r="GR46" s="2"/>
      <c r="GS46" s="2"/>
      <c r="GT46" s="2"/>
      <c r="GU46" s="2"/>
      <c r="GV46" s="2"/>
      <c r="GW46" s="2"/>
      <c r="GX46" s="2"/>
      <c r="GY46" s="2"/>
      <c r="GZ46" s="2"/>
      <c r="HA46" s="2"/>
      <c r="HB46" s="2"/>
      <c r="HC46" s="2"/>
      <c r="HD46" s="2"/>
      <c r="HE46" s="2"/>
      <c r="HF46" s="2"/>
      <c r="HG46" s="2"/>
      <c r="HH46" s="2"/>
      <c r="HI46" s="2"/>
      <c r="HJ46" s="2"/>
      <c r="HK46" s="2"/>
      <c r="HL46" s="2"/>
      <c r="HM46" s="2"/>
      <c r="HN46" s="2"/>
      <c r="HO46" s="2"/>
      <c r="HP46" s="2"/>
      <c r="HQ46" s="2"/>
      <c r="HR46" s="2"/>
      <c r="HS46" s="2"/>
      <c r="HT46" s="2"/>
      <c r="HU46" s="2"/>
      <c r="HV46" s="2"/>
      <c r="HW46" s="2"/>
      <c r="HX46" s="2"/>
      <c r="HY46" s="2"/>
      <c r="HZ46" s="2"/>
      <c r="IA46" s="2"/>
      <c r="IB46" s="2"/>
      <c r="IC46" s="2"/>
      <c r="ID46" s="2"/>
      <c r="IE46" s="2"/>
      <c r="IF46" s="2"/>
      <c r="IG46" s="2"/>
      <c r="IH46" s="2"/>
      <c r="II46" s="2"/>
      <c r="IJ46" s="2"/>
      <c r="IK46" s="2"/>
      <c r="IL46" s="2"/>
      <c r="IM46" s="2"/>
      <c r="IN46" s="2"/>
      <c r="IO46" s="2"/>
      <c r="IP46" s="2"/>
      <c r="IQ46" s="2"/>
      <c r="IR46" s="2"/>
      <c r="IS46" s="2"/>
      <c r="IT46" s="2"/>
      <c r="IU46" s="2"/>
      <c r="IV46" s="2"/>
      <c r="IW46" s="2"/>
      <c r="IX46" s="2"/>
    </row>
    <row r="47" spans="3:258" ht="12.75" customHeight="1">
      <c r="C47" s="139" t="s">
        <v>20</v>
      </c>
      <c r="D47" s="139"/>
      <c r="E47" s="139"/>
      <c r="F47" s="139"/>
      <c r="G47" s="139"/>
      <c r="H47" s="139"/>
      <c r="I47" s="139"/>
      <c r="J47" s="139"/>
      <c r="K47" s="139"/>
      <c r="L47" s="139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  <c r="FD47" s="2"/>
      <c r="FE47" s="2"/>
      <c r="FF47" s="2"/>
      <c r="FG47" s="2"/>
      <c r="FH47" s="2"/>
      <c r="FI47" s="2"/>
      <c r="FJ47" s="2"/>
      <c r="FK47" s="2"/>
      <c r="FL47" s="2"/>
      <c r="FM47" s="2"/>
      <c r="FN47" s="2"/>
      <c r="FO47" s="2"/>
      <c r="FP47" s="2"/>
      <c r="FQ47" s="2"/>
      <c r="FR47" s="2"/>
      <c r="FS47" s="2"/>
      <c r="FT47" s="2"/>
      <c r="FU47" s="2"/>
      <c r="FV47" s="2"/>
      <c r="FW47" s="2"/>
      <c r="FX47" s="2"/>
      <c r="FY47" s="2"/>
      <c r="FZ47" s="2"/>
      <c r="GA47" s="2"/>
      <c r="GB47" s="2"/>
      <c r="GC47" s="2"/>
      <c r="GD47" s="2"/>
      <c r="GE47" s="2"/>
      <c r="GF47" s="2"/>
      <c r="GG47" s="2"/>
      <c r="GH47" s="2"/>
      <c r="GI47" s="2"/>
      <c r="GJ47" s="2"/>
      <c r="GK47" s="2"/>
      <c r="GL47" s="2"/>
      <c r="GM47" s="2"/>
      <c r="GN47" s="2"/>
      <c r="GO47" s="2"/>
      <c r="GP47" s="2"/>
      <c r="GQ47" s="2"/>
      <c r="GR47" s="2"/>
      <c r="GS47" s="2"/>
      <c r="GT47" s="2"/>
      <c r="GU47" s="2"/>
      <c r="GV47" s="2"/>
      <c r="GW47" s="2"/>
      <c r="GX47" s="2"/>
      <c r="GY47" s="2"/>
      <c r="GZ47" s="2"/>
      <c r="HA47" s="2"/>
      <c r="HB47" s="2"/>
      <c r="HC47" s="2"/>
      <c r="HD47" s="2"/>
      <c r="HE47" s="2"/>
      <c r="HF47" s="2"/>
      <c r="HG47" s="2"/>
      <c r="HH47" s="2"/>
      <c r="HI47" s="2"/>
      <c r="HJ47" s="2"/>
      <c r="HK47" s="2"/>
      <c r="HL47" s="2"/>
      <c r="HM47" s="2"/>
      <c r="HN47" s="2"/>
      <c r="HO47" s="2"/>
      <c r="HP47" s="2"/>
      <c r="HQ47" s="2"/>
      <c r="HR47" s="2"/>
      <c r="HS47" s="2"/>
      <c r="HT47" s="2"/>
      <c r="HU47" s="2"/>
      <c r="HV47" s="2"/>
      <c r="HW47" s="2"/>
      <c r="HX47" s="2"/>
      <c r="HY47" s="2"/>
      <c r="HZ47" s="2"/>
      <c r="IA47" s="2"/>
      <c r="IB47" s="2"/>
      <c r="IC47" s="2"/>
      <c r="ID47" s="2"/>
      <c r="IE47" s="2"/>
      <c r="IF47" s="2"/>
      <c r="IG47" s="2"/>
      <c r="IH47" s="2"/>
      <c r="II47" s="2"/>
      <c r="IJ47" s="2"/>
      <c r="IK47" s="2"/>
      <c r="IL47" s="2"/>
      <c r="IM47" s="2"/>
      <c r="IN47" s="2"/>
      <c r="IO47" s="2"/>
      <c r="IP47" s="2"/>
      <c r="IQ47" s="2"/>
      <c r="IR47" s="2"/>
      <c r="IS47" s="2"/>
      <c r="IT47" s="2"/>
      <c r="IU47" s="2"/>
      <c r="IV47" s="2"/>
      <c r="IW47" s="2"/>
      <c r="IX47" s="2"/>
    </row>
    <row r="48" spans="3:258" ht="12.75" customHeight="1">
      <c r="C48" s="139" t="s">
        <v>21</v>
      </c>
      <c r="D48" s="139"/>
      <c r="E48" s="139"/>
      <c r="F48" s="139"/>
      <c r="G48" s="139"/>
      <c r="H48" s="139"/>
      <c r="I48" s="139"/>
      <c r="J48" s="139"/>
      <c r="K48" s="139"/>
      <c r="L48" s="139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  <c r="FD48" s="2"/>
      <c r="FE48" s="2"/>
      <c r="FF48" s="2"/>
      <c r="FG48" s="2"/>
      <c r="FH48" s="2"/>
      <c r="FI48" s="2"/>
      <c r="FJ48" s="2"/>
      <c r="FK48" s="2"/>
      <c r="FL48" s="2"/>
      <c r="FM48" s="2"/>
      <c r="FN48" s="2"/>
      <c r="FO48" s="2"/>
      <c r="FP48" s="2"/>
      <c r="FQ48" s="2"/>
      <c r="FR48" s="2"/>
      <c r="FS48" s="2"/>
      <c r="FT48" s="2"/>
      <c r="FU48" s="2"/>
      <c r="FV48" s="2"/>
      <c r="FW48" s="2"/>
      <c r="FX48" s="2"/>
      <c r="FY48" s="2"/>
      <c r="FZ48" s="2"/>
      <c r="GA48" s="2"/>
      <c r="GB48" s="2"/>
      <c r="GC48" s="2"/>
      <c r="GD48" s="2"/>
      <c r="GE48" s="2"/>
      <c r="GF48" s="2"/>
      <c r="GG48" s="2"/>
      <c r="GH48" s="2"/>
      <c r="GI48" s="2"/>
      <c r="GJ48" s="2"/>
      <c r="GK48" s="2"/>
      <c r="GL48" s="2"/>
      <c r="GM48" s="2"/>
      <c r="GN48" s="2"/>
      <c r="GO48" s="2"/>
      <c r="GP48" s="2"/>
      <c r="GQ48" s="2"/>
      <c r="GR48" s="2"/>
      <c r="GS48" s="2"/>
      <c r="GT48" s="2"/>
      <c r="GU48" s="2"/>
      <c r="GV48" s="2"/>
      <c r="GW48" s="2"/>
      <c r="GX48" s="2"/>
      <c r="GY48" s="2"/>
      <c r="GZ48" s="2"/>
      <c r="HA48" s="2"/>
      <c r="HB48" s="2"/>
      <c r="HC48" s="2"/>
      <c r="HD48" s="2"/>
      <c r="HE48" s="2"/>
      <c r="HF48" s="2"/>
      <c r="HG48" s="2"/>
      <c r="HH48" s="2"/>
      <c r="HI48" s="2"/>
      <c r="HJ48" s="2"/>
      <c r="HK48" s="2"/>
      <c r="HL48" s="2"/>
      <c r="HM48" s="2"/>
      <c r="HN48" s="2"/>
      <c r="HO48" s="2"/>
      <c r="HP48" s="2"/>
      <c r="HQ48" s="2"/>
      <c r="HR48" s="2"/>
      <c r="HS48" s="2"/>
      <c r="HT48" s="2"/>
      <c r="HU48" s="2"/>
      <c r="HV48" s="2"/>
      <c r="HW48" s="2"/>
      <c r="HX48" s="2"/>
      <c r="HY48" s="2"/>
      <c r="HZ48" s="2"/>
      <c r="IA48" s="2"/>
      <c r="IB48" s="2"/>
      <c r="IC48" s="2"/>
      <c r="ID48" s="2"/>
      <c r="IE48" s="2"/>
      <c r="IF48" s="2"/>
      <c r="IG48" s="2"/>
      <c r="IH48" s="2"/>
      <c r="II48" s="2"/>
      <c r="IJ48" s="2"/>
      <c r="IK48" s="2"/>
      <c r="IL48" s="2"/>
      <c r="IM48" s="2"/>
      <c r="IN48" s="2"/>
      <c r="IO48" s="2"/>
      <c r="IP48" s="2"/>
      <c r="IQ48" s="2"/>
      <c r="IR48" s="2"/>
      <c r="IS48" s="2"/>
      <c r="IT48" s="2"/>
      <c r="IU48" s="2"/>
      <c r="IV48" s="2"/>
      <c r="IW48" s="2"/>
      <c r="IX48" s="2"/>
    </row>
    <row r="49" spans="3:258" ht="12.75" customHeight="1">
      <c r="C49" s="139" t="s">
        <v>22</v>
      </c>
      <c r="D49" s="139"/>
      <c r="E49" s="139"/>
      <c r="F49" s="139"/>
      <c r="G49" s="139"/>
      <c r="H49" s="139"/>
      <c r="I49" s="139"/>
      <c r="J49" s="139"/>
      <c r="K49" s="139"/>
      <c r="L49" s="139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2"/>
      <c r="ER49" s="2"/>
      <c r="ES49" s="2"/>
      <c r="ET49" s="2"/>
      <c r="EU49" s="2"/>
      <c r="EV49" s="2"/>
      <c r="EW49" s="2"/>
      <c r="EX49" s="2"/>
      <c r="EY49" s="2"/>
      <c r="EZ49" s="2"/>
      <c r="FA49" s="2"/>
      <c r="FB49" s="2"/>
      <c r="FC49" s="2"/>
      <c r="FD49" s="2"/>
      <c r="FE49" s="2"/>
      <c r="FF49" s="2"/>
      <c r="FG49" s="2"/>
      <c r="FH49" s="2"/>
      <c r="FI49" s="2"/>
      <c r="FJ49" s="2"/>
      <c r="FK49" s="2"/>
      <c r="FL49" s="2"/>
      <c r="FM49" s="2"/>
      <c r="FN49" s="2"/>
      <c r="FO49" s="2"/>
      <c r="FP49" s="2"/>
      <c r="FQ49" s="2"/>
      <c r="FR49" s="2"/>
      <c r="FS49" s="2"/>
      <c r="FT49" s="2"/>
      <c r="FU49" s="2"/>
      <c r="FV49" s="2"/>
      <c r="FW49" s="2"/>
      <c r="FX49" s="2"/>
      <c r="FY49" s="2"/>
      <c r="FZ49" s="2"/>
      <c r="GA49" s="2"/>
      <c r="GB49" s="2"/>
      <c r="GC49" s="2"/>
      <c r="GD49" s="2"/>
      <c r="GE49" s="2"/>
      <c r="GF49" s="2"/>
      <c r="GG49" s="2"/>
      <c r="GH49" s="2"/>
      <c r="GI49" s="2"/>
      <c r="GJ49" s="2"/>
      <c r="GK49" s="2"/>
      <c r="GL49" s="2"/>
      <c r="GM49" s="2"/>
      <c r="GN49" s="2"/>
      <c r="GO49" s="2"/>
      <c r="GP49" s="2"/>
      <c r="GQ49" s="2"/>
      <c r="GR49" s="2"/>
      <c r="GS49" s="2"/>
      <c r="GT49" s="2"/>
      <c r="GU49" s="2"/>
      <c r="GV49" s="2"/>
      <c r="GW49" s="2"/>
      <c r="GX49" s="2"/>
      <c r="GY49" s="2"/>
      <c r="GZ49" s="2"/>
      <c r="HA49" s="2"/>
      <c r="HB49" s="2"/>
      <c r="HC49" s="2"/>
      <c r="HD49" s="2"/>
      <c r="HE49" s="2"/>
      <c r="HF49" s="2"/>
      <c r="HG49" s="2"/>
      <c r="HH49" s="2"/>
      <c r="HI49" s="2"/>
      <c r="HJ49" s="2"/>
      <c r="HK49" s="2"/>
      <c r="HL49" s="2"/>
      <c r="HM49" s="2"/>
      <c r="HN49" s="2"/>
      <c r="HO49" s="2"/>
      <c r="HP49" s="2"/>
      <c r="HQ49" s="2"/>
      <c r="HR49" s="2"/>
      <c r="HS49" s="2"/>
      <c r="HT49" s="2"/>
      <c r="HU49" s="2"/>
      <c r="HV49" s="2"/>
      <c r="HW49" s="2"/>
      <c r="HX49" s="2"/>
      <c r="HY49" s="2"/>
      <c r="HZ49" s="2"/>
      <c r="IA49" s="2"/>
      <c r="IB49" s="2"/>
      <c r="IC49" s="2"/>
      <c r="ID49" s="2"/>
      <c r="IE49" s="2"/>
      <c r="IF49" s="2"/>
      <c r="IG49" s="2"/>
      <c r="IH49" s="2"/>
      <c r="II49" s="2"/>
      <c r="IJ49" s="2"/>
      <c r="IK49" s="2"/>
      <c r="IL49" s="2"/>
      <c r="IM49" s="2"/>
      <c r="IN49" s="2"/>
      <c r="IO49" s="2"/>
      <c r="IP49" s="2"/>
      <c r="IQ49" s="2"/>
      <c r="IR49" s="2"/>
      <c r="IS49" s="2"/>
      <c r="IT49" s="2"/>
      <c r="IU49" s="2"/>
      <c r="IV49" s="2"/>
      <c r="IW49" s="2"/>
      <c r="IX49" s="2"/>
    </row>
    <row r="50" spans="3:258" ht="12.75" customHeight="1">
      <c r="C50" s="139" t="s">
        <v>23</v>
      </c>
      <c r="D50" s="139"/>
      <c r="E50" s="139"/>
      <c r="F50" s="139"/>
      <c r="G50" s="139"/>
      <c r="H50" s="139"/>
      <c r="I50" s="139"/>
      <c r="J50" s="139"/>
      <c r="K50" s="139"/>
      <c r="L50" s="139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  <c r="FD50" s="2"/>
      <c r="FE50" s="2"/>
      <c r="FF50" s="2"/>
      <c r="FG50" s="2"/>
      <c r="FH50" s="2"/>
      <c r="FI50" s="2"/>
      <c r="FJ50" s="2"/>
      <c r="FK50" s="2"/>
      <c r="FL50" s="2"/>
      <c r="FM50" s="2"/>
      <c r="FN50" s="2"/>
      <c r="FO50" s="2"/>
      <c r="FP50" s="2"/>
      <c r="FQ50" s="2"/>
      <c r="FR50" s="2"/>
      <c r="FS50" s="2"/>
      <c r="FT50" s="2"/>
      <c r="FU50" s="2"/>
      <c r="FV50" s="2"/>
      <c r="FW50" s="2"/>
      <c r="FX50" s="2"/>
      <c r="FY50" s="2"/>
      <c r="FZ50" s="2"/>
      <c r="GA50" s="2"/>
      <c r="GB50" s="2"/>
      <c r="GC50" s="2"/>
      <c r="GD50" s="2"/>
      <c r="GE50" s="2"/>
      <c r="GF50" s="2"/>
      <c r="GG50" s="2"/>
      <c r="GH50" s="2"/>
      <c r="GI50" s="2"/>
      <c r="GJ50" s="2"/>
      <c r="GK50" s="2"/>
      <c r="GL50" s="2"/>
      <c r="GM50" s="2"/>
      <c r="GN50" s="2"/>
      <c r="GO50" s="2"/>
      <c r="GP50" s="2"/>
      <c r="GQ50" s="2"/>
      <c r="GR50" s="2"/>
      <c r="GS50" s="2"/>
      <c r="GT50" s="2"/>
      <c r="GU50" s="2"/>
      <c r="GV50" s="2"/>
      <c r="GW50" s="2"/>
      <c r="GX50" s="2"/>
      <c r="GY50" s="2"/>
      <c r="GZ50" s="2"/>
      <c r="HA50" s="2"/>
      <c r="HB50" s="2"/>
      <c r="HC50" s="2"/>
      <c r="HD50" s="2"/>
      <c r="HE50" s="2"/>
      <c r="HF50" s="2"/>
      <c r="HG50" s="2"/>
      <c r="HH50" s="2"/>
      <c r="HI50" s="2"/>
      <c r="HJ50" s="2"/>
      <c r="HK50" s="2"/>
      <c r="HL50" s="2"/>
      <c r="HM50" s="2"/>
      <c r="HN50" s="2"/>
      <c r="HO50" s="2"/>
      <c r="HP50" s="2"/>
      <c r="HQ50" s="2"/>
      <c r="HR50" s="2"/>
      <c r="HS50" s="2"/>
      <c r="HT50" s="2"/>
      <c r="HU50" s="2"/>
      <c r="HV50" s="2"/>
      <c r="HW50" s="2"/>
      <c r="HX50" s="2"/>
      <c r="HY50" s="2"/>
      <c r="HZ50" s="2"/>
      <c r="IA50" s="2"/>
      <c r="IB50" s="2"/>
      <c r="IC50" s="2"/>
      <c r="ID50" s="2"/>
      <c r="IE50" s="2"/>
      <c r="IF50" s="2"/>
      <c r="IG50" s="2"/>
      <c r="IH50" s="2"/>
      <c r="II50" s="2"/>
      <c r="IJ50" s="2"/>
      <c r="IK50" s="2"/>
      <c r="IL50" s="2"/>
      <c r="IM50" s="2"/>
      <c r="IN50" s="2"/>
      <c r="IO50" s="2"/>
      <c r="IP50" s="2"/>
      <c r="IQ50" s="2"/>
      <c r="IR50" s="2"/>
      <c r="IS50" s="2"/>
      <c r="IT50" s="2"/>
      <c r="IU50" s="2"/>
      <c r="IV50" s="2"/>
      <c r="IW50" s="2"/>
      <c r="IX50" s="2"/>
    </row>
    <row r="51" spans="3:258" ht="12.75" customHeight="1">
      <c r="C51" s="139" t="s">
        <v>24</v>
      </c>
      <c r="D51" s="139"/>
      <c r="E51" s="139"/>
      <c r="F51" s="139"/>
      <c r="G51" s="139"/>
      <c r="H51" s="139"/>
      <c r="I51" s="139"/>
      <c r="J51" s="139"/>
      <c r="K51" s="139"/>
      <c r="L51" s="139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  <c r="FD51" s="2"/>
      <c r="FE51" s="2"/>
      <c r="FF51" s="2"/>
      <c r="FG51" s="2"/>
      <c r="FH51" s="2"/>
      <c r="FI51" s="2"/>
      <c r="FJ51" s="2"/>
      <c r="FK51" s="2"/>
      <c r="FL51" s="2"/>
      <c r="FM51" s="2"/>
      <c r="FN51" s="2"/>
      <c r="FO51" s="2"/>
      <c r="FP51" s="2"/>
      <c r="FQ51" s="2"/>
      <c r="FR51" s="2"/>
      <c r="FS51" s="2"/>
      <c r="FT51" s="2"/>
      <c r="FU51" s="2"/>
      <c r="FV51" s="2"/>
      <c r="FW51" s="2"/>
      <c r="FX51" s="2"/>
      <c r="FY51" s="2"/>
      <c r="FZ51" s="2"/>
      <c r="GA51" s="2"/>
      <c r="GB51" s="2"/>
      <c r="GC51" s="2"/>
      <c r="GD51" s="2"/>
      <c r="GE51" s="2"/>
      <c r="GF51" s="2"/>
      <c r="GG51" s="2"/>
      <c r="GH51" s="2"/>
      <c r="GI51" s="2"/>
      <c r="GJ51" s="2"/>
      <c r="GK51" s="2"/>
      <c r="GL51" s="2"/>
      <c r="GM51" s="2"/>
      <c r="GN51" s="2"/>
      <c r="GO51" s="2"/>
      <c r="GP51" s="2"/>
      <c r="GQ51" s="2"/>
      <c r="GR51" s="2"/>
      <c r="GS51" s="2"/>
      <c r="GT51" s="2"/>
      <c r="GU51" s="2"/>
      <c r="GV51" s="2"/>
      <c r="GW51" s="2"/>
      <c r="GX51" s="2"/>
      <c r="GY51" s="2"/>
      <c r="GZ51" s="2"/>
      <c r="HA51" s="2"/>
      <c r="HB51" s="2"/>
      <c r="HC51" s="2"/>
      <c r="HD51" s="2"/>
      <c r="HE51" s="2"/>
      <c r="HF51" s="2"/>
      <c r="HG51" s="2"/>
      <c r="HH51" s="2"/>
      <c r="HI51" s="2"/>
      <c r="HJ51" s="2"/>
      <c r="HK51" s="2"/>
      <c r="HL51" s="2"/>
      <c r="HM51" s="2"/>
      <c r="HN51" s="2"/>
      <c r="HO51" s="2"/>
      <c r="HP51" s="2"/>
      <c r="HQ51" s="2"/>
      <c r="HR51" s="2"/>
      <c r="HS51" s="2"/>
      <c r="HT51" s="2"/>
      <c r="HU51" s="2"/>
      <c r="HV51" s="2"/>
      <c r="HW51" s="2"/>
      <c r="HX51" s="2"/>
      <c r="HY51" s="2"/>
      <c r="HZ51" s="2"/>
      <c r="IA51" s="2"/>
      <c r="IB51" s="2"/>
      <c r="IC51" s="2"/>
      <c r="ID51" s="2"/>
      <c r="IE51" s="2"/>
      <c r="IF51" s="2"/>
      <c r="IG51" s="2"/>
      <c r="IH51" s="2"/>
      <c r="II51" s="2"/>
      <c r="IJ51" s="2"/>
      <c r="IK51" s="2"/>
      <c r="IL51" s="2"/>
      <c r="IM51" s="2"/>
      <c r="IN51" s="2"/>
      <c r="IO51" s="2"/>
      <c r="IP51" s="2"/>
      <c r="IQ51" s="2"/>
      <c r="IR51" s="2"/>
      <c r="IS51" s="2"/>
      <c r="IT51" s="2"/>
      <c r="IU51" s="2"/>
      <c r="IV51" s="2"/>
      <c r="IW51" s="2"/>
      <c r="IX51" s="2"/>
    </row>
    <row r="52" spans="3:258" ht="13">
      <c r="C52" s="10"/>
      <c r="D52" s="2"/>
      <c r="E52" s="2"/>
      <c r="F52" s="2"/>
      <c r="G52" s="2"/>
      <c r="H52" s="2"/>
      <c r="I52" s="2"/>
      <c r="J52" s="2"/>
      <c r="K52" s="2"/>
      <c r="L52" s="11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2"/>
      <c r="ER52" s="2"/>
      <c r="ES52" s="2"/>
      <c r="ET52" s="2"/>
      <c r="EU52" s="2"/>
      <c r="EV52" s="2"/>
      <c r="EW52" s="2"/>
      <c r="EX52" s="2"/>
      <c r="EY52" s="2"/>
      <c r="EZ52" s="2"/>
      <c r="FA52" s="2"/>
      <c r="FB52" s="2"/>
      <c r="FC52" s="2"/>
      <c r="FD52" s="2"/>
      <c r="FE52" s="2"/>
      <c r="FF52" s="2"/>
      <c r="FG52" s="2"/>
      <c r="FH52" s="2"/>
      <c r="FI52" s="2"/>
      <c r="FJ52" s="2"/>
      <c r="FK52" s="2"/>
      <c r="FL52" s="2"/>
      <c r="FM52" s="2"/>
      <c r="FN52" s="2"/>
      <c r="FO52" s="2"/>
      <c r="FP52" s="2"/>
      <c r="FQ52" s="2"/>
      <c r="FR52" s="2"/>
      <c r="FS52" s="2"/>
      <c r="FT52" s="2"/>
      <c r="FU52" s="2"/>
      <c r="FV52" s="2"/>
      <c r="FW52" s="2"/>
      <c r="FX52" s="2"/>
      <c r="FY52" s="2"/>
      <c r="FZ52" s="2"/>
      <c r="GA52" s="2"/>
      <c r="GB52" s="2"/>
      <c r="GC52" s="2"/>
      <c r="GD52" s="2"/>
      <c r="GE52" s="2"/>
      <c r="GF52" s="2"/>
      <c r="GG52" s="2"/>
      <c r="GH52" s="2"/>
      <c r="GI52" s="2"/>
      <c r="GJ52" s="2"/>
      <c r="GK52" s="2"/>
      <c r="GL52" s="2"/>
      <c r="GM52" s="2"/>
      <c r="GN52" s="2"/>
      <c r="GO52" s="2"/>
      <c r="GP52" s="2"/>
      <c r="GQ52" s="2"/>
      <c r="GR52" s="2"/>
      <c r="GS52" s="2"/>
      <c r="GT52" s="2"/>
      <c r="GU52" s="2"/>
      <c r="GV52" s="2"/>
      <c r="GW52" s="2"/>
      <c r="GX52" s="2"/>
      <c r="GY52" s="2"/>
      <c r="GZ52" s="2"/>
      <c r="HA52" s="2"/>
      <c r="HB52" s="2"/>
      <c r="HC52" s="2"/>
      <c r="HD52" s="2"/>
      <c r="HE52" s="2"/>
      <c r="HF52" s="2"/>
      <c r="HG52" s="2"/>
      <c r="HH52" s="2"/>
      <c r="HI52" s="2"/>
      <c r="HJ52" s="2"/>
      <c r="HK52" s="2"/>
      <c r="HL52" s="2"/>
      <c r="HM52" s="2"/>
      <c r="HN52" s="2"/>
      <c r="HO52" s="2"/>
      <c r="HP52" s="2"/>
      <c r="HQ52" s="2"/>
      <c r="HR52" s="2"/>
      <c r="HS52" s="2"/>
      <c r="HT52" s="2"/>
      <c r="HU52" s="2"/>
      <c r="HV52" s="2"/>
      <c r="HW52" s="2"/>
      <c r="HX52" s="2"/>
      <c r="HY52" s="2"/>
      <c r="HZ52" s="2"/>
      <c r="IA52" s="2"/>
      <c r="IB52" s="2"/>
      <c r="IC52" s="2"/>
      <c r="ID52" s="2"/>
      <c r="IE52" s="2"/>
      <c r="IF52" s="2"/>
      <c r="IG52" s="2"/>
      <c r="IH52" s="2"/>
      <c r="II52" s="2"/>
      <c r="IJ52" s="2"/>
      <c r="IK52" s="2"/>
      <c r="IL52" s="2"/>
      <c r="IM52" s="2"/>
      <c r="IN52" s="2"/>
      <c r="IO52" s="2"/>
      <c r="IP52" s="2"/>
      <c r="IQ52" s="2"/>
      <c r="IR52" s="2"/>
      <c r="IS52" s="2"/>
      <c r="IT52" s="2"/>
      <c r="IU52" s="2"/>
      <c r="IV52" s="2"/>
      <c r="IW52" s="2"/>
      <c r="IX52" s="2"/>
    </row>
    <row r="53" spans="3:258" ht="13">
      <c r="C53" s="10" t="s">
        <v>25</v>
      </c>
      <c r="D53" s="2"/>
      <c r="E53" s="2"/>
      <c r="F53" s="2"/>
      <c r="G53" s="2"/>
      <c r="H53" s="2"/>
      <c r="I53" s="2"/>
      <c r="J53" s="2"/>
      <c r="K53" s="2"/>
      <c r="L53" s="11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2"/>
      <c r="ER53" s="2"/>
      <c r="ES53" s="2"/>
      <c r="ET53" s="2"/>
      <c r="EU53" s="2"/>
      <c r="EV53" s="2"/>
      <c r="EW53" s="2"/>
      <c r="EX53" s="2"/>
      <c r="EY53" s="2"/>
      <c r="EZ53" s="2"/>
      <c r="FA53" s="2"/>
      <c r="FB53" s="2"/>
      <c r="FC53" s="2"/>
      <c r="FD53" s="2"/>
      <c r="FE53" s="2"/>
      <c r="FF53" s="2"/>
      <c r="FG53" s="2"/>
      <c r="FH53" s="2"/>
      <c r="FI53" s="2"/>
      <c r="FJ53" s="2"/>
      <c r="FK53" s="2"/>
      <c r="FL53" s="2"/>
      <c r="FM53" s="2"/>
      <c r="FN53" s="2"/>
      <c r="FO53" s="2"/>
      <c r="FP53" s="2"/>
      <c r="FQ53" s="2"/>
      <c r="FR53" s="2"/>
      <c r="FS53" s="2"/>
      <c r="FT53" s="2"/>
      <c r="FU53" s="2"/>
      <c r="FV53" s="2"/>
      <c r="FW53" s="2"/>
      <c r="FX53" s="2"/>
      <c r="FY53" s="2"/>
      <c r="FZ53" s="2"/>
      <c r="GA53" s="2"/>
      <c r="GB53" s="2"/>
      <c r="GC53" s="2"/>
      <c r="GD53" s="2"/>
      <c r="GE53" s="2"/>
      <c r="GF53" s="2"/>
      <c r="GG53" s="2"/>
      <c r="GH53" s="2"/>
      <c r="GI53" s="2"/>
      <c r="GJ53" s="2"/>
      <c r="GK53" s="2"/>
      <c r="GL53" s="2"/>
      <c r="GM53" s="2"/>
      <c r="GN53" s="2"/>
      <c r="GO53" s="2"/>
      <c r="GP53" s="2"/>
      <c r="GQ53" s="2"/>
      <c r="GR53" s="2"/>
      <c r="GS53" s="2"/>
      <c r="GT53" s="2"/>
      <c r="GU53" s="2"/>
      <c r="GV53" s="2"/>
      <c r="GW53" s="2"/>
      <c r="GX53" s="2"/>
      <c r="GY53" s="2"/>
      <c r="GZ53" s="2"/>
      <c r="HA53" s="2"/>
      <c r="HB53" s="2"/>
      <c r="HC53" s="2"/>
      <c r="HD53" s="2"/>
      <c r="HE53" s="2"/>
      <c r="HF53" s="2"/>
      <c r="HG53" s="2"/>
      <c r="HH53" s="2"/>
      <c r="HI53" s="2"/>
      <c r="HJ53" s="2"/>
      <c r="HK53" s="2"/>
      <c r="HL53" s="2"/>
      <c r="HM53" s="2"/>
      <c r="HN53" s="2"/>
      <c r="HO53" s="2"/>
      <c r="HP53" s="2"/>
      <c r="HQ53" s="2"/>
      <c r="HR53" s="2"/>
      <c r="HS53" s="2"/>
      <c r="HT53" s="2"/>
      <c r="HU53" s="2"/>
      <c r="HV53" s="2"/>
      <c r="HW53" s="2"/>
      <c r="HX53" s="2"/>
      <c r="HY53" s="2"/>
      <c r="HZ53" s="2"/>
      <c r="IA53" s="2"/>
      <c r="IB53" s="2"/>
      <c r="IC53" s="2"/>
      <c r="ID53" s="2"/>
      <c r="IE53" s="2"/>
      <c r="IF53" s="2"/>
      <c r="IG53" s="2"/>
      <c r="IH53" s="2"/>
      <c r="II53" s="2"/>
      <c r="IJ53" s="2"/>
      <c r="IK53" s="2"/>
      <c r="IL53" s="2"/>
      <c r="IM53" s="2"/>
      <c r="IN53" s="2"/>
      <c r="IO53" s="2"/>
      <c r="IP53" s="2"/>
      <c r="IQ53" s="2"/>
      <c r="IR53" s="2"/>
      <c r="IS53" s="2"/>
      <c r="IT53" s="2"/>
      <c r="IU53" s="2"/>
      <c r="IV53" s="2"/>
      <c r="IW53" s="2"/>
      <c r="IX53" s="2"/>
    </row>
    <row r="54" spans="3:258" ht="13">
      <c r="C54" s="10"/>
      <c r="D54" s="2"/>
      <c r="E54" s="2"/>
      <c r="F54" s="2"/>
      <c r="G54" s="2"/>
      <c r="H54" s="2"/>
      <c r="I54" s="2"/>
      <c r="J54" s="2"/>
      <c r="K54" s="2"/>
      <c r="L54" s="11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2"/>
      <c r="ER54" s="2"/>
      <c r="ES54" s="2"/>
      <c r="ET54" s="2"/>
      <c r="EU54" s="2"/>
      <c r="EV54" s="2"/>
      <c r="EW54" s="2"/>
      <c r="EX54" s="2"/>
      <c r="EY54" s="2"/>
      <c r="EZ54" s="2"/>
      <c r="FA54" s="2"/>
      <c r="FB54" s="2"/>
      <c r="FC54" s="2"/>
      <c r="FD54" s="2"/>
      <c r="FE54" s="2"/>
      <c r="FF54" s="2"/>
      <c r="FG54" s="2"/>
      <c r="FH54" s="2"/>
      <c r="FI54" s="2"/>
      <c r="FJ54" s="2"/>
      <c r="FK54" s="2"/>
      <c r="FL54" s="2"/>
      <c r="FM54" s="2"/>
      <c r="FN54" s="2"/>
      <c r="FO54" s="2"/>
      <c r="FP54" s="2"/>
      <c r="FQ54" s="2"/>
      <c r="FR54" s="2"/>
      <c r="FS54" s="2"/>
      <c r="FT54" s="2"/>
      <c r="FU54" s="2"/>
      <c r="FV54" s="2"/>
      <c r="FW54" s="2"/>
      <c r="FX54" s="2"/>
      <c r="FY54" s="2"/>
      <c r="FZ54" s="2"/>
      <c r="GA54" s="2"/>
      <c r="GB54" s="2"/>
      <c r="GC54" s="2"/>
      <c r="GD54" s="2"/>
      <c r="GE54" s="2"/>
      <c r="GF54" s="2"/>
      <c r="GG54" s="2"/>
      <c r="GH54" s="2"/>
      <c r="GI54" s="2"/>
      <c r="GJ54" s="2"/>
      <c r="GK54" s="2"/>
      <c r="GL54" s="2"/>
      <c r="GM54" s="2"/>
      <c r="GN54" s="2"/>
      <c r="GO54" s="2"/>
      <c r="GP54" s="2"/>
      <c r="GQ54" s="2"/>
      <c r="GR54" s="2"/>
      <c r="GS54" s="2"/>
      <c r="GT54" s="2"/>
      <c r="GU54" s="2"/>
      <c r="GV54" s="2"/>
      <c r="GW54" s="2"/>
      <c r="GX54" s="2"/>
      <c r="GY54" s="2"/>
      <c r="GZ54" s="2"/>
      <c r="HA54" s="2"/>
      <c r="HB54" s="2"/>
      <c r="HC54" s="2"/>
      <c r="HD54" s="2"/>
      <c r="HE54" s="2"/>
      <c r="HF54" s="2"/>
      <c r="HG54" s="2"/>
      <c r="HH54" s="2"/>
      <c r="HI54" s="2"/>
      <c r="HJ54" s="2"/>
      <c r="HK54" s="2"/>
      <c r="HL54" s="2"/>
      <c r="HM54" s="2"/>
      <c r="HN54" s="2"/>
      <c r="HO54" s="2"/>
      <c r="HP54" s="2"/>
      <c r="HQ54" s="2"/>
      <c r="HR54" s="2"/>
      <c r="HS54" s="2"/>
      <c r="HT54" s="2"/>
      <c r="HU54" s="2"/>
      <c r="HV54" s="2"/>
      <c r="HW54" s="2"/>
      <c r="HX54" s="2"/>
      <c r="HY54" s="2"/>
      <c r="HZ54" s="2"/>
      <c r="IA54" s="2"/>
      <c r="IB54" s="2"/>
      <c r="IC54" s="2"/>
      <c r="ID54" s="2"/>
      <c r="IE54" s="2"/>
      <c r="IF54" s="2"/>
      <c r="IG54" s="2"/>
      <c r="IH54" s="2"/>
      <c r="II54" s="2"/>
      <c r="IJ54" s="2"/>
      <c r="IK54" s="2"/>
      <c r="IL54" s="2"/>
      <c r="IM54" s="2"/>
      <c r="IN54" s="2"/>
      <c r="IO54" s="2"/>
      <c r="IP54" s="2"/>
      <c r="IQ54" s="2"/>
      <c r="IR54" s="2"/>
      <c r="IS54" s="2"/>
      <c r="IT54" s="2"/>
      <c r="IU54" s="2"/>
      <c r="IV54" s="2"/>
      <c r="IW54" s="2"/>
      <c r="IX54" s="2"/>
    </row>
    <row r="55" spans="3:258" ht="12.75" customHeight="1">
      <c r="C55" s="139" t="s">
        <v>26</v>
      </c>
      <c r="D55" s="139"/>
      <c r="E55" s="139"/>
      <c r="F55" s="139"/>
      <c r="G55" s="139"/>
      <c r="H55" s="139"/>
      <c r="I55" s="139"/>
      <c r="J55" s="139"/>
      <c r="K55" s="139"/>
      <c r="L55" s="139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2"/>
      <c r="ER55" s="2"/>
      <c r="ES55" s="2"/>
      <c r="ET55" s="2"/>
      <c r="EU55" s="2"/>
      <c r="EV55" s="2"/>
      <c r="EW55" s="2"/>
      <c r="EX55" s="2"/>
      <c r="EY55" s="2"/>
      <c r="EZ55" s="2"/>
      <c r="FA55" s="2"/>
      <c r="FB55" s="2"/>
      <c r="FC55" s="2"/>
      <c r="FD55" s="2"/>
      <c r="FE55" s="2"/>
      <c r="FF55" s="2"/>
      <c r="FG55" s="2"/>
      <c r="FH55" s="2"/>
      <c r="FI55" s="2"/>
      <c r="FJ55" s="2"/>
      <c r="FK55" s="2"/>
      <c r="FL55" s="2"/>
      <c r="FM55" s="2"/>
      <c r="FN55" s="2"/>
      <c r="FO55" s="2"/>
      <c r="FP55" s="2"/>
      <c r="FQ55" s="2"/>
      <c r="FR55" s="2"/>
      <c r="FS55" s="2"/>
      <c r="FT55" s="2"/>
      <c r="FU55" s="2"/>
      <c r="FV55" s="2"/>
      <c r="FW55" s="2"/>
      <c r="FX55" s="2"/>
      <c r="FY55" s="2"/>
      <c r="FZ55" s="2"/>
      <c r="GA55" s="2"/>
      <c r="GB55" s="2"/>
      <c r="GC55" s="2"/>
      <c r="GD55" s="2"/>
      <c r="GE55" s="2"/>
      <c r="GF55" s="2"/>
      <c r="GG55" s="2"/>
      <c r="GH55" s="2"/>
      <c r="GI55" s="2"/>
      <c r="GJ55" s="2"/>
      <c r="GK55" s="2"/>
      <c r="GL55" s="2"/>
      <c r="GM55" s="2"/>
      <c r="GN55" s="2"/>
      <c r="GO55" s="2"/>
      <c r="GP55" s="2"/>
      <c r="GQ55" s="2"/>
      <c r="GR55" s="2"/>
      <c r="GS55" s="2"/>
      <c r="GT55" s="2"/>
      <c r="GU55" s="2"/>
      <c r="GV55" s="2"/>
      <c r="GW55" s="2"/>
      <c r="GX55" s="2"/>
      <c r="GY55" s="2"/>
      <c r="GZ55" s="2"/>
      <c r="HA55" s="2"/>
      <c r="HB55" s="2"/>
      <c r="HC55" s="2"/>
      <c r="HD55" s="2"/>
      <c r="HE55" s="2"/>
      <c r="HF55" s="2"/>
      <c r="HG55" s="2"/>
      <c r="HH55" s="2"/>
      <c r="HI55" s="2"/>
      <c r="HJ55" s="2"/>
      <c r="HK55" s="2"/>
      <c r="HL55" s="2"/>
      <c r="HM55" s="2"/>
      <c r="HN55" s="2"/>
      <c r="HO55" s="2"/>
      <c r="HP55" s="2"/>
      <c r="HQ55" s="2"/>
      <c r="HR55" s="2"/>
      <c r="HS55" s="2"/>
      <c r="HT55" s="2"/>
      <c r="HU55" s="2"/>
      <c r="HV55" s="2"/>
      <c r="HW55" s="2"/>
      <c r="HX55" s="2"/>
      <c r="HY55" s="2"/>
      <c r="HZ55" s="2"/>
      <c r="IA55" s="2"/>
      <c r="IB55" s="2"/>
      <c r="IC55" s="2"/>
      <c r="ID55" s="2"/>
      <c r="IE55" s="2"/>
      <c r="IF55" s="2"/>
      <c r="IG55" s="2"/>
      <c r="IH55" s="2"/>
      <c r="II55" s="2"/>
      <c r="IJ55" s="2"/>
      <c r="IK55" s="2"/>
      <c r="IL55" s="2"/>
      <c r="IM55" s="2"/>
      <c r="IN55" s="2"/>
      <c r="IO55" s="2"/>
      <c r="IP55" s="2"/>
      <c r="IQ55" s="2"/>
      <c r="IR55" s="2"/>
      <c r="IS55" s="2"/>
      <c r="IT55" s="2"/>
      <c r="IU55" s="2"/>
      <c r="IV55" s="2"/>
      <c r="IW55" s="2"/>
      <c r="IX55" s="2"/>
    </row>
    <row r="56" spans="3:258" ht="12.75" customHeight="1">
      <c r="C56" s="139" t="s">
        <v>27</v>
      </c>
      <c r="D56" s="139"/>
      <c r="E56" s="139"/>
      <c r="F56" s="139"/>
      <c r="G56" s="139"/>
      <c r="H56" s="139"/>
      <c r="I56" s="139"/>
      <c r="J56" s="139"/>
      <c r="K56" s="139"/>
      <c r="L56" s="139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2"/>
      <c r="FC56" s="2"/>
      <c r="FD56" s="2"/>
      <c r="FE56" s="2"/>
      <c r="FF56" s="2"/>
      <c r="FG56" s="2"/>
      <c r="FH56" s="2"/>
      <c r="FI56" s="2"/>
      <c r="FJ56" s="2"/>
      <c r="FK56" s="2"/>
      <c r="FL56" s="2"/>
      <c r="FM56" s="2"/>
      <c r="FN56" s="2"/>
      <c r="FO56" s="2"/>
      <c r="FP56" s="2"/>
      <c r="FQ56" s="2"/>
      <c r="FR56" s="2"/>
      <c r="FS56" s="2"/>
      <c r="FT56" s="2"/>
      <c r="FU56" s="2"/>
      <c r="FV56" s="2"/>
      <c r="FW56" s="2"/>
      <c r="FX56" s="2"/>
      <c r="FY56" s="2"/>
      <c r="FZ56" s="2"/>
      <c r="GA56" s="2"/>
      <c r="GB56" s="2"/>
      <c r="GC56" s="2"/>
      <c r="GD56" s="2"/>
      <c r="GE56" s="2"/>
      <c r="GF56" s="2"/>
      <c r="GG56" s="2"/>
      <c r="GH56" s="2"/>
      <c r="GI56" s="2"/>
      <c r="GJ56" s="2"/>
      <c r="GK56" s="2"/>
      <c r="GL56" s="2"/>
      <c r="GM56" s="2"/>
      <c r="GN56" s="2"/>
      <c r="GO56" s="2"/>
      <c r="GP56" s="2"/>
      <c r="GQ56" s="2"/>
      <c r="GR56" s="2"/>
      <c r="GS56" s="2"/>
      <c r="GT56" s="2"/>
      <c r="GU56" s="2"/>
      <c r="GV56" s="2"/>
      <c r="GW56" s="2"/>
      <c r="GX56" s="2"/>
      <c r="GY56" s="2"/>
      <c r="GZ56" s="2"/>
      <c r="HA56" s="2"/>
      <c r="HB56" s="2"/>
      <c r="HC56" s="2"/>
      <c r="HD56" s="2"/>
      <c r="HE56" s="2"/>
      <c r="HF56" s="2"/>
      <c r="HG56" s="2"/>
      <c r="HH56" s="2"/>
      <c r="HI56" s="2"/>
      <c r="HJ56" s="2"/>
      <c r="HK56" s="2"/>
      <c r="HL56" s="2"/>
      <c r="HM56" s="2"/>
      <c r="HN56" s="2"/>
      <c r="HO56" s="2"/>
      <c r="HP56" s="2"/>
      <c r="HQ56" s="2"/>
      <c r="HR56" s="2"/>
      <c r="HS56" s="2"/>
      <c r="HT56" s="2"/>
      <c r="HU56" s="2"/>
      <c r="HV56" s="2"/>
      <c r="HW56" s="2"/>
      <c r="HX56" s="2"/>
      <c r="HY56" s="2"/>
      <c r="HZ56" s="2"/>
      <c r="IA56" s="2"/>
      <c r="IB56" s="2"/>
      <c r="IC56" s="2"/>
      <c r="ID56" s="2"/>
      <c r="IE56" s="2"/>
      <c r="IF56" s="2"/>
      <c r="IG56" s="2"/>
      <c r="IH56" s="2"/>
      <c r="II56" s="2"/>
      <c r="IJ56" s="2"/>
      <c r="IK56" s="2"/>
      <c r="IL56" s="2"/>
      <c r="IM56" s="2"/>
      <c r="IN56" s="2"/>
      <c r="IO56" s="2"/>
      <c r="IP56" s="2"/>
      <c r="IQ56" s="2"/>
      <c r="IR56" s="2"/>
      <c r="IS56" s="2"/>
      <c r="IT56" s="2"/>
      <c r="IU56" s="2"/>
      <c r="IV56" s="2"/>
      <c r="IW56" s="2"/>
      <c r="IX56" s="2"/>
    </row>
    <row r="57" spans="3:258" ht="13">
      <c r="C57" s="10"/>
      <c r="D57" s="2"/>
      <c r="E57" s="2"/>
      <c r="F57" s="2"/>
      <c r="G57" s="2"/>
      <c r="H57" s="2"/>
      <c r="I57" s="2"/>
      <c r="J57" s="2"/>
      <c r="K57" s="2"/>
      <c r="L57" s="11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  <c r="FB57" s="2"/>
      <c r="FC57" s="2"/>
      <c r="FD57" s="2"/>
      <c r="FE57" s="2"/>
      <c r="FF57" s="2"/>
      <c r="FG57" s="2"/>
      <c r="FH57" s="2"/>
      <c r="FI57" s="2"/>
      <c r="FJ57" s="2"/>
      <c r="FK57" s="2"/>
      <c r="FL57" s="2"/>
      <c r="FM57" s="2"/>
      <c r="FN57" s="2"/>
      <c r="FO57" s="2"/>
      <c r="FP57" s="2"/>
      <c r="FQ57" s="2"/>
      <c r="FR57" s="2"/>
      <c r="FS57" s="2"/>
      <c r="FT57" s="2"/>
      <c r="FU57" s="2"/>
      <c r="FV57" s="2"/>
      <c r="FW57" s="2"/>
      <c r="FX57" s="2"/>
      <c r="FY57" s="2"/>
      <c r="FZ57" s="2"/>
      <c r="GA57" s="2"/>
      <c r="GB57" s="2"/>
      <c r="GC57" s="2"/>
      <c r="GD57" s="2"/>
      <c r="GE57" s="2"/>
      <c r="GF57" s="2"/>
      <c r="GG57" s="2"/>
      <c r="GH57" s="2"/>
      <c r="GI57" s="2"/>
      <c r="GJ57" s="2"/>
      <c r="GK57" s="2"/>
      <c r="GL57" s="2"/>
      <c r="GM57" s="2"/>
      <c r="GN57" s="2"/>
      <c r="GO57" s="2"/>
      <c r="GP57" s="2"/>
      <c r="GQ57" s="2"/>
      <c r="GR57" s="2"/>
      <c r="GS57" s="2"/>
      <c r="GT57" s="2"/>
      <c r="GU57" s="2"/>
      <c r="GV57" s="2"/>
      <c r="GW57" s="2"/>
      <c r="GX57" s="2"/>
      <c r="GY57" s="2"/>
      <c r="GZ57" s="2"/>
      <c r="HA57" s="2"/>
      <c r="HB57" s="2"/>
      <c r="HC57" s="2"/>
      <c r="HD57" s="2"/>
      <c r="HE57" s="2"/>
      <c r="HF57" s="2"/>
      <c r="HG57" s="2"/>
      <c r="HH57" s="2"/>
      <c r="HI57" s="2"/>
      <c r="HJ57" s="2"/>
      <c r="HK57" s="2"/>
      <c r="HL57" s="2"/>
      <c r="HM57" s="2"/>
      <c r="HN57" s="2"/>
      <c r="HO57" s="2"/>
      <c r="HP57" s="2"/>
      <c r="HQ57" s="2"/>
      <c r="HR57" s="2"/>
      <c r="HS57" s="2"/>
      <c r="HT57" s="2"/>
      <c r="HU57" s="2"/>
      <c r="HV57" s="2"/>
      <c r="HW57" s="2"/>
      <c r="HX57" s="2"/>
      <c r="HY57" s="2"/>
      <c r="HZ57" s="2"/>
      <c r="IA57" s="2"/>
      <c r="IB57" s="2"/>
      <c r="IC57" s="2"/>
      <c r="ID57" s="2"/>
      <c r="IE57" s="2"/>
      <c r="IF57" s="2"/>
      <c r="IG57" s="2"/>
      <c r="IH57" s="2"/>
      <c r="II57" s="2"/>
      <c r="IJ57" s="2"/>
      <c r="IK57" s="2"/>
      <c r="IL57" s="2"/>
      <c r="IM57" s="2"/>
      <c r="IN57" s="2"/>
      <c r="IO57" s="2"/>
      <c r="IP57" s="2"/>
      <c r="IQ57" s="2"/>
      <c r="IR57" s="2"/>
      <c r="IS57" s="2"/>
      <c r="IT57" s="2"/>
      <c r="IU57" s="2"/>
      <c r="IV57" s="2"/>
      <c r="IW57" s="2"/>
      <c r="IX57" s="2"/>
    </row>
    <row r="58" spans="3:258" ht="13">
      <c r="C58" s="10" t="s">
        <v>28</v>
      </c>
      <c r="D58" s="2"/>
      <c r="E58" s="2"/>
      <c r="F58" s="2"/>
      <c r="G58" s="2"/>
      <c r="H58" s="2"/>
      <c r="I58" s="2"/>
      <c r="J58" s="2"/>
      <c r="K58" s="2"/>
      <c r="L58" s="11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  <c r="FD58" s="2"/>
      <c r="FE58" s="2"/>
      <c r="FF58" s="2"/>
      <c r="FG58" s="2"/>
      <c r="FH58" s="2"/>
      <c r="FI58" s="2"/>
      <c r="FJ58" s="2"/>
      <c r="FK58" s="2"/>
      <c r="FL58" s="2"/>
      <c r="FM58" s="2"/>
      <c r="FN58" s="2"/>
      <c r="FO58" s="2"/>
      <c r="FP58" s="2"/>
      <c r="FQ58" s="2"/>
      <c r="FR58" s="2"/>
      <c r="FS58" s="2"/>
      <c r="FT58" s="2"/>
      <c r="FU58" s="2"/>
      <c r="FV58" s="2"/>
      <c r="FW58" s="2"/>
      <c r="FX58" s="2"/>
      <c r="FY58" s="2"/>
      <c r="FZ58" s="2"/>
      <c r="GA58" s="2"/>
      <c r="GB58" s="2"/>
      <c r="GC58" s="2"/>
      <c r="GD58" s="2"/>
      <c r="GE58" s="2"/>
      <c r="GF58" s="2"/>
      <c r="GG58" s="2"/>
      <c r="GH58" s="2"/>
      <c r="GI58" s="2"/>
      <c r="GJ58" s="2"/>
      <c r="GK58" s="2"/>
      <c r="GL58" s="2"/>
      <c r="GM58" s="2"/>
      <c r="GN58" s="2"/>
      <c r="GO58" s="2"/>
      <c r="GP58" s="2"/>
      <c r="GQ58" s="2"/>
      <c r="GR58" s="2"/>
      <c r="GS58" s="2"/>
      <c r="GT58" s="2"/>
      <c r="GU58" s="2"/>
      <c r="GV58" s="2"/>
      <c r="GW58" s="2"/>
      <c r="GX58" s="2"/>
      <c r="GY58" s="2"/>
      <c r="GZ58" s="2"/>
      <c r="HA58" s="2"/>
      <c r="HB58" s="2"/>
      <c r="HC58" s="2"/>
      <c r="HD58" s="2"/>
      <c r="HE58" s="2"/>
      <c r="HF58" s="2"/>
      <c r="HG58" s="2"/>
      <c r="HH58" s="2"/>
      <c r="HI58" s="2"/>
      <c r="HJ58" s="2"/>
      <c r="HK58" s="2"/>
      <c r="HL58" s="2"/>
      <c r="HM58" s="2"/>
      <c r="HN58" s="2"/>
      <c r="HO58" s="2"/>
      <c r="HP58" s="2"/>
      <c r="HQ58" s="2"/>
      <c r="HR58" s="2"/>
      <c r="HS58" s="2"/>
      <c r="HT58" s="2"/>
      <c r="HU58" s="2"/>
      <c r="HV58" s="2"/>
      <c r="HW58" s="2"/>
      <c r="HX58" s="2"/>
      <c r="HY58" s="2"/>
      <c r="HZ58" s="2"/>
      <c r="IA58" s="2"/>
      <c r="IB58" s="2"/>
      <c r="IC58" s="2"/>
      <c r="ID58" s="2"/>
      <c r="IE58" s="2"/>
      <c r="IF58" s="2"/>
      <c r="IG58" s="2"/>
      <c r="IH58" s="2"/>
      <c r="II58" s="2"/>
      <c r="IJ58" s="2"/>
      <c r="IK58" s="2"/>
      <c r="IL58" s="2"/>
      <c r="IM58" s="2"/>
      <c r="IN58" s="2"/>
      <c r="IO58" s="2"/>
      <c r="IP58" s="2"/>
      <c r="IQ58" s="2"/>
      <c r="IR58" s="2"/>
      <c r="IS58" s="2"/>
      <c r="IT58" s="2"/>
      <c r="IU58" s="2"/>
      <c r="IV58" s="2"/>
      <c r="IW58" s="2"/>
      <c r="IX58" s="2"/>
    </row>
    <row r="59" spans="3:258" ht="13">
      <c r="C59" s="10"/>
      <c r="D59" s="2"/>
      <c r="E59" s="2"/>
      <c r="F59" s="2"/>
      <c r="G59" s="2"/>
      <c r="H59" s="2"/>
      <c r="I59" s="2"/>
      <c r="J59" s="2"/>
      <c r="K59" s="2"/>
      <c r="L59" s="11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2"/>
      <c r="ER59" s="2"/>
      <c r="ES59" s="2"/>
      <c r="ET59" s="2"/>
      <c r="EU59" s="2"/>
      <c r="EV59" s="2"/>
      <c r="EW59" s="2"/>
      <c r="EX59" s="2"/>
      <c r="EY59" s="2"/>
      <c r="EZ59" s="2"/>
      <c r="FA59" s="2"/>
      <c r="FB59" s="2"/>
      <c r="FC59" s="2"/>
      <c r="FD59" s="2"/>
      <c r="FE59" s="2"/>
      <c r="FF59" s="2"/>
      <c r="FG59" s="2"/>
      <c r="FH59" s="2"/>
      <c r="FI59" s="2"/>
      <c r="FJ59" s="2"/>
      <c r="FK59" s="2"/>
      <c r="FL59" s="2"/>
      <c r="FM59" s="2"/>
      <c r="FN59" s="2"/>
      <c r="FO59" s="2"/>
      <c r="FP59" s="2"/>
      <c r="FQ59" s="2"/>
      <c r="FR59" s="2"/>
      <c r="FS59" s="2"/>
      <c r="FT59" s="2"/>
      <c r="FU59" s="2"/>
      <c r="FV59" s="2"/>
      <c r="FW59" s="2"/>
      <c r="FX59" s="2"/>
      <c r="FY59" s="2"/>
      <c r="FZ59" s="2"/>
      <c r="GA59" s="2"/>
      <c r="GB59" s="2"/>
      <c r="GC59" s="2"/>
      <c r="GD59" s="2"/>
      <c r="GE59" s="2"/>
      <c r="GF59" s="2"/>
      <c r="GG59" s="2"/>
      <c r="GH59" s="2"/>
      <c r="GI59" s="2"/>
      <c r="GJ59" s="2"/>
      <c r="GK59" s="2"/>
      <c r="GL59" s="2"/>
      <c r="GM59" s="2"/>
      <c r="GN59" s="2"/>
      <c r="GO59" s="2"/>
      <c r="GP59" s="2"/>
      <c r="GQ59" s="2"/>
      <c r="GR59" s="2"/>
      <c r="GS59" s="2"/>
      <c r="GT59" s="2"/>
      <c r="GU59" s="2"/>
      <c r="GV59" s="2"/>
      <c r="GW59" s="2"/>
      <c r="GX59" s="2"/>
      <c r="GY59" s="2"/>
      <c r="GZ59" s="2"/>
      <c r="HA59" s="2"/>
      <c r="HB59" s="2"/>
      <c r="HC59" s="2"/>
      <c r="HD59" s="2"/>
      <c r="HE59" s="2"/>
      <c r="HF59" s="2"/>
      <c r="HG59" s="2"/>
      <c r="HH59" s="2"/>
      <c r="HI59" s="2"/>
      <c r="HJ59" s="2"/>
      <c r="HK59" s="2"/>
      <c r="HL59" s="2"/>
      <c r="HM59" s="2"/>
      <c r="HN59" s="2"/>
      <c r="HO59" s="2"/>
      <c r="HP59" s="2"/>
      <c r="HQ59" s="2"/>
      <c r="HR59" s="2"/>
      <c r="HS59" s="2"/>
      <c r="HT59" s="2"/>
      <c r="HU59" s="2"/>
      <c r="HV59" s="2"/>
      <c r="HW59" s="2"/>
      <c r="HX59" s="2"/>
      <c r="HY59" s="2"/>
      <c r="HZ59" s="2"/>
      <c r="IA59" s="2"/>
      <c r="IB59" s="2"/>
      <c r="IC59" s="2"/>
      <c r="ID59" s="2"/>
      <c r="IE59" s="2"/>
      <c r="IF59" s="2"/>
      <c r="IG59" s="2"/>
      <c r="IH59" s="2"/>
      <c r="II59" s="2"/>
      <c r="IJ59" s="2"/>
      <c r="IK59" s="2"/>
      <c r="IL59" s="2"/>
      <c r="IM59" s="2"/>
      <c r="IN59" s="2"/>
      <c r="IO59" s="2"/>
      <c r="IP59" s="2"/>
      <c r="IQ59" s="2"/>
      <c r="IR59" s="2"/>
      <c r="IS59" s="2"/>
      <c r="IT59" s="2"/>
      <c r="IU59" s="2"/>
      <c r="IV59" s="2"/>
      <c r="IW59" s="2"/>
      <c r="IX59" s="2"/>
    </row>
    <row r="60" spans="3:258" ht="12.75" customHeight="1">
      <c r="C60" s="142" t="s">
        <v>29</v>
      </c>
      <c r="D60" s="142"/>
      <c r="E60" s="142"/>
      <c r="F60" s="142"/>
      <c r="G60" s="142"/>
      <c r="H60" s="142"/>
      <c r="I60" s="142"/>
      <c r="J60" s="142"/>
      <c r="K60" s="142"/>
      <c r="L60" s="14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  <c r="FD60" s="2"/>
      <c r="FE60" s="2"/>
      <c r="FF60" s="2"/>
      <c r="FG60" s="2"/>
      <c r="FH60" s="2"/>
      <c r="FI60" s="2"/>
      <c r="FJ60" s="2"/>
      <c r="FK60" s="2"/>
      <c r="FL60" s="2"/>
      <c r="FM60" s="2"/>
      <c r="FN60" s="2"/>
      <c r="FO60" s="2"/>
      <c r="FP60" s="2"/>
      <c r="FQ60" s="2"/>
      <c r="FR60" s="2"/>
      <c r="FS60" s="2"/>
      <c r="FT60" s="2"/>
      <c r="FU60" s="2"/>
      <c r="FV60" s="2"/>
      <c r="FW60" s="2"/>
      <c r="FX60" s="2"/>
      <c r="FY60" s="2"/>
      <c r="FZ60" s="2"/>
      <c r="GA60" s="2"/>
      <c r="GB60" s="2"/>
      <c r="GC60" s="2"/>
      <c r="GD60" s="2"/>
      <c r="GE60" s="2"/>
      <c r="GF60" s="2"/>
      <c r="GG60" s="2"/>
      <c r="GH60" s="2"/>
      <c r="GI60" s="2"/>
      <c r="GJ60" s="2"/>
      <c r="GK60" s="2"/>
      <c r="GL60" s="2"/>
      <c r="GM60" s="2"/>
      <c r="GN60" s="2"/>
      <c r="GO60" s="2"/>
      <c r="GP60" s="2"/>
      <c r="GQ60" s="2"/>
      <c r="GR60" s="2"/>
      <c r="GS60" s="2"/>
      <c r="GT60" s="2"/>
      <c r="GU60" s="2"/>
      <c r="GV60" s="2"/>
      <c r="GW60" s="2"/>
      <c r="GX60" s="2"/>
      <c r="GY60" s="2"/>
      <c r="GZ60" s="2"/>
      <c r="HA60" s="2"/>
      <c r="HB60" s="2"/>
      <c r="HC60" s="2"/>
      <c r="HD60" s="2"/>
      <c r="HE60" s="2"/>
      <c r="HF60" s="2"/>
      <c r="HG60" s="2"/>
      <c r="HH60" s="2"/>
      <c r="HI60" s="2"/>
      <c r="HJ60" s="2"/>
      <c r="HK60" s="2"/>
      <c r="HL60" s="2"/>
      <c r="HM60" s="2"/>
      <c r="HN60" s="2"/>
      <c r="HO60" s="2"/>
      <c r="HP60" s="2"/>
      <c r="HQ60" s="2"/>
      <c r="HR60" s="2"/>
      <c r="HS60" s="2"/>
      <c r="HT60" s="2"/>
      <c r="HU60" s="2"/>
      <c r="HV60" s="2"/>
      <c r="HW60" s="2"/>
      <c r="HX60" s="2"/>
      <c r="HY60" s="2"/>
      <c r="HZ60" s="2"/>
      <c r="IA60" s="2"/>
      <c r="IB60" s="2"/>
      <c r="IC60" s="2"/>
      <c r="ID60" s="2"/>
      <c r="IE60" s="2"/>
      <c r="IF60" s="2"/>
      <c r="IG60" s="2"/>
      <c r="IH60" s="2"/>
      <c r="II60" s="2"/>
      <c r="IJ60" s="2"/>
      <c r="IK60" s="2"/>
      <c r="IL60" s="2"/>
      <c r="IM60" s="2"/>
      <c r="IN60" s="2"/>
      <c r="IO60" s="2"/>
      <c r="IP60" s="2"/>
      <c r="IQ60" s="2"/>
      <c r="IR60" s="2"/>
      <c r="IS60" s="2"/>
      <c r="IT60" s="2"/>
      <c r="IU60" s="2"/>
      <c r="IV60" s="2"/>
      <c r="IW60" s="2"/>
      <c r="IX60" s="2"/>
    </row>
    <row r="61" spans="3:258" ht="12.75" customHeight="1">
      <c r="C61" s="142" t="s">
        <v>30</v>
      </c>
      <c r="D61" s="142"/>
      <c r="E61" s="142"/>
      <c r="F61" s="142"/>
      <c r="G61" s="142"/>
      <c r="H61" s="142"/>
      <c r="I61" s="142"/>
      <c r="J61" s="142"/>
      <c r="K61" s="142"/>
      <c r="L61" s="14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2"/>
      <c r="ER61" s="2"/>
      <c r="ES61" s="2"/>
      <c r="ET61" s="2"/>
      <c r="EU61" s="2"/>
      <c r="EV61" s="2"/>
      <c r="EW61" s="2"/>
      <c r="EX61" s="2"/>
      <c r="EY61" s="2"/>
      <c r="EZ61" s="2"/>
      <c r="FA61" s="2"/>
      <c r="FB61" s="2"/>
      <c r="FC61" s="2"/>
      <c r="FD61" s="2"/>
      <c r="FE61" s="2"/>
      <c r="FF61" s="2"/>
      <c r="FG61" s="2"/>
      <c r="FH61" s="2"/>
      <c r="FI61" s="2"/>
      <c r="FJ61" s="2"/>
      <c r="FK61" s="2"/>
      <c r="FL61" s="2"/>
      <c r="FM61" s="2"/>
      <c r="FN61" s="2"/>
      <c r="FO61" s="2"/>
      <c r="FP61" s="2"/>
      <c r="FQ61" s="2"/>
      <c r="FR61" s="2"/>
      <c r="FS61" s="2"/>
      <c r="FT61" s="2"/>
      <c r="FU61" s="2"/>
      <c r="FV61" s="2"/>
      <c r="FW61" s="2"/>
      <c r="FX61" s="2"/>
      <c r="FY61" s="2"/>
      <c r="FZ61" s="2"/>
      <c r="GA61" s="2"/>
      <c r="GB61" s="2"/>
      <c r="GC61" s="2"/>
      <c r="GD61" s="2"/>
      <c r="GE61" s="2"/>
      <c r="GF61" s="2"/>
      <c r="GG61" s="2"/>
      <c r="GH61" s="2"/>
      <c r="GI61" s="2"/>
      <c r="GJ61" s="2"/>
      <c r="GK61" s="2"/>
      <c r="GL61" s="2"/>
      <c r="GM61" s="2"/>
      <c r="GN61" s="2"/>
      <c r="GO61" s="2"/>
      <c r="GP61" s="2"/>
      <c r="GQ61" s="2"/>
      <c r="GR61" s="2"/>
      <c r="GS61" s="2"/>
      <c r="GT61" s="2"/>
      <c r="GU61" s="2"/>
      <c r="GV61" s="2"/>
      <c r="GW61" s="2"/>
      <c r="GX61" s="2"/>
      <c r="GY61" s="2"/>
      <c r="GZ61" s="2"/>
      <c r="HA61" s="2"/>
      <c r="HB61" s="2"/>
      <c r="HC61" s="2"/>
      <c r="HD61" s="2"/>
      <c r="HE61" s="2"/>
      <c r="HF61" s="2"/>
      <c r="HG61" s="2"/>
      <c r="HH61" s="2"/>
      <c r="HI61" s="2"/>
      <c r="HJ61" s="2"/>
      <c r="HK61" s="2"/>
      <c r="HL61" s="2"/>
      <c r="HM61" s="2"/>
      <c r="HN61" s="2"/>
      <c r="HO61" s="2"/>
      <c r="HP61" s="2"/>
      <c r="HQ61" s="2"/>
      <c r="HR61" s="2"/>
      <c r="HS61" s="2"/>
      <c r="HT61" s="2"/>
      <c r="HU61" s="2"/>
      <c r="HV61" s="2"/>
      <c r="HW61" s="2"/>
      <c r="HX61" s="2"/>
      <c r="HY61" s="2"/>
      <c r="HZ61" s="2"/>
      <c r="IA61" s="2"/>
      <c r="IB61" s="2"/>
      <c r="IC61" s="2"/>
      <c r="ID61" s="2"/>
      <c r="IE61" s="2"/>
      <c r="IF61" s="2"/>
      <c r="IG61" s="2"/>
      <c r="IH61" s="2"/>
      <c r="II61" s="2"/>
      <c r="IJ61" s="2"/>
      <c r="IK61" s="2"/>
      <c r="IL61" s="2"/>
      <c r="IM61" s="2"/>
      <c r="IN61" s="2"/>
      <c r="IO61" s="2"/>
      <c r="IP61" s="2"/>
      <c r="IQ61" s="2"/>
      <c r="IR61" s="2"/>
      <c r="IS61" s="2"/>
      <c r="IT61" s="2"/>
      <c r="IU61" s="2"/>
      <c r="IV61" s="2"/>
      <c r="IW61" s="2"/>
      <c r="IX61" s="2"/>
    </row>
    <row r="62" spans="3:258" ht="12.75" customHeight="1">
      <c r="C62" s="143"/>
      <c r="D62" s="143"/>
      <c r="E62" s="143"/>
      <c r="F62" s="143"/>
      <c r="G62" s="143"/>
      <c r="H62" s="143"/>
      <c r="I62" s="143"/>
      <c r="J62" s="143"/>
      <c r="K62" s="143"/>
      <c r="L62" s="143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2"/>
      <c r="ER62" s="2"/>
      <c r="ES62" s="2"/>
      <c r="ET62" s="2"/>
      <c r="EU62" s="2"/>
      <c r="EV62" s="2"/>
      <c r="EW62" s="2"/>
      <c r="EX62" s="2"/>
      <c r="EY62" s="2"/>
      <c r="EZ62" s="2"/>
      <c r="FA62" s="2"/>
      <c r="FB62" s="2"/>
      <c r="FC62" s="2"/>
      <c r="FD62" s="2"/>
      <c r="FE62" s="2"/>
      <c r="FF62" s="2"/>
      <c r="FG62" s="2"/>
      <c r="FH62" s="2"/>
      <c r="FI62" s="2"/>
      <c r="FJ62" s="2"/>
      <c r="FK62" s="2"/>
      <c r="FL62" s="2"/>
      <c r="FM62" s="2"/>
      <c r="FN62" s="2"/>
      <c r="FO62" s="2"/>
      <c r="FP62" s="2"/>
      <c r="FQ62" s="2"/>
      <c r="FR62" s="2"/>
      <c r="FS62" s="2"/>
      <c r="FT62" s="2"/>
      <c r="FU62" s="2"/>
      <c r="FV62" s="2"/>
      <c r="FW62" s="2"/>
      <c r="FX62" s="2"/>
      <c r="FY62" s="2"/>
      <c r="FZ62" s="2"/>
      <c r="GA62" s="2"/>
      <c r="GB62" s="2"/>
      <c r="GC62" s="2"/>
      <c r="GD62" s="2"/>
      <c r="GE62" s="2"/>
      <c r="GF62" s="2"/>
      <c r="GG62" s="2"/>
      <c r="GH62" s="2"/>
      <c r="GI62" s="2"/>
      <c r="GJ62" s="2"/>
      <c r="GK62" s="2"/>
      <c r="GL62" s="2"/>
      <c r="GM62" s="2"/>
      <c r="GN62" s="2"/>
      <c r="GO62" s="2"/>
      <c r="GP62" s="2"/>
      <c r="GQ62" s="2"/>
      <c r="GR62" s="2"/>
      <c r="GS62" s="2"/>
      <c r="GT62" s="2"/>
      <c r="GU62" s="2"/>
      <c r="GV62" s="2"/>
      <c r="GW62" s="2"/>
      <c r="GX62" s="2"/>
      <c r="GY62" s="2"/>
      <c r="GZ62" s="2"/>
      <c r="HA62" s="2"/>
      <c r="HB62" s="2"/>
      <c r="HC62" s="2"/>
      <c r="HD62" s="2"/>
      <c r="HE62" s="2"/>
      <c r="HF62" s="2"/>
      <c r="HG62" s="2"/>
      <c r="HH62" s="2"/>
      <c r="HI62" s="2"/>
      <c r="HJ62" s="2"/>
      <c r="HK62" s="2"/>
      <c r="HL62" s="2"/>
      <c r="HM62" s="2"/>
      <c r="HN62" s="2"/>
      <c r="HO62" s="2"/>
      <c r="HP62" s="2"/>
      <c r="HQ62" s="2"/>
      <c r="HR62" s="2"/>
      <c r="HS62" s="2"/>
      <c r="HT62" s="2"/>
      <c r="HU62" s="2"/>
      <c r="HV62" s="2"/>
      <c r="HW62" s="2"/>
      <c r="HX62" s="2"/>
      <c r="HY62" s="2"/>
      <c r="HZ62" s="2"/>
      <c r="IA62" s="2"/>
      <c r="IB62" s="2"/>
      <c r="IC62" s="2"/>
      <c r="ID62" s="2"/>
      <c r="IE62" s="2"/>
      <c r="IF62" s="2"/>
      <c r="IG62" s="2"/>
      <c r="IH62" s="2"/>
      <c r="II62" s="2"/>
      <c r="IJ62" s="2"/>
      <c r="IK62" s="2"/>
      <c r="IL62" s="2"/>
      <c r="IM62" s="2"/>
      <c r="IN62" s="2"/>
      <c r="IO62" s="2"/>
      <c r="IP62" s="2"/>
      <c r="IQ62" s="2"/>
      <c r="IR62" s="2"/>
      <c r="IS62" s="2"/>
      <c r="IT62" s="2"/>
      <c r="IU62" s="2"/>
      <c r="IV62" s="2"/>
      <c r="IW62" s="2"/>
      <c r="IX62" s="2"/>
    </row>
    <row r="63" spans="3:258" ht="13">
      <c r="C63" s="10" t="s">
        <v>31</v>
      </c>
      <c r="D63" s="2"/>
      <c r="E63" s="2"/>
      <c r="F63" s="2"/>
      <c r="G63" s="2"/>
      <c r="H63" s="2"/>
      <c r="I63" s="2"/>
      <c r="J63" s="2"/>
      <c r="K63" s="2"/>
      <c r="L63" s="11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2"/>
      <c r="ER63" s="2"/>
      <c r="ES63" s="2"/>
      <c r="ET63" s="2"/>
      <c r="EU63" s="2"/>
      <c r="EV63" s="2"/>
      <c r="EW63" s="2"/>
      <c r="EX63" s="2"/>
      <c r="EY63" s="2"/>
      <c r="EZ63" s="2"/>
      <c r="FA63" s="2"/>
      <c r="FB63" s="2"/>
      <c r="FC63" s="2"/>
      <c r="FD63" s="2"/>
      <c r="FE63" s="2"/>
      <c r="FF63" s="2"/>
      <c r="FG63" s="2"/>
      <c r="FH63" s="2"/>
      <c r="FI63" s="2"/>
      <c r="FJ63" s="2"/>
      <c r="FK63" s="2"/>
      <c r="FL63" s="2"/>
      <c r="FM63" s="2"/>
      <c r="FN63" s="2"/>
      <c r="FO63" s="2"/>
      <c r="FP63" s="2"/>
      <c r="FQ63" s="2"/>
      <c r="FR63" s="2"/>
      <c r="FS63" s="2"/>
      <c r="FT63" s="2"/>
      <c r="FU63" s="2"/>
      <c r="FV63" s="2"/>
      <c r="FW63" s="2"/>
      <c r="FX63" s="2"/>
      <c r="FY63" s="2"/>
      <c r="FZ63" s="2"/>
      <c r="GA63" s="2"/>
      <c r="GB63" s="2"/>
      <c r="GC63" s="2"/>
      <c r="GD63" s="2"/>
      <c r="GE63" s="2"/>
      <c r="GF63" s="2"/>
      <c r="GG63" s="2"/>
      <c r="GH63" s="2"/>
      <c r="GI63" s="2"/>
      <c r="GJ63" s="2"/>
      <c r="GK63" s="2"/>
      <c r="GL63" s="2"/>
      <c r="GM63" s="2"/>
      <c r="GN63" s="2"/>
      <c r="GO63" s="2"/>
      <c r="GP63" s="2"/>
      <c r="GQ63" s="2"/>
      <c r="GR63" s="2"/>
      <c r="GS63" s="2"/>
      <c r="GT63" s="2"/>
      <c r="GU63" s="2"/>
      <c r="GV63" s="2"/>
      <c r="GW63" s="2"/>
      <c r="GX63" s="2"/>
      <c r="GY63" s="2"/>
      <c r="GZ63" s="2"/>
      <c r="HA63" s="2"/>
      <c r="HB63" s="2"/>
      <c r="HC63" s="2"/>
      <c r="HD63" s="2"/>
      <c r="HE63" s="2"/>
      <c r="HF63" s="2"/>
      <c r="HG63" s="2"/>
      <c r="HH63" s="2"/>
      <c r="HI63" s="2"/>
      <c r="HJ63" s="2"/>
      <c r="HK63" s="2"/>
      <c r="HL63" s="2"/>
      <c r="HM63" s="2"/>
      <c r="HN63" s="2"/>
      <c r="HO63" s="2"/>
      <c r="HP63" s="2"/>
      <c r="HQ63" s="2"/>
      <c r="HR63" s="2"/>
      <c r="HS63" s="2"/>
      <c r="HT63" s="2"/>
      <c r="HU63" s="2"/>
      <c r="HV63" s="2"/>
      <c r="HW63" s="2"/>
      <c r="HX63" s="2"/>
      <c r="HY63" s="2"/>
      <c r="HZ63" s="2"/>
      <c r="IA63" s="2"/>
      <c r="IB63" s="2"/>
      <c r="IC63" s="2"/>
      <c r="ID63" s="2"/>
      <c r="IE63" s="2"/>
      <c r="IF63" s="2"/>
      <c r="IG63" s="2"/>
      <c r="IH63" s="2"/>
      <c r="II63" s="2"/>
      <c r="IJ63" s="2"/>
      <c r="IK63" s="2"/>
      <c r="IL63" s="2"/>
      <c r="IM63" s="2"/>
      <c r="IN63" s="2"/>
      <c r="IO63" s="2"/>
      <c r="IP63" s="2"/>
      <c r="IQ63" s="2"/>
      <c r="IR63" s="2"/>
      <c r="IS63" s="2"/>
      <c r="IT63" s="2"/>
      <c r="IU63" s="2"/>
      <c r="IV63" s="2"/>
      <c r="IW63" s="2"/>
      <c r="IX63" s="2"/>
    </row>
    <row r="64" spans="3:258" ht="13">
      <c r="C64" s="10"/>
      <c r="D64" s="2"/>
      <c r="E64" s="2"/>
      <c r="F64" s="2"/>
      <c r="G64" s="2"/>
      <c r="H64" s="2"/>
      <c r="I64" s="2"/>
      <c r="J64" s="2"/>
      <c r="K64" s="2"/>
      <c r="L64" s="11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2"/>
      <c r="ER64" s="2"/>
      <c r="ES64" s="2"/>
      <c r="ET64" s="2"/>
      <c r="EU64" s="2"/>
      <c r="EV64" s="2"/>
      <c r="EW64" s="2"/>
      <c r="EX64" s="2"/>
      <c r="EY64" s="2"/>
      <c r="EZ64" s="2"/>
      <c r="FA64" s="2"/>
      <c r="FB64" s="2"/>
      <c r="FC64" s="2"/>
      <c r="FD64" s="2"/>
      <c r="FE64" s="2"/>
      <c r="FF64" s="2"/>
      <c r="FG64" s="2"/>
      <c r="FH64" s="2"/>
      <c r="FI64" s="2"/>
      <c r="FJ64" s="2"/>
      <c r="FK64" s="2"/>
      <c r="FL64" s="2"/>
      <c r="FM64" s="2"/>
      <c r="FN64" s="2"/>
      <c r="FO64" s="2"/>
      <c r="FP64" s="2"/>
      <c r="FQ64" s="2"/>
      <c r="FR64" s="2"/>
      <c r="FS64" s="2"/>
      <c r="FT64" s="2"/>
      <c r="FU64" s="2"/>
      <c r="FV64" s="2"/>
      <c r="FW64" s="2"/>
      <c r="FX64" s="2"/>
      <c r="FY64" s="2"/>
      <c r="FZ64" s="2"/>
      <c r="GA64" s="2"/>
      <c r="GB64" s="2"/>
      <c r="GC64" s="2"/>
      <c r="GD64" s="2"/>
      <c r="GE64" s="2"/>
      <c r="GF64" s="2"/>
      <c r="GG64" s="2"/>
      <c r="GH64" s="2"/>
      <c r="GI64" s="2"/>
      <c r="GJ64" s="2"/>
      <c r="GK64" s="2"/>
      <c r="GL64" s="2"/>
      <c r="GM64" s="2"/>
      <c r="GN64" s="2"/>
      <c r="GO64" s="2"/>
      <c r="GP64" s="2"/>
      <c r="GQ64" s="2"/>
      <c r="GR64" s="2"/>
      <c r="GS64" s="2"/>
      <c r="GT64" s="2"/>
      <c r="GU64" s="2"/>
      <c r="GV64" s="2"/>
      <c r="GW64" s="2"/>
      <c r="GX64" s="2"/>
      <c r="GY64" s="2"/>
      <c r="GZ64" s="2"/>
      <c r="HA64" s="2"/>
      <c r="HB64" s="2"/>
      <c r="HC64" s="2"/>
      <c r="HD64" s="2"/>
      <c r="HE64" s="2"/>
      <c r="HF64" s="2"/>
      <c r="HG64" s="2"/>
      <c r="HH64" s="2"/>
      <c r="HI64" s="2"/>
      <c r="HJ64" s="2"/>
      <c r="HK64" s="2"/>
      <c r="HL64" s="2"/>
      <c r="HM64" s="2"/>
      <c r="HN64" s="2"/>
      <c r="HO64" s="2"/>
      <c r="HP64" s="2"/>
      <c r="HQ64" s="2"/>
      <c r="HR64" s="2"/>
      <c r="HS64" s="2"/>
      <c r="HT64" s="2"/>
      <c r="HU64" s="2"/>
      <c r="HV64" s="2"/>
      <c r="HW64" s="2"/>
      <c r="HX64" s="2"/>
      <c r="HY64" s="2"/>
      <c r="HZ64" s="2"/>
      <c r="IA64" s="2"/>
      <c r="IB64" s="2"/>
      <c r="IC64" s="2"/>
      <c r="ID64" s="2"/>
      <c r="IE64" s="2"/>
      <c r="IF64" s="2"/>
      <c r="IG64" s="2"/>
      <c r="IH64" s="2"/>
      <c r="II64" s="2"/>
      <c r="IJ64" s="2"/>
      <c r="IK64" s="2"/>
      <c r="IL64" s="2"/>
      <c r="IM64" s="2"/>
      <c r="IN64" s="2"/>
      <c r="IO64" s="2"/>
      <c r="IP64" s="2"/>
      <c r="IQ64" s="2"/>
      <c r="IR64" s="2"/>
      <c r="IS64" s="2"/>
      <c r="IT64" s="2"/>
      <c r="IU64" s="2"/>
      <c r="IV64" s="2"/>
      <c r="IW64" s="2"/>
      <c r="IX64" s="2"/>
    </row>
    <row r="65" spans="3:258" ht="12.75" customHeight="1">
      <c r="C65" s="142" t="s">
        <v>32</v>
      </c>
      <c r="D65" s="142"/>
      <c r="E65" s="142"/>
      <c r="F65" s="142"/>
      <c r="G65" s="142"/>
      <c r="H65" s="142"/>
      <c r="I65" s="142"/>
      <c r="J65" s="142"/>
      <c r="K65" s="142"/>
      <c r="L65" s="14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2"/>
      <c r="ER65" s="2"/>
      <c r="ES65" s="2"/>
      <c r="ET65" s="2"/>
      <c r="EU65" s="2"/>
      <c r="EV65" s="2"/>
      <c r="EW65" s="2"/>
      <c r="EX65" s="2"/>
      <c r="EY65" s="2"/>
      <c r="EZ65" s="2"/>
      <c r="FA65" s="2"/>
      <c r="FB65" s="2"/>
      <c r="FC65" s="2"/>
      <c r="FD65" s="2"/>
      <c r="FE65" s="2"/>
      <c r="FF65" s="2"/>
      <c r="FG65" s="2"/>
      <c r="FH65" s="2"/>
      <c r="FI65" s="2"/>
      <c r="FJ65" s="2"/>
      <c r="FK65" s="2"/>
      <c r="FL65" s="2"/>
      <c r="FM65" s="2"/>
      <c r="FN65" s="2"/>
      <c r="FO65" s="2"/>
      <c r="FP65" s="2"/>
      <c r="FQ65" s="2"/>
      <c r="FR65" s="2"/>
      <c r="FS65" s="2"/>
      <c r="FT65" s="2"/>
      <c r="FU65" s="2"/>
      <c r="FV65" s="2"/>
      <c r="FW65" s="2"/>
      <c r="FX65" s="2"/>
      <c r="FY65" s="2"/>
      <c r="FZ65" s="2"/>
      <c r="GA65" s="2"/>
      <c r="GB65" s="2"/>
      <c r="GC65" s="2"/>
      <c r="GD65" s="2"/>
      <c r="GE65" s="2"/>
      <c r="GF65" s="2"/>
      <c r="GG65" s="2"/>
      <c r="GH65" s="2"/>
      <c r="GI65" s="2"/>
      <c r="GJ65" s="2"/>
      <c r="GK65" s="2"/>
      <c r="GL65" s="2"/>
      <c r="GM65" s="2"/>
      <c r="GN65" s="2"/>
      <c r="GO65" s="2"/>
      <c r="GP65" s="2"/>
      <c r="GQ65" s="2"/>
      <c r="GR65" s="2"/>
      <c r="GS65" s="2"/>
      <c r="GT65" s="2"/>
      <c r="GU65" s="2"/>
      <c r="GV65" s="2"/>
      <c r="GW65" s="2"/>
      <c r="GX65" s="2"/>
      <c r="GY65" s="2"/>
      <c r="GZ65" s="2"/>
      <c r="HA65" s="2"/>
      <c r="HB65" s="2"/>
      <c r="HC65" s="2"/>
      <c r="HD65" s="2"/>
      <c r="HE65" s="2"/>
      <c r="HF65" s="2"/>
      <c r="HG65" s="2"/>
      <c r="HH65" s="2"/>
      <c r="HI65" s="2"/>
      <c r="HJ65" s="2"/>
      <c r="HK65" s="2"/>
      <c r="HL65" s="2"/>
      <c r="HM65" s="2"/>
      <c r="HN65" s="2"/>
      <c r="HO65" s="2"/>
      <c r="HP65" s="2"/>
      <c r="HQ65" s="2"/>
      <c r="HR65" s="2"/>
      <c r="HS65" s="2"/>
      <c r="HT65" s="2"/>
      <c r="HU65" s="2"/>
      <c r="HV65" s="2"/>
      <c r="HW65" s="2"/>
      <c r="HX65" s="2"/>
      <c r="HY65" s="2"/>
      <c r="HZ65" s="2"/>
      <c r="IA65" s="2"/>
      <c r="IB65" s="2"/>
      <c r="IC65" s="2"/>
      <c r="ID65" s="2"/>
      <c r="IE65" s="2"/>
      <c r="IF65" s="2"/>
      <c r="IG65" s="2"/>
      <c r="IH65" s="2"/>
      <c r="II65" s="2"/>
      <c r="IJ65" s="2"/>
      <c r="IK65" s="2"/>
      <c r="IL65" s="2"/>
      <c r="IM65" s="2"/>
      <c r="IN65" s="2"/>
      <c r="IO65" s="2"/>
      <c r="IP65" s="2"/>
      <c r="IQ65" s="2"/>
      <c r="IR65" s="2"/>
      <c r="IS65" s="2"/>
      <c r="IT65" s="2"/>
      <c r="IU65" s="2"/>
      <c r="IV65" s="2"/>
      <c r="IW65" s="2"/>
      <c r="IX65" s="2"/>
    </row>
    <row r="66" spans="3:258" ht="13">
      <c r="C66" s="10"/>
      <c r="D66" s="2"/>
      <c r="E66" s="2"/>
      <c r="F66" s="2"/>
      <c r="G66" s="2"/>
      <c r="H66" s="2"/>
      <c r="I66" s="2"/>
      <c r="J66" s="2"/>
      <c r="K66" s="2"/>
      <c r="L66" s="11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2"/>
      <c r="ER66" s="2"/>
      <c r="ES66" s="2"/>
      <c r="ET66" s="2"/>
      <c r="EU66" s="2"/>
      <c r="EV66" s="2"/>
      <c r="EW66" s="2"/>
      <c r="EX66" s="2"/>
      <c r="EY66" s="2"/>
      <c r="EZ66" s="2"/>
      <c r="FA66" s="2"/>
      <c r="FB66" s="2"/>
      <c r="FC66" s="2"/>
      <c r="FD66" s="2"/>
      <c r="FE66" s="2"/>
      <c r="FF66" s="2"/>
      <c r="FG66" s="2"/>
      <c r="FH66" s="2"/>
      <c r="FI66" s="2"/>
      <c r="FJ66" s="2"/>
      <c r="FK66" s="2"/>
      <c r="FL66" s="2"/>
      <c r="FM66" s="2"/>
      <c r="FN66" s="2"/>
      <c r="FO66" s="2"/>
      <c r="FP66" s="2"/>
      <c r="FQ66" s="2"/>
      <c r="FR66" s="2"/>
      <c r="FS66" s="2"/>
      <c r="FT66" s="2"/>
      <c r="FU66" s="2"/>
      <c r="FV66" s="2"/>
      <c r="FW66" s="2"/>
      <c r="FX66" s="2"/>
      <c r="FY66" s="2"/>
      <c r="FZ66" s="2"/>
      <c r="GA66" s="2"/>
      <c r="GB66" s="2"/>
      <c r="GC66" s="2"/>
      <c r="GD66" s="2"/>
      <c r="GE66" s="2"/>
      <c r="GF66" s="2"/>
      <c r="GG66" s="2"/>
      <c r="GH66" s="2"/>
      <c r="GI66" s="2"/>
      <c r="GJ66" s="2"/>
      <c r="GK66" s="2"/>
      <c r="GL66" s="2"/>
      <c r="GM66" s="2"/>
      <c r="GN66" s="2"/>
      <c r="GO66" s="2"/>
      <c r="GP66" s="2"/>
      <c r="GQ66" s="2"/>
      <c r="GR66" s="2"/>
      <c r="GS66" s="2"/>
      <c r="GT66" s="2"/>
      <c r="GU66" s="2"/>
      <c r="GV66" s="2"/>
      <c r="GW66" s="2"/>
      <c r="GX66" s="2"/>
      <c r="GY66" s="2"/>
      <c r="GZ66" s="2"/>
      <c r="HA66" s="2"/>
      <c r="HB66" s="2"/>
      <c r="HC66" s="2"/>
      <c r="HD66" s="2"/>
      <c r="HE66" s="2"/>
      <c r="HF66" s="2"/>
      <c r="HG66" s="2"/>
      <c r="HH66" s="2"/>
      <c r="HI66" s="2"/>
      <c r="HJ66" s="2"/>
      <c r="HK66" s="2"/>
      <c r="HL66" s="2"/>
      <c r="HM66" s="2"/>
      <c r="HN66" s="2"/>
      <c r="HO66" s="2"/>
      <c r="HP66" s="2"/>
      <c r="HQ66" s="2"/>
      <c r="HR66" s="2"/>
      <c r="HS66" s="2"/>
      <c r="HT66" s="2"/>
      <c r="HU66" s="2"/>
      <c r="HV66" s="2"/>
      <c r="HW66" s="2"/>
      <c r="HX66" s="2"/>
      <c r="HY66" s="2"/>
      <c r="HZ66" s="2"/>
      <c r="IA66" s="2"/>
      <c r="IB66" s="2"/>
      <c r="IC66" s="2"/>
      <c r="ID66" s="2"/>
      <c r="IE66" s="2"/>
      <c r="IF66" s="2"/>
      <c r="IG66" s="2"/>
      <c r="IH66" s="2"/>
      <c r="II66" s="2"/>
      <c r="IJ66" s="2"/>
      <c r="IK66" s="2"/>
      <c r="IL66" s="2"/>
      <c r="IM66" s="2"/>
      <c r="IN66" s="2"/>
      <c r="IO66" s="2"/>
      <c r="IP66" s="2"/>
      <c r="IQ66" s="2"/>
      <c r="IR66" s="2"/>
      <c r="IS66" s="2"/>
      <c r="IT66" s="2"/>
      <c r="IU66" s="2"/>
      <c r="IV66" s="2"/>
      <c r="IW66" s="2"/>
      <c r="IX66" s="2"/>
    </row>
    <row r="67" spans="3:258" ht="13">
      <c r="C67" s="10" t="s">
        <v>33</v>
      </c>
      <c r="D67" s="2"/>
      <c r="E67" s="2"/>
      <c r="F67" s="2"/>
      <c r="G67" s="2"/>
      <c r="H67" s="2"/>
      <c r="I67" s="2"/>
      <c r="J67" s="2"/>
      <c r="K67" s="2"/>
      <c r="L67" s="11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  <c r="EK67" s="2"/>
      <c r="EL67" s="2"/>
      <c r="EM67" s="2"/>
      <c r="EN67" s="2"/>
      <c r="EO67" s="2"/>
      <c r="EP67" s="2"/>
      <c r="EQ67" s="2"/>
      <c r="ER67" s="2"/>
      <c r="ES67" s="2"/>
      <c r="ET67" s="2"/>
      <c r="EU67" s="2"/>
      <c r="EV67" s="2"/>
      <c r="EW67" s="2"/>
      <c r="EX67" s="2"/>
      <c r="EY67" s="2"/>
      <c r="EZ67" s="2"/>
      <c r="FA67" s="2"/>
      <c r="FB67" s="2"/>
      <c r="FC67" s="2"/>
      <c r="FD67" s="2"/>
      <c r="FE67" s="2"/>
      <c r="FF67" s="2"/>
      <c r="FG67" s="2"/>
      <c r="FH67" s="2"/>
      <c r="FI67" s="2"/>
      <c r="FJ67" s="2"/>
      <c r="FK67" s="2"/>
      <c r="FL67" s="2"/>
      <c r="FM67" s="2"/>
      <c r="FN67" s="2"/>
      <c r="FO67" s="2"/>
      <c r="FP67" s="2"/>
      <c r="FQ67" s="2"/>
      <c r="FR67" s="2"/>
      <c r="FS67" s="2"/>
      <c r="FT67" s="2"/>
      <c r="FU67" s="2"/>
      <c r="FV67" s="2"/>
      <c r="FW67" s="2"/>
      <c r="FX67" s="2"/>
      <c r="FY67" s="2"/>
      <c r="FZ67" s="2"/>
      <c r="GA67" s="2"/>
      <c r="GB67" s="2"/>
      <c r="GC67" s="2"/>
      <c r="GD67" s="2"/>
      <c r="GE67" s="2"/>
      <c r="GF67" s="2"/>
      <c r="GG67" s="2"/>
      <c r="GH67" s="2"/>
      <c r="GI67" s="2"/>
      <c r="GJ67" s="2"/>
      <c r="GK67" s="2"/>
      <c r="GL67" s="2"/>
      <c r="GM67" s="2"/>
      <c r="GN67" s="2"/>
      <c r="GO67" s="2"/>
      <c r="GP67" s="2"/>
      <c r="GQ67" s="2"/>
      <c r="GR67" s="2"/>
      <c r="GS67" s="2"/>
      <c r="GT67" s="2"/>
      <c r="GU67" s="2"/>
      <c r="GV67" s="2"/>
      <c r="GW67" s="2"/>
      <c r="GX67" s="2"/>
      <c r="GY67" s="2"/>
      <c r="GZ67" s="2"/>
      <c r="HA67" s="2"/>
      <c r="HB67" s="2"/>
      <c r="HC67" s="2"/>
      <c r="HD67" s="2"/>
      <c r="HE67" s="2"/>
      <c r="HF67" s="2"/>
      <c r="HG67" s="2"/>
      <c r="HH67" s="2"/>
      <c r="HI67" s="2"/>
      <c r="HJ67" s="2"/>
      <c r="HK67" s="2"/>
      <c r="HL67" s="2"/>
      <c r="HM67" s="2"/>
      <c r="HN67" s="2"/>
      <c r="HO67" s="2"/>
      <c r="HP67" s="2"/>
      <c r="HQ67" s="2"/>
      <c r="HR67" s="2"/>
      <c r="HS67" s="2"/>
      <c r="HT67" s="2"/>
      <c r="HU67" s="2"/>
      <c r="HV67" s="2"/>
      <c r="HW67" s="2"/>
      <c r="HX67" s="2"/>
      <c r="HY67" s="2"/>
      <c r="HZ67" s="2"/>
      <c r="IA67" s="2"/>
      <c r="IB67" s="2"/>
      <c r="IC67" s="2"/>
      <c r="ID67" s="2"/>
      <c r="IE67" s="2"/>
      <c r="IF67" s="2"/>
      <c r="IG67" s="2"/>
      <c r="IH67" s="2"/>
      <c r="II67" s="2"/>
      <c r="IJ67" s="2"/>
      <c r="IK67" s="2"/>
      <c r="IL67" s="2"/>
      <c r="IM67" s="2"/>
      <c r="IN67" s="2"/>
      <c r="IO67" s="2"/>
      <c r="IP67" s="2"/>
      <c r="IQ67" s="2"/>
      <c r="IR67" s="2"/>
      <c r="IS67" s="2"/>
      <c r="IT67" s="2"/>
      <c r="IU67" s="2"/>
      <c r="IV67" s="2"/>
      <c r="IW67" s="2"/>
      <c r="IX67" s="2"/>
    </row>
    <row r="68" spans="3:258" ht="13">
      <c r="C68" s="10"/>
      <c r="D68" s="2"/>
      <c r="E68" s="2"/>
      <c r="F68" s="2"/>
      <c r="G68" s="2"/>
      <c r="H68" s="2"/>
      <c r="I68" s="2"/>
      <c r="J68" s="2"/>
      <c r="K68" s="2"/>
      <c r="L68" s="11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  <c r="DF68" s="2"/>
      <c r="DG68" s="2"/>
      <c r="DH68" s="2"/>
      <c r="DI68" s="2"/>
      <c r="DJ68" s="2"/>
      <c r="DK68" s="2"/>
      <c r="DL68" s="2"/>
      <c r="DM68" s="2"/>
      <c r="DN68" s="2"/>
      <c r="DO68" s="2"/>
      <c r="DP68" s="2"/>
      <c r="DQ68" s="2"/>
      <c r="DR68" s="2"/>
      <c r="DS68" s="2"/>
      <c r="DT68" s="2"/>
      <c r="DU68" s="2"/>
      <c r="DV68" s="2"/>
      <c r="DW68" s="2"/>
      <c r="DX68" s="2"/>
      <c r="DY68" s="2"/>
      <c r="DZ68" s="2"/>
      <c r="EA68" s="2"/>
      <c r="EB68" s="2"/>
      <c r="EC68" s="2"/>
      <c r="ED68" s="2"/>
      <c r="EE68" s="2"/>
      <c r="EF68" s="2"/>
      <c r="EG68" s="2"/>
      <c r="EH68" s="2"/>
      <c r="EI68" s="2"/>
      <c r="EJ68" s="2"/>
      <c r="EK68" s="2"/>
      <c r="EL68" s="2"/>
      <c r="EM68" s="2"/>
      <c r="EN68" s="2"/>
      <c r="EO68" s="2"/>
      <c r="EP68" s="2"/>
      <c r="EQ68" s="2"/>
      <c r="ER68" s="2"/>
      <c r="ES68" s="2"/>
      <c r="ET68" s="2"/>
      <c r="EU68" s="2"/>
      <c r="EV68" s="2"/>
      <c r="EW68" s="2"/>
      <c r="EX68" s="2"/>
      <c r="EY68" s="2"/>
      <c r="EZ68" s="2"/>
      <c r="FA68" s="2"/>
      <c r="FB68" s="2"/>
      <c r="FC68" s="2"/>
      <c r="FD68" s="2"/>
      <c r="FE68" s="2"/>
      <c r="FF68" s="2"/>
      <c r="FG68" s="2"/>
      <c r="FH68" s="2"/>
      <c r="FI68" s="2"/>
      <c r="FJ68" s="2"/>
      <c r="FK68" s="2"/>
      <c r="FL68" s="2"/>
      <c r="FM68" s="2"/>
      <c r="FN68" s="2"/>
      <c r="FO68" s="2"/>
      <c r="FP68" s="2"/>
      <c r="FQ68" s="2"/>
      <c r="FR68" s="2"/>
      <c r="FS68" s="2"/>
      <c r="FT68" s="2"/>
      <c r="FU68" s="2"/>
      <c r="FV68" s="2"/>
      <c r="FW68" s="2"/>
      <c r="FX68" s="2"/>
      <c r="FY68" s="2"/>
      <c r="FZ68" s="2"/>
      <c r="GA68" s="2"/>
      <c r="GB68" s="2"/>
      <c r="GC68" s="2"/>
      <c r="GD68" s="2"/>
      <c r="GE68" s="2"/>
      <c r="GF68" s="2"/>
      <c r="GG68" s="2"/>
      <c r="GH68" s="2"/>
      <c r="GI68" s="2"/>
      <c r="GJ68" s="2"/>
      <c r="GK68" s="2"/>
      <c r="GL68" s="2"/>
      <c r="GM68" s="2"/>
      <c r="GN68" s="2"/>
      <c r="GO68" s="2"/>
      <c r="GP68" s="2"/>
      <c r="GQ68" s="2"/>
      <c r="GR68" s="2"/>
      <c r="GS68" s="2"/>
      <c r="GT68" s="2"/>
      <c r="GU68" s="2"/>
      <c r="GV68" s="2"/>
      <c r="GW68" s="2"/>
      <c r="GX68" s="2"/>
      <c r="GY68" s="2"/>
      <c r="GZ68" s="2"/>
      <c r="HA68" s="2"/>
      <c r="HB68" s="2"/>
      <c r="HC68" s="2"/>
      <c r="HD68" s="2"/>
      <c r="HE68" s="2"/>
      <c r="HF68" s="2"/>
      <c r="HG68" s="2"/>
      <c r="HH68" s="2"/>
      <c r="HI68" s="2"/>
      <c r="HJ68" s="2"/>
      <c r="HK68" s="2"/>
      <c r="HL68" s="2"/>
      <c r="HM68" s="2"/>
      <c r="HN68" s="2"/>
      <c r="HO68" s="2"/>
      <c r="HP68" s="2"/>
      <c r="HQ68" s="2"/>
      <c r="HR68" s="2"/>
      <c r="HS68" s="2"/>
      <c r="HT68" s="2"/>
      <c r="HU68" s="2"/>
      <c r="HV68" s="2"/>
      <c r="HW68" s="2"/>
      <c r="HX68" s="2"/>
      <c r="HY68" s="2"/>
      <c r="HZ68" s="2"/>
      <c r="IA68" s="2"/>
      <c r="IB68" s="2"/>
      <c r="IC68" s="2"/>
      <c r="ID68" s="2"/>
      <c r="IE68" s="2"/>
      <c r="IF68" s="2"/>
      <c r="IG68" s="2"/>
      <c r="IH68" s="2"/>
      <c r="II68" s="2"/>
      <c r="IJ68" s="2"/>
      <c r="IK68" s="2"/>
      <c r="IL68" s="2"/>
      <c r="IM68" s="2"/>
      <c r="IN68" s="2"/>
      <c r="IO68" s="2"/>
      <c r="IP68" s="2"/>
      <c r="IQ68" s="2"/>
      <c r="IR68" s="2"/>
      <c r="IS68" s="2"/>
      <c r="IT68" s="2"/>
      <c r="IU68" s="2"/>
      <c r="IV68" s="2"/>
      <c r="IW68" s="2"/>
      <c r="IX68" s="2"/>
    </row>
    <row r="69" spans="3:258" ht="12.75" customHeight="1">
      <c r="C69" s="139" t="s">
        <v>34</v>
      </c>
      <c r="D69" s="139"/>
      <c r="E69" s="139"/>
      <c r="F69" s="139"/>
      <c r="G69" s="139"/>
      <c r="H69" s="139"/>
      <c r="I69" s="139"/>
      <c r="J69" s="139"/>
      <c r="K69" s="139"/>
      <c r="L69" s="139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  <c r="EK69" s="2"/>
      <c r="EL69" s="2"/>
      <c r="EM69" s="2"/>
      <c r="EN69" s="2"/>
      <c r="EO69" s="2"/>
      <c r="EP69" s="2"/>
      <c r="EQ69" s="2"/>
      <c r="ER69" s="2"/>
      <c r="ES69" s="2"/>
      <c r="ET69" s="2"/>
      <c r="EU69" s="2"/>
      <c r="EV69" s="2"/>
      <c r="EW69" s="2"/>
      <c r="EX69" s="2"/>
      <c r="EY69" s="2"/>
      <c r="EZ69" s="2"/>
      <c r="FA69" s="2"/>
      <c r="FB69" s="2"/>
      <c r="FC69" s="2"/>
      <c r="FD69" s="2"/>
      <c r="FE69" s="2"/>
      <c r="FF69" s="2"/>
      <c r="FG69" s="2"/>
      <c r="FH69" s="2"/>
      <c r="FI69" s="2"/>
      <c r="FJ69" s="2"/>
      <c r="FK69" s="2"/>
      <c r="FL69" s="2"/>
      <c r="FM69" s="2"/>
      <c r="FN69" s="2"/>
      <c r="FO69" s="2"/>
      <c r="FP69" s="2"/>
      <c r="FQ69" s="2"/>
      <c r="FR69" s="2"/>
      <c r="FS69" s="2"/>
      <c r="FT69" s="2"/>
      <c r="FU69" s="2"/>
      <c r="FV69" s="2"/>
      <c r="FW69" s="2"/>
      <c r="FX69" s="2"/>
      <c r="FY69" s="2"/>
      <c r="FZ69" s="2"/>
      <c r="GA69" s="2"/>
      <c r="GB69" s="2"/>
      <c r="GC69" s="2"/>
      <c r="GD69" s="2"/>
      <c r="GE69" s="2"/>
      <c r="GF69" s="2"/>
      <c r="GG69" s="2"/>
      <c r="GH69" s="2"/>
      <c r="GI69" s="2"/>
      <c r="GJ69" s="2"/>
      <c r="GK69" s="2"/>
      <c r="GL69" s="2"/>
      <c r="GM69" s="2"/>
      <c r="GN69" s="2"/>
      <c r="GO69" s="2"/>
      <c r="GP69" s="2"/>
      <c r="GQ69" s="2"/>
      <c r="GR69" s="2"/>
      <c r="GS69" s="2"/>
      <c r="GT69" s="2"/>
      <c r="GU69" s="2"/>
      <c r="GV69" s="2"/>
      <c r="GW69" s="2"/>
      <c r="GX69" s="2"/>
      <c r="GY69" s="2"/>
      <c r="GZ69" s="2"/>
      <c r="HA69" s="2"/>
      <c r="HB69" s="2"/>
      <c r="HC69" s="2"/>
      <c r="HD69" s="2"/>
      <c r="HE69" s="2"/>
      <c r="HF69" s="2"/>
      <c r="HG69" s="2"/>
      <c r="HH69" s="2"/>
      <c r="HI69" s="2"/>
      <c r="HJ69" s="2"/>
      <c r="HK69" s="2"/>
      <c r="HL69" s="2"/>
      <c r="HM69" s="2"/>
      <c r="HN69" s="2"/>
      <c r="HO69" s="2"/>
      <c r="HP69" s="2"/>
      <c r="HQ69" s="2"/>
      <c r="HR69" s="2"/>
      <c r="HS69" s="2"/>
      <c r="HT69" s="2"/>
      <c r="HU69" s="2"/>
      <c r="HV69" s="2"/>
      <c r="HW69" s="2"/>
      <c r="HX69" s="2"/>
      <c r="HY69" s="2"/>
      <c r="HZ69" s="2"/>
      <c r="IA69" s="2"/>
      <c r="IB69" s="2"/>
      <c r="IC69" s="2"/>
      <c r="ID69" s="2"/>
      <c r="IE69" s="2"/>
      <c r="IF69" s="2"/>
      <c r="IG69" s="2"/>
      <c r="IH69" s="2"/>
      <c r="II69" s="2"/>
      <c r="IJ69" s="2"/>
      <c r="IK69" s="2"/>
      <c r="IL69" s="2"/>
      <c r="IM69" s="2"/>
      <c r="IN69" s="2"/>
      <c r="IO69" s="2"/>
      <c r="IP69" s="2"/>
      <c r="IQ69" s="2"/>
      <c r="IR69" s="2"/>
      <c r="IS69" s="2"/>
      <c r="IT69" s="2"/>
      <c r="IU69" s="2"/>
      <c r="IV69" s="2"/>
      <c r="IW69" s="2"/>
      <c r="IX69" s="2"/>
    </row>
    <row r="70" spans="3:258" ht="13">
      <c r="C70" s="10"/>
      <c r="D70" s="2"/>
      <c r="E70" s="2"/>
      <c r="F70" s="2"/>
      <c r="G70" s="2"/>
      <c r="H70" s="2"/>
      <c r="I70" s="2"/>
      <c r="J70" s="2"/>
      <c r="K70" s="2"/>
      <c r="L70" s="11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2"/>
      <c r="ER70" s="2"/>
      <c r="ES70" s="2"/>
      <c r="ET70" s="2"/>
      <c r="EU70" s="2"/>
      <c r="EV70" s="2"/>
      <c r="EW70" s="2"/>
      <c r="EX70" s="2"/>
      <c r="EY70" s="2"/>
      <c r="EZ70" s="2"/>
      <c r="FA70" s="2"/>
      <c r="FB70" s="2"/>
      <c r="FC70" s="2"/>
      <c r="FD70" s="2"/>
      <c r="FE70" s="2"/>
      <c r="FF70" s="2"/>
      <c r="FG70" s="2"/>
      <c r="FH70" s="2"/>
      <c r="FI70" s="2"/>
      <c r="FJ70" s="2"/>
      <c r="FK70" s="2"/>
      <c r="FL70" s="2"/>
      <c r="FM70" s="2"/>
      <c r="FN70" s="2"/>
      <c r="FO70" s="2"/>
      <c r="FP70" s="2"/>
      <c r="FQ70" s="2"/>
      <c r="FR70" s="2"/>
      <c r="FS70" s="2"/>
      <c r="FT70" s="2"/>
      <c r="FU70" s="2"/>
      <c r="FV70" s="2"/>
      <c r="FW70" s="2"/>
      <c r="FX70" s="2"/>
      <c r="FY70" s="2"/>
      <c r="FZ70" s="2"/>
      <c r="GA70" s="2"/>
      <c r="GB70" s="2"/>
      <c r="GC70" s="2"/>
      <c r="GD70" s="2"/>
      <c r="GE70" s="2"/>
      <c r="GF70" s="2"/>
      <c r="GG70" s="2"/>
      <c r="GH70" s="2"/>
      <c r="GI70" s="2"/>
      <c r="GJ70" s="2"/>
      <c r="GK70" s="2"/>
      <c r="GL70" s="2"/>
      <c r="GM70" s="2"/>
      <c r="GN70" s="2"/>
      <c r="GO70" s="2"/>
      <c r="GP70" s="2"/>
      <c r="GQ70" s="2"/>
      <c r="GR70" s="2"/>
      <c r="GS70" s="2"/>
      <c r="GT70" s="2"/>
      <c r="GU70" s="2"/>
      <c r="GV70" s="2"/>
      <c r="GW70" s="2"/>
      <c r="GX70" s="2"/>
      <c r="GY70" s="2"/>
      <c r="GZ70" s="2"/>
      <c r="HA70" s="2"/>
      <c r="HB70" s="2"/>
      <c r="HC70" s="2"/>
      <c r="HD70" s="2"/>
      <c r="HE70" s="2"/>
      <c r="HF70" s="2"/>
      <c r="HG70" s="2"/>
      <c r="HH70" s="2"/>
      <c r="HI70" s="2"/>
      <c r="HJ70" s="2"/>
      <c r="HK70" s="2"/>
      <c r="HL70" s="2"/>
      <c r="HM70" s="2"/>
      <c r="HN70" s="2"/>
      <c r="HO70" s="2"/>
      <c r="HP70" s="2"/>
      <c r="HQ70" s="2"/>
      <c r="HR70" s="2"/>
      <c r="HS70" s="2"/>
      <c r="HT70" s="2"/>
      <c r="HU70" s="2"/>
      <c r="HV70" s="2"/>
      <c r="HW70" s="2"/>
      <c r="HX70" s="2"/>
      <c r="HY70" s="2"/>
      <c r="HZ70" s="2"/>
      <c r="IA70" s="2"/>
      <c r="IB70" s="2"/>
      <c r="IC70" s="2"/>
      <c r="ID70" s="2"/>
      <c r="IE70" s="2"/>
      <c r="IF70" s="2"/>
      <c r="IG70" s="2"/>
      <c r="IH70" s="2"/>
      <c r="II70" s="2"/>
      <c r="IJ70" s="2"/>
      <c r="IK70" s="2"/>
      <c r="IL70" s="2"/>
      <c r="IM70" s="2"/>
      <c r="IN70" s="2"/>
      <c r="IO70" s="2"/>
      <c r="IP70" s="2"/>
      <c r="IQ70" s="2"/>
      <c r="IR70" s="2"/>
      <c r="IS70" s="2"/>
      <c r="IT70" s="2"/>
      <c r="IU70" s="2"/>
      <c r="IV70" s="2"/>
      <c r="IW70" s="2"/>
      <c r="IX70" s="2"/>
    </row>
    <row r="71" spans="3:258" ht="13">
      <c r="C71" s="10" t="s">
        <v>35</v>
      </c>
      <c r="D71" s="2"/>
      <c r="E71" s="2"/>
      <c r="F71" s="2"/>
      <c r="G71" s="2"/>
      <c r="H71" s="2"/>
      <c r="I71" s="2"/>
      <c r="J71" s="2"/>
      <c r="K71" s="2"/>
      <c r="L71" s="11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2"/>
      <c r="DI71" s="2"/>
      <c r="DJ71" s="2"/>
      <c r="DK71" s="2"/>
      <c r="DL71" s="2"/>
      <c r="DM71" s="2"/>
      <c r="DN71" s="2"/>
      <c r="DO71" s="2"/>
      <c r="DP71" s="2"/>
      <c r="DQ71" s="2"/>
      <c r="DR71" s="2"/>
      <c r="DS71" s="2"/>
      <c r="DT71" s="2"/>
      <c r="DU71" s="2"/>
      <c r="DV71" s="2"/>
      <c r="DW71" s="2"/>
      <c r="DX71" s="2"/>
      <c r="DY71" s="2"/>
      <c r="DZ71" s="2"/>
      <c r="EA71" s="2"/>
      <c r="EB71" s="2"/>
      <c r="EC71" s="2"/>
      <c r="ED71" s="2"/>
      <c r="EE71" s="2"/>
      <c r="EF71" s="2"/>
      <c r="EG71" s="2"/>
      <c r="EH71" s="2"/>
      <c r="EI71" s="2"/>
      <c r="EJ71" s="2"/>
      <c r="EK71" s="2"/>
      <c r="EL71" s="2"/>
      <c r="EM71" s="2"/>
      <c r="EN71" s="2"/>
      <c r="EO71" s="2"/>
      <c r="EP71" s="2"/>
      <c r="EQ71" s="2"/>
      <c r="ER71" s="2"/>
      <c r="ES71" s="2"/>
      <c r="ET71" s="2"/>
      <c r="EU71" s="2"/>
      <c r="EV71" s="2"/>
      <c r="EW71" s="2"/>
      <c r="EX71" s="2"/>
      <c r="EY71" s="2"/>
      <c r="EZ71" s="2"/>
      <c r="FA71" s="2"/>
      <c r="FB71" s="2"/>
      <c r="FC71" s="2"/>
      <c r="FD71" s="2"/>
      <c r="FE71" s="2"/>
      <c r="FF71" s="2"/>
      <c r="FG71" s="2"/>
      <c r="FH71" s="2"/>
      <c r="FI71" s="2"/>
      <c r="FJ71" s="2"/>
      <c r="FK71" s="2"/>
      <c r="FL71" s="2"/>
      <c r="FM71" s="2"/>
      <c r="FN71" s="2"/>
      <c r="FO71" s="2"/>
      <c r="FP71" s="2"/>
      <c r="FQ71" s="2"/>
      <c r="FR71" s="2"/>
      <c r="FS71" s="2"/>
      <c r="FT71" s="2"/>
      <c r="FU71" s="2"/>
      <c r="FV71" s="2"/>
      <c r="FW71" s="2"/>
      <c r="FX71" s="2"/>
      <c r="FY71" s="2"/>
      <c r="FZ71" s="2"/>
      <c r="GA71" s="2"/>
      <c r="GB71" s="2"/>
      <c r="GC71" s="2"/>
      <c r="GD71" s="2"/>
      <c r="GE71" s="2"/>
      <c r="GF71" s="2"/>
      <c r="GG71" s="2"/>
      <c r="GH71" s="2"/>
      <c r="GI71" s="2"/>
      <c r="GJ71" s="2"/>
      <c r="GK71" s="2"/>
      <c r="GL71" s="2"/>
      <c r="GM71" s="2"/>
      <c r="GN71" s="2"/>
      <c r="GO71" s="2"/>
      <c r="GP71" s="2"/>
      <c r="GQ71" s="2"/>
      <c r="GR71" s="2"/>
      <c r="GS71" s="2"/>
      <c r="GT71" s="2"/>
      <c r="GU71" s="2"/>
      <c r="GV71" s="2"/>
      <c r="GW71" s="2"/>
      <c r="GX71" s="2"/>
      <c r="GY71" s="2"/>
      <c r="GZ71" s="2"/>
      <c r="HA71" s="2"/>
      <c r="HB71" s="2"/>
      <c r="HC71" s="2"/>
      <c r="HD71" s="2"/>
      <c r="HE71" s="2"/>
      <c r="HF71" s="2"/>
      <c r="HG71" s="2"/>
      <c r="HH71" s="2"/>
      <c r="HI71" s="2"/>
      <c r="HJ71" s="2"/>
      <c r="HK71" s="2"/>
      <c r="HL71" s="2"/>
      <c r="HM71" s="2"/>
      <c r="HN71" s="2"/>
      <c r="HO71" s="2"/>
      <c r="HP71" s="2"/>
      <c r="HQ71" s="2"/>
      <c r="HR71" s="2"/>
      <c r="HS71" s="2"/>
      <c r="HT71" s="2"/>
      <c r="HU71" s="2"/>
      <c r="HV71" s="2"/>
      <c r="HW71" s="2"/>
      <c r="HX71" s="2"/>
      <c r="HY71" s="2"/>
      <c r="HZ71" s="2"/>
      <c r="IA71" s="2"/>
      <c r="IB71" s="2"/>
      <c r="IC71" s="2"/>
      <c r="ID71" s="2"/>
      <c r="IE71" s="2"/>
      <c r="IF71" s="2"/>
      <c r="IG71" s="2"/>
      <c r="IH71" s="2"/>
      <c r="II71" s="2"/>
      <c r="IJ71" s="2"/>
      <c r="IK71" s="2"/>
      <c r="IL71" s="2"/>
      <c r="IM71" s="2"/>
      <c r="IN71" s="2"/>
      <c r="IO71" s="2"/>
      <c r="IP71" s="2"/>
      <c r="IQ71" s="2"/>
      <c r="IR71" s="2"/>
      <c r="IS71" s="2"/>
      <c r="IT71" s="2"/>
      <c r="IU71" s="2"/>
      <c r="IV71" s="2"/>
      <c r="IW71" s="2"/>
      <c r="IX71" s="2"/>
    </row>
    <row r="72" spans="3:258" ht="13">
      <c r="C72" s="10"/>
      <c r="D72" s="2"/>
      <c r="E72" s="2"/>
      <c r="F72" s="2"/>
      <c r="G72" s="2"/>
      <c r="H72" s="2"/>
      <c r="I72" s="2"/>
      <c r="J72" s="2"/>
      <c r="K72" s="2"/>
      <c r="L72" s="11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  <c r="EK72" s="2"/>
      <c r="EL72" s="2"/>
      <c r="EM72" s="2"/>
      <c r="EN72" s="2"/>
      <c r="EO72" s="2"/>
      <c r="EP72" s="2"/>
      <c r="EQ72" s="2"/>
      <c r="ER72" s="2"/>
      <c r="ES72" s="2"/>
      <c r="ET72" s="2"/>
      <c r="EU72" s="2"/>
      <c r="EV72" s="2"/>
      <c r="EW72" s="2"/>
      <c r="EX72" s="2"/>
      <c r="EY72" s="2"/>
      <c r="EZ72" s="2"/>
      <c r="FA72" s="2"/>
      <c r="FB72" s="2"/>
      <c r="FC72" s="2"/>
      <c r="FD72" s="2"/>
      <c r="FE72" s="2"/>
      <c r="FF72" s="2"/>
      <c r="FG72" s="2"/>
      <c r="FH72" s="2"/>
      <c r="FI72" s="2"/>
      <c r="FJ72" s="2"/>
      <c r="FK72" s="2"/>
      <c r="FL72" s="2"/>
      <c r="FM72" s="2"/>
      <c r="FN72" s="2"/>
      <c r="FO72" s="2"/>
      <c r="FP72" s="2"/>
      <c r="FQ72" s="2"/>
      <c r="FR72" s="2"/>
      <c r="FS72" s="2"/>
      <c r="FT72" s="2"/>
      <c r="FU72" s="2"/>
      <c r="FV72" s="2"/>
      <c r="FW72" s="2"/>
      <c r="FX72" s="2"/>
      <c r="FY72" s="2"/>
      <c r="FZ72" s="2"/>
      <c r="GA72" s="2"/>
      <c r="GB72" s="2"/>
      <c r="GC72" s="2"/>
      <c r="GD72" s="2"/>
      <c r="GE72" s="2"/>
      <c r="GF72" s="2"/>
      <c r="GG72" s="2"/>
      <c r="GH72" s="2"/>
      <c r="GI72" s="2"/>
      <c r="GJ72" s="2"/>
      <c r="GK72" s="2"/>
      <c r="GL72" s="2"/>
      <c r="GM72" s="2"/>
      <c r="GN72" s="2"/>
      <c r="GO72" s="2"/>
      <c r="GP72" s="2"/>
      <c r="GQ72" s="2"/>
      <c r="GR72" s="2"/>
      <c r="GS72" s="2"/>
      <c r="GT72" s="2"/>
      <c r="GU72" s="2"/>
      <c r="GV72" s="2"/>
      <c r="GW72" s="2"/>
      <c r="GX72" s="2"/>
      <c r="GY72" s="2"/>
      <c r="GZ72" s="2"/>
      <c r="HA72" s="2"/>
      <c r="HB72" s="2"/>
      <c r="HC72" s="2"/>
      <c r="HD72" s="2"/>
      <c r="HE72" s="2"/>
      <c r="HF72" s="2"/>
      <c r="HG72" s="2"/>
      <c r="HH72" s="2"/>
      <c r="HI72" s="2"/>
      <c r="HJ72" s="2"/>
      <c r="HK72" s="2"/>
      <c r="HL72" s="2"/>
      <c r="HM72" s="2"/>
      <c r="HN72" s="2"/>
      <c r="HO72" s="2"/>
      <c r="HP72" s="2"/>
      <c r="HQ72" s="2"/>
      <c r="HR72" s="2"/>
      <c r="HS72" s="2"/>
      <c r="HT72" s="2"/>
      <c r="HU72" s="2"/>
      <c r="HV72" s="2"/>
      <c r="HW72" s="2"/>
      <c r="HX72" s="2"/>
      <c r="HY72" s="2"/>
      <c r="HZ72" s="2"/>
      <c r="IA72" s="2"/>
      <c r="IB72" s="2"/>
      <c r="IC72" s="2"/>
      <c r="ID72" s="2"/>
      <c r="IE72" s="2"/>
      <c r="IF72" s="2"/>
      <c r="IG72" s="2"/>
      <c r="IH72" s="2"/>
      <c r="II72" s="2"/>
      <c r="IJ72" s="2"/>
      <c r="IK72" s="2"/>
      <c r="IL72" s="2"/>
      <c r="IM72" s="2"/>
      <c r="IN72" s="2"/>
      <c r="IO72" s="2"/>
      <c r="IP72" s="2"/>
      <c r="IQ72" s="2"/>
      <c r="IR72" s="2"/>
      <c r="IS72" s="2"/>
      <c r="IT72" s="2"/>
      <c r="IU72" s="2"/>
      <c r="IV72" s="2"/>
      <c r="IW72" s="2"/>
      <c r="IX72" s="2"/>
    </row>
    <row r="73" spans="3:258" ht="12.75" customHeight="1">
      <c r="C73" s="139" t="s">
        <v>36</v>
      </c>
      <c r="D73" s="139"/>
      <c r="E73" s="139"/>
      <c r="F73" s="139"/>
      <c r="G73" s="139"/>
      <c r="H73" s="139"/>
      <c r="I73" s="139"/>
      <c r="J73" s="139"/>
      <c r="K73" s="139"/>
      <c r="L73" s="139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  <c r="EK73" s="2"/>
      <c r="EL73" s="2"/>
      <c r="EM73" s="2"/>
      <c r="EN73" s="2"/>
      <c r="EO73" s="2"/>
      <c r="EP73" s="2"/>
      <c r="EQ73" s="2"/>
      <c r="ER73" s="2"/>
      <c r="ES73" s="2"/>
      <c r="ET73" s="2"/>
      <c r="EU73" s="2"/>
      <c r="EV73" s="2"/>
      <c r="EW73" s="2"/>
      <c r="EX73" s="2"/>
      <c r="EY73" s="2"/>
      <c r="EZ73" s="2"/>
      <c r="FA73" s="2"/>
      <c r="FB73" s="2"/>
      <c r="FC73" s="2"/>
      <c r="FD73" s="2"/>
      <c r="FE73" s="2"/>
      <c r="FF73" s="2"/>
      <c r="FG73" s="2"/>
      <c r="FH73" s="2"/>
      <c r="FI73" s="2"/>
      <c r="FJ73" s="2"/>
      <c r="FK73" s="2"/>
      <c r="FL73" s="2"/>
      <c r="FM73" s="2"/>
      <c r="FN73" s="2"/>
      <c r="FO73" s="2"/>
      <c r="FP73" s="2"/>
      <c r="FQ73" s="2"/>
      <c r="FR73" s="2"/>
      <c r="FS73" s="2"/>
      <c r="FT73" s="2"/>
      <c r="FU73" s="2"/>
      <c r="FV73" s="2"/>
      <c r="FW73" s="2"/>
      <c r="FX73" s="2"/>
      <c r="FY73" s="2"/>
      <c r="FZ73" s="2"/>
      <c r="GA73" s="2"/>
      <c r="GB73" s="2"/>
      <c r="GC73" s="2"/>
      <c r="GD73" s="2"/>
      <c r="GE73" s="2"/>
      <c r="GF73" s="2"/>
      <c r="GG73" s="2"/>
      <c r="GH73" s="2"/>
      <c r="GI73" s="2"/>
      <c r="GJ73" s="2"/>
      <c r="GK73" s="2"/>
      <c r="GL73" s="2"/>
      <c r="GM73" s="2"/>
      <c r="GN73" s="2"/>
      <c r="GO73" s="2"/>
      <c r="GP73" s="2"/>
      <c r="GQ73" s="2"/>
      <c r="GR73" s="2"/>
      <c r="GS73" s="2"/>
      <c r="GT73" s="2"/>
      <c r="GU73" s="2"/>
      <c r="GV73" s="2"/>
      <c r="GW73" s="2"/>
      <c r="GX73" s="2"/>
      <c r="GY73" s="2"/>
      <c r="GZ73" s="2"/>
      <c r="HA73" s="2"/>
      <c r="HB73" s="2"/>
      <c r="HC73" s="2"/>
      <c r="HD73" s="2"/>
      <c r="HE73" s="2"/>
      <c r="HF73" s="2"/>
      <c r="HG73" s="2"/>
      <c r="HH73" s="2"/>
      <c r="HI73" s="2"/>
      <c r="HJ73" s="2"/>
      <c r="HK73" s="2"/>
      <c r="HL73" s="2"/>
      <c r="HM73" s="2"/>
      <c r="HN73" s="2"/>
      <c r="HO73" s="2"/>
      <c r="HP73" s="2"/>
      <c r="HQ73" s="2"/>
      <c r="HR73" s="2"/>
      <c r="HS73" s="2"/>
      <c r="HT73" s="2"/>
      <c r="HU73" s="2"/>
      <c r="HV73" s="2"/>
      <c r="HW73" s="2"/>
      <c r="HX73" s="2"/>
      <c r="HY73" s="2"/>
      <c r="HZ73" s="2"/>
      <c r="IA73" s="2"/>
      <c r="IB73" s="2"/>
      <c r="IC73" s="2"/>
      <c r="ID73" s="2"/>
      <c r="IE73" s="2"/>
      <c r="IF73" s="2"/>
      <c r="IG73" s="2"/>
      <c r="IH73" s="2"/>
      <c r="II73" s="2"/>
      <c r="IJ73" s="2"/>
      <c r="IK73" s="2"/>
      <c r="IL73" s="2"/>
      <c r="IM73" s="2"/>
      <c r="IN73" s="2"/>
      <c r="IO73" s="2"/>
      <c r="IP73" s="2"/>
      <c r="IQ73" s="2"/>
      <c r="IR73" s="2"/>
      <c r="IS73" s="2"/>
      <c r="IT73" s="2"/>
      <c r="IU73" s="2"/>
      <c r="IV73" s="2"/>
      <c r="IW73" s="2"/>
      <c r="IX73" s="2"/>
    </row>
    <row r="74" spans="3:258" ht="12.75" customHeight="1">
      <c r="C74" s="139" t="s">
        <v>37</v>
      </c>
      <c r="D74" s="139"/>
      <c r="E74" s="139"/>
      <c r="F74" s="139"/>
      <c r="G74" s="139"/>
      <c r="H74" s="139"/>
      <c r="I74" s="139"/>
      <c r="J74" s="139"/>
      <c r="K74" s="139"/>
      <c r="L74" s="139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2"/>
      <c r="ER74" s="2"/>
      <c r="ES74" s="2"/>
      <c r="ET74" s="2"/>
      <c r="EU74" s="2"/>
      <c r="EV74" s="2"/>
      <c r="EW74" s="2"/>
      <c r="EX74" s="2"/>
      <c r="EY74" s="2"/>
      <c r="EZ74" s="2"/>
      <c r="FA74" s="2"/>
      <c r="FB74" s="2"/>
      <c r="FC74" s="2"/>
      <c r="FD74" s="2"/>
      <c r="FE74" s="2"/>
      <c r="FF74" s="2"/>
      <c r="FG74" s="2"/>
      <c r="FH74" s="2"/>
      <c r="FI74" s="2"/>
      <c r="FJ74" s="2"/>
      <c r="FK74" s="2"/>
      <c r="FL74" s="2"/>
      <c r="FM74" s="2"/>
      <c r="FN74" s="2"/>
      <c r="FO74" s="2"/>
      <c r="FP74" s="2"/>
      <c r="FQ74" s="2"/>
      <c r="FR74" s="2"/>
      <c r="FS74" s="2"/>
      <c r="FT74" s="2"/>
      <c r="FU74" s="2"/>
      <c r="FV74" s="2"/>
      <c r="FW74" s="2"/>
      <c r="FX74" s="2"/>
      <c r="FY74" s="2"/>
      <c r="FZ74" s="2"/>
      <c r="GA74" s="2"/>
      <c r="GB74" s="2"/>
      <c r="GC74" s="2"/>
      <c r="GD74" s="2"/>
      <c r="GE74" s="2"/>
      <c r="GF74" s="2"/>
      <c r="GG74" s="2"/>
      <c r="GH74" s="2"/>
      <c r="GI74" s="2"/>
      <c r="GJ74" s="2"/>
      <c r="GK74" s="2"/>
      <c r="GL74" s="2"/>
      <c r="GM74" s="2"/>
      <c r="GN74" s="2"/>
      <c r="GO74" s="2"/>
      <c r="GP74" s="2"/>
      <c r="GQ74" s="2"/>
      <c r="GR74" s="2"/>
      <c r="GS74" s="2"/>
      <c r="GT74" s="2"/>
      <c r="GU74" s="2"/>
      <c r="GV74" s="2"/>
      <c r="GW74" s="2"/>
      <c r="GX74" s="2"/>
      <c r="GY74" s="2"/>
      <c r="GZ74" s="2"/>
      <c r="HA74" s="2"/>
      <c r="HB74" s="2"/>
      <c r="HC74" s="2"/>
      <c r="HD74" s="2"/>
      <c r="HE74" s="2"/>
      <c r="HF74" s="2"/>
      <c r="HG74" s="2"/>
      <c r="HH74" s="2"/>
      <c r="HI74" s="2"/>
      <c r="HJ74" s="2"/>
      <c r="HK74" s="2"/>
      <c r="HL74" s="2"/>
      <c r="HM74" s="2"/>
      <c r="HN74" s="2"/>
      <c r="HO74" s="2"/>
      <c r="HP74" s="2"/>
      <c r="HQ74" s="2"/>
      <c r="HR74" s="2"/>
      <c r="HS74" s="2"/>
      <c r="HT74" s="2"/>
      <c r="HU74" s="2"/>
      <c r="HV74" s="2"/>
      <c r="HW74" s="2"/>
      <c r="HX74" s="2"/>
      <c r="HY74" s="2"/>
      <c r="HZ74" s="2"/>
      <c r="IA74" s="2"/>
      <c r="IB74" s="2"/>
      <c r="IC74" s="2"/>
      <c r="ID74" s="2"/>
      <c r="IE74" s="2"/>
      <c r="IF74" s="2"/>
      <c r="IG74" s="2"/>
      <c r="IH74" s="2"/>
      <c r="II74" s="2"/>
      <c r="IJ74" s="2"/>
      <c r="IK74" s="2"/>
      <c r="IL74" s="2"/>
      <c r="IM74" s="2"/>
      <c r="IN74" s="2"/>
      <c r="IO74" s="2"/>
      <c r="IP74" s="2"/>
      <c r="IQ74" s="2"/>
      <c r="IR74" s="2"/>
      <c r="IS74" s="2"/>
      <c r="IT74" s="2"/>
      <c r="IU74" s="2"/>
      <c r="IV74" s="2"/>
      <c r="IW74" s="2"/>
      <c r="IX74" s="2"/>
    </row>
    <row r="75" spans="3:258" ht="12.75" customHeight="1">
      <c r="C75" s="139" t="s">
        <v>38</v>
      </c>
      <c r="D75" s="139"/>
      <c r="E75" s="139"/>
      <c r="F75" s="139"/>
      <c r="G75" s="139"/>
      <c r="H75" s="139"/>
      <c r="I75" s="139"/>
      <c r="J75" s="139"/>
      <c r="K75" s="139"/>
      <c r="L75" s="139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2"/>
      <c r="ER75" s="2"/>
      <c r="ES75" s="2"/>
      <c r="ET75" s="2"/>
      <c r="EU75" s="2"/>
      <c r="EV75" s="2"/>
      <c r="EW75" s="2"/>
      <c r="EX75" s="2"/>
      <c r="EY75" s="2"/>
      <c r="EZ75" s="2"/>
      <c r="FA75" s="2"/>
      <c r="FB75" s="2"/>
      <c r="FC75" s="2"/>
      <c r="FD75" s="2"/>
      <c r="FE75" s="2"/>
      <c r="FF75" s="2"/>
      <c r="FG75" s="2"/>
      <c r="FH75" s="2"/>
      <c r="FI75" s="2"/>
      <c r="FJ75" s="2"/>
      <c r="FK75" s="2"/>
      <c r="FL75" s="2"/>
      <c r="FM75" s="2"/>
      <c r="FN75" s="2"/>
      <c r="FO75" s="2"/>
      <c r="FP75" s="2"/>
      <c r="FQ75" s="2"/>
      <c r="FR75" s="2"/>
      <c r="FS75" s="2"/>
      <c r="FT75" s="2"/>
      <c r="FU75" s="2"/>
      <c r="FV75" s="2"/>
      <c r="FW75" s="2"/>
      <c r="FX75" s="2"/>
      <c r="FY75" s="2"/>
      <c r="FZ75" s="2"/>
      <c r="GA75" s="2"/>
      <c r="GB75" s="2"/>
      <c r="GC75" s="2"/>
      <c r="GD75" s="2"/>
      <c r="GE75" s="2"/>
      <c r="GF75" s="2"/>
      <c r="GG75" s="2"/>
      <c r="GH75" s="2"/>
      <c r="GI75" s="2"/>
      <c r="GJ75" s="2"/>
      <c r="GK75" s="2"/>
      <c r="GL75" s="2"/>
      <c r="GM75" s="2"/>
      <c r="GN75" s="2"/>
      <c r="GO75" s="2"/>
      <c r="GP75" s="2"/>
      <c r="GQ75" s="2"/>
      <c r="GR75" s="2"/>
      <c r="GS75" s="2"/>
      <c r="GT75" s="2"/>
      <c r="GU75" s="2"/>
      <c r="GV75" s="2"/>
      <c r="GW75" s="2"/>
      <c r="GX75" s="2"/>
      <c r="GY75" s="2"/>
      <c r="GZ75" s="2"/>
      <c r="HA75" s="2"/>
      <c r="HB75" s="2"/>
      <c r="HC75" s="2"/>
      <c r="HD75" s="2"/>
      <c r="HE75" s="2"/>
      <c r="HF75" s="2"/>
      <c r="HG75" s="2"/>
      <c r="HH75" s="2"/>
      <c r="HI75" s="2"/>
      <c r="HJ75" s="2"/>
      <c r="HK75" s="2"/>
      <c r="HL75" s="2"/>
      <c r="HM75" s="2"/>
      <c r="HN75" s="2"/>
      <c r="HO75" s="2"/>
      <c r="HP75" s="2"/>
      <c r="HQ75" s="2"/>
      <c r="HR75" s="2"/>
      <c r="HS75" s="2"/>
      <c r="HT75" s="2"/>
      <c r="HU75" s="2"/>
      <c r="HV75" s="2"/>
      <c r="HW75" s="2"/>
      <c r="HX75" s="2"/>
      <c r="HY75" s="2"/>
      <c r="HZ75" s="2"/>
      <c r="IA75" s="2"/>
      <c r="IB75" s="2"/>
      <c r="IC75" s="2"/>
      <c r="ID75" s="2"/>
      <c r="IE75" s="2"/>
      <c r="IF75" s="2"/>
      <c r="IG75" s="2"/>
      <c r="IH75" s="2"/>
      <c r="II75" s="2"/>
      <c r="IJ75" s="2"/>
      <c r="IK75" s="2"/>
      <c r="IL75" s="2"/>
      <c r="IM75" s="2"/>
      <c r="IN75" s="2"/>
      <c r="IO75" s="2"/>
      <c r="IP75" s="2"/>
      <c r="IQ75" s="2"/>
      <c r="IR75" s="2"/>
      <c r="IS75" s="2"/>
      <c r="IT75" s="2"/>
      <c r="IU75" s="2"/>
      <c r="IV75" s="2"/>
      <c r="IW75" s="2"/>
      <c r="IX75" s="2"/>
    </row>
    <row r="76" spans="3:258" ht="12.75" customHeight="1">
      <c r="C76" s="14"/>
      <c r="D76" s="15"/>
      <c r="E76" s="15"/>
      <c r="F76" s="15"/>
      <c r="G76" s="15"/>
      <c r="H76" s="15"/>
      <c r="I76" s="15"/>
      <c r="J76" s="15"/>
      <c r="K76" s="15"/>
      <c r="L76" s="16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  <c r="EJ76" s="2"/>
      <c r="EK76" s="2"/>
      <c r="EL76" s="2"/>
      <c r="EM76" s="2"/>
      <c r="EN76" s="2"/>
      <c r="EO76" s="2"/>
      <c r="EP76" s="2"/>
      <c r="EQ76" s="2"/>
      <c r="ER76" s="2"/>
      <c r="ES76" s="2"/>
      <c r="ET76" s="2"/>
      <c r="EU76" s="2"/>
      <c r="EV76" s="2"/>
      <c r="EW76" s="2"/>
      <c r="EX76" s="2"/>
      <c r="EY76" s="2"/>
      <c r="EZ76" s="2"/>
      <c r="FA76" s="2"/>
      <c r="FB76" s="2"/>
      <c r="FC76" s="2"/>
      <c r="FD76" s="2"/>
      <c r="FE76" s="2"/>
      <c r="FF76" s="2"/>
      <c r="FG76" s="2"/>
      <c r="FH76" s="2"/>
      <c r="FI76" s="2"/>
      <c r="FJ76" s="2"/>
      <c r="FK76" s="2"/>
      <c r="FL76" s="2"/>
      <c r="FM76" s="2"/>
      <c r="FN76" s="2"/>
      <c r="FO76" s="2"/>
      <c r="FP76" s="2"/>
      <c r="FQ76" s="2"/>
      <c r="FR76" s="2"/>
      <c r="FS76" s="2"/>
      <c r="FT76" s="2"/>
      <c r="FU76" s="2"/>
      <c r="FV76" s="2"/>
      <c r="FW76" s="2"/>
      <c r="FX76" s="2"/>
      <c r="FY76" s="2"/>
      <c r="FZ76" s="2"/>
      <c r="GA76" s="2"/>
      <c r="GB76" s="2"/>
      <c r="GC76" s="2"/>
      <c r="GD76" s="2"/>
      <c r="GE76" s="2"/>
      <c r="GF76" s="2"/>
      <c r="GG76" s="2"/>
      <c r="GH76" s="2"/>
      <c r="GI76" s="2"/>
      <c r="GJ76" s="2"/>
      <c r="GK76" s="2"/>
      <c r="GL76" s="2"/>
      <c r="GM76" s="2"/>
      <c r="GN76" s="2"/>
      <c r="GO76" s="2"/>
      <c r="GP76" s="2"/>
      <c r="GQ76" s="2"/>
      <c r="GR76" s="2"/>
      <c r="GS76" s="2"/>
      <c r="GT76" s="2"/>
      <c r="GU76" s="2"/>
      <c r="GV76" s="2"/>
      <c r="GW76" s="2"/>
      <c r="GX76" s="2"/>
      <c r="GY76" s="2"/>
      <c r="GZ76" s="2"/>
      <c r="HA76" s="2"/>
      <c r="HB76" s="2"/>
      <c r="HC76" s="2"/>
      <c r="HD76" s="2"/>
      <c r="HE76" s="2"/>
      <c r="HF76" s="2"/>
      <c r="HG76" s="2"/>
      <c r="HH76" s="2"/>
      <c r="HI76" s="2"/>
      <c r="HJ76" s="2"/>
      <c r="HK76" s="2"/>
      <c r="HL76" s="2"/>
      <c r="HM76" s="2"/>
      <c r="HN76" s="2"/>
      <c r="HO76" s="2"/>
      <c r="HP76" s="2"/>
      <c r="HQ76" s="2"/>
      <c r="HR76" s="2"/>
      <c r="HS76" s="2"/>
      <c r="HT76" s="2"/>
      <c r="HU76" s="2"/>
      <c r="HV76" s="2"/>
      <c r="HW76" s="2"/>
      <c r="HX76" s="2"/>
      <c r="HY76" s="2"/>
      <c r="HZ76" s="2"/>
      <c r="IA76" s="2"/>
      <c r="IB76" s="2"/>
      <c r="IC76" s="2"/>
      <c r="ID76" s="2"/>
      <c r="IE76" s="2"/>
      <c r="IF76" s="2"/>
      <c r="IG76" s="2"/>
      <c r="IH76" s="2"/>
      <c r="II76" s="2"/>
      <c r="IJ76" s="2"/>
      <c r="IK76" s="2"/>
      <c r="IL76" s="2"/>
      <c r="IM76" s="2"/>
      <c r="IN76" s="2"/>
      <c r="IO76" s="2"/>
      <c r="IP76" s="2"/>
      <c r="IQ76" s="2"/>
      <c r="IR76" s="2"/>
      <c r="IS76" s="2"/>
      <c r="IT76" s="2"/>
      <c r="IU76" s="2"/>
      <c r="IV76" s="2"/>
      <c r="IW76" s="2"/>
      <c r="IX76" s="2"/>
    </row>
    <row r="77" spans="3:258" ht="21" customHeight="1">
      <c r="C77" s="140" t="str">
        <f>C9</f>
        <v xml:space="preserve">Encuesta sobre Equipamiento y Uso de Tecnologías de Información y Comunicación en los hogares (TIC-H 2021) </v>
      </c>
      <c r="D77" s="140"/>
      <c r="E77" s="140"/>
      <c r="F77" s="140"/>
      <c r="G77" s="140"/>
      <c r="H77" s="140"/>
      <c r="I77" s="140"/>
      <c r="J77" s="140"/>
      <c r="K77" s="141" t="str">
        <f>C11</f>
        <v>Ciudad de Madrid</v>
      </c>
      <c r="L77" s="141"/>
    </row>
    <row r="78" spans="3:258" ht="13">
      <c r="C78" s="17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  <c r="DL78" s="2"/>
      <c r="DM78" s="2"/>
      <c r="DN78" s="2"/>
      <c r="DO78" s="2"/>
      <c r="DP78" s="2"/>
      <c r="DQ78" s="2"/>
      <c r="DR78" s="2"/>
      <c r="DS78" s="2"/>
      <c r="DT78" s="2"/>
      <c r="DU78" s="2"/>
      <c r="DV78" s="2"/>
      <c r="DW78" s="2"/>
      <c r="DX78" s="2"/>
      <c r="DY78" s="2"/>
      <c r="DZ78" s="2"/>
      <c r="EA78" s="2"/>
      <c r="EB78" s="2"/>
      <c r="EC78" s="2"/>
      <c r="ED78" s="2"/>
      <c r="EE78" s="2"/>
      <c r="EF78" s="2"/>
      <c r="EG78" s="2"/>
      <c r="EH78" s="2"/>
      <c r="EI78" s="2"/>
      <c r="EJ78" s="2"/>
      <c r="EK78" s="2"/>
      <c r="EL78" s="2"/>
      <c r="EM78" s="2"/>
      <c r="EN78" s="2"/>
      <c r="EO78" s="2"/>
      <c r="EP78" s="2"/>
      <c r="EQ78" s="2"/>
      <c r="ER78" s="2"/>
      <c r="ES78" s="2"/>
      <c r="ET78" s="2"/>
      <c r="EU78" s="2"/>
      <c r="EV78" s="2"/>
      <c r="EW78" s="2"/>
      <c r="EX78" s="2"/>
      <c r="EY78" s="2"/>
      <c r="EZ78" s="2"/>
      <c r="FA78" s="2"/>
      <c r="FB78" s="2"/>
      <c r="FC78" s="2"/>
      <c r="FD78" s="2"/>
      <c r="FE78" s="2"/>
      <c r="FF78" s="2"/>
      <c r="FG78" s="2"/>
      <c r="FH78" s="2"/>
      <c r="FI78" s="2"/>
      <c r="FJ78" s="2"/>
      <c r="FK78" s="2"/>
      <c r="FL78" s="2"/>
      <c r="FM78" s="2"/>
      <c r="FN78" s="2"/>
      <c r="FO78" s="2"/>
      <c r="FP78" s="2"/>
      <c r="FQ78" s="2"/>
      <c r="FR78" s="2"/>
      <c r="FS78" s="2"/>
      <c r="FT78" s="2"/>
      <c r="FU78" s="2"/>
      <c r="FV78" s="2"/>
      <c r="FW78" s="2"/>
      <c r="FX78" s="2"/>
      <c r="FY78" s="2"/>
      <c r="FZ78" s="2"/>
      <c r="GA78" s="2"/>
      <c r="GB78" s="2"/>
      <c r="GC78" s="2"/>
      <c r="GD78" s="2"/>
      <c r="GE78" s="2"/>
      <c r="GF78" s="2"/>
      <c r="GG78" s="2"/>
      <c r="GH78" s="2"/>
      <c r="GI78" s="2"/>
      <c r="GJ78" s="2"/>
      <c r="GK78" s="2"/>
      <c r="GL78" s="2"/>
      <c r="GM78" s="2"/>
      <c r="GN78" s="2"/>
      <c r="GO78" s="2"/>
      <c r="GP78" s="2"/>
      <c r="GQ78" s="2"/>
      <c r="GR78" s="2"/>
      <c r="GS78" s="2"/>
      <c r="GT78" s="2"/>
      <c r="GU78" s="2"/>
      <c r="GV78" s="2"/>
      <c r="GW78" s="2"/>
      <c r="GX78" s="2"/>
      <c r="GY78" s="2"/>
      <c r="GZ78" s="2"/>
      <c r="HA78" s="2"/>
      <c r="HB78" s="2"/>
      <c r="HC78" s="2"/>
      <c r="HD78" s="2"/>
      <c r="HE78" s="2"/>
      <c r="HF78" s="2"/>
      <c r="HG78" s="2"/>
      <c r="HH78" s="2"/>
      <c r="HI78" s="2"/>
      <c r="HJ78" s="2"/>
      <c r="HK78" s="2"/>
      <c r="HL78" s="2"/>
      <c r="HM78" s="2"/>
      <c r="HN78" s="2"/>
      <c r="HO78" s="2"/>
      <c r="HP78" s="2"/>
      <c r="HQ78" s="2"/>
      <c r="HR78" s="2"/>
      <c r="HS78" s="2"/>
      <c r="HT78" s="2"/>
      <c r="HU78" s="2"/>
      <c r="HV78" s="2"/>
      <c r="HW78" s="2"/>
      <c r="HX78" s="2"/>
      <c r="HY78" s="2"/>
      <c r="HZ78" s="2"/>
      <c r="IA78" s="2"/>
      <c r="IB78" s="2"/>
      <c r="IC78" s="2"/>
      <c r="ID78" s="2"/>
      <c r="IE78" s="2"/>
      <c r="IF78" s="2"/>
      <c r="IG78" s="2"/>
      <c r="IH78" s="2"/>
      <c r="II78" s="2"/>
      <c r="IJ78" s="2"/>
      <c r="IK78" s="2"/>
      <c r="IL78" s="2"/>
      <c r="IM78" s="2"/>
      <c r="IN78" s="2"/>
      <c r="IO78" s="2"/>
      <c r="IP78" s="2"/>
      <c r="IQ78" s="2"/>
      <c r="IR78" s="2"/>
      <c r="IS78" s="2"/>
      <c r="IT78" s="2"/>
      <c r="IU78" s="2"/>
      <c r="IV78" s="2"/>
      <c r="IW78" s="2"/>
      <c r="IX78" s="2"/>
    </row>
    <row r="79" spans="3:258" ht="12.75" customHeight="1">
      <c r="C79" s="137" t="s">
        <v>39</v>
      </c>
      <c r="D79" s="137"/>
      <c r="E79" s="137"/>
      <c r="F79" s="137"/>
      <c r="G79" s="137"/>
      <c r="H79" s="137"/>
      <c r="I79" s="137"/>
      <c r="J79" s="137"/>
      <c r="K79" s="137"/>
      <c r="L79" s="137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  <c r="EK79" s="2"/>
      <c r="EL79" s="2"/>
      <c r="EM79" s="2"/>
      <c r="EN79" s="2"/>
      <c r="EO79" s="2"/>
      <c r="EP79" s="2"/>
      <c r="EQ79" s="2"/>
      <c r="ER79" s="2"/>
      <c r="ES79" s="2"/>
      <c r="ET79" s="2"/>
      <c r="EU79" s="2"/>
      <c r="EV79" s="2"/>
      <c r="EW79" s="2"/>
      <c r="EX79" s="2"/>
      <c r="EY79" s="2"/>
      <c r="EZ79" s="2"/>
      <c r="FA79" s="2"/>
      <c r="FB79" s="2"/>
      <c r="FC79" s="2"/>
      <c r="FD79" s="2"/>
      <c r="FE79" s="2"/>
      <c r="FF79" s="2"/>
      <c r="FG79" s="2"/>
      <c r="FH79" s="2"/>
      <c r="FI79" s="2"/>
      <c r="FJ79" s="2"/>
      <c r="FK79" s="2"/>
      <c r="FL79" s="2"/>
      <c r="FM79" s="2"/>
      <c r="FN79" s="2"/>
      <c r="FO79" s="2"/>
      <c r="FP79" s="2"/>
      <c r="FQ79" s="2"/>
      <c r="FR79" s="2"/>
      <c r="FS79" s="2"/>
      <c r="FT79" s="2"/>
      <c r="FU79" s="2"/>
      <c r="FV79" s="2"/>
      <c r="FW79" s="2"/>
      <c r="FX79" s="2"/>
      <c r="FY79" s="2"/>
      <c r="FZ79" s="2"/>
      <c r="GA79" s="2"/>
      <c r="GB79" s="2"/>
      <c r="GC79" s="2"/>
      <c r="GD79" s="2"/>
      <c r="GE79" s="2"/>
      <c r="GF79" s="2"/>
      <c r="GG79" s="2"/>
      <c r="GH79" s="2"/>
      <c r="GI79" s="2"/>
      <c r="GJ79" s="2"/>
      <c r="GK79" s="2"/>
      <c r="GL79" s="2"/>
      <c r="GM79" s="2"/>
      <c r="GN79" s="2"/>
      <c r="GO79" s="2"/>
      <c r="GP79" s="2"/>
      <c r="GQ79" s="2"/>
      <c r="GR79" s="2"/>
      <c r="GS79" s="2"/>
      <c r="GT79" s="2"/>
      <c r="GU79" s="2"/>
      <c r="GV79" s="2"/>
      <c r="GW79" s="2"/>
      <c r="GX79" s="2"/>
      <c r="GY79" s="2"/>
      <c r="GZ79" s="2"/>
      <c r="HA79" s="2"/>
      <c r="HB79" s="2"/>
      <c r="HC79" s="2"/>
      <c r="HD79" s="2"/>
      <c r="HE79" s="2"/>
      <c r="HF79" s="2"/>
      <c r="HG79" s="2"/>
      <c r="HH79" s="2"/>
      <c r="HI79" s="2"/>
      <c r="HJ79" s="2"/>
      <c r="HK79" s="2"/>
      <c r="HL79" s="2"/>
      <c r="HM79" s="2"/>
      <c r="HN79" s="2"/>
      <c r="HO79" s="2"/>
      <c r="HP79" s="2"/>
      <c r="HQ79" s="2"/>
      <c r="HR79" s="2"/>
      <c r="HS79" s="2"/>
      <c r="HT79" s="2"/>
      <c r="HU79" s="2"/>
      <c r="HV79" s="2"/>
      <c r="HW79" s="2"/>
      <c r="HX79" s="2"/>
      <c r="HY79" s="2"/>
      <c r="HZ79" s="2"/>
      <c r="IA79" s="2"/>
      <c r="IB79" s="2"/>
      <c r="IC79" s="2"/>
      <c r="ID79" s="2"/>
      <c r="IE79" s="2"/>
      <c r="IF79" s="2"/>
      <c r="IG79" s="2"/>
      <c r="IH79" s="2"/>
      <c r="II79" s="2"/>
      <c r="IJ79" s="2"/>
      <c r="IK79" s="2"/>
      <c r="IL79" s="2"/>
      <c r="IM79" s="2"/>
      <c r="IN79" s="2"/>
      <c r="IO79" s="2"/>
      <c r="IP79" s="2"/>
      <c r="IQ79" s="2"/>
      <c r="IR79" s="2"/>
      <c r="IS79" s="2"/>
      <c r="IT79" s="2"/>
      <c r="IU79" s="2"/>
      <c r="IV79" s="2"/>
      <c r="IW79" s="2"/>
      <c r="IX79" s="2"/>
    </row>
    <row r="80" spans="3:258" ht="13">
      <c r="C80" s="17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  <c r="EJ80" s="2"/>
      <c r="EK80" s="2"/>
      <c r="EL80" s="2"/>
      <c r="EM80" s="2"/>
      <c r="EN80" s="2"/>
      <c r="EO80" s="2"/>
      <c r="EP80" s="2"/>
      <c r="EQ80" s="2"/>
      <c r="ER80" s="2"/>
      <c r="ES80" s="2"/>
      <c r="ET80" s="2"/>
      <c r="EU80" s="2"/>
      <c r="EV80" s="2"/>
      <c r="EW80" s="2"/>
      <c r="EX80" s="2"/>
      <c r="EY80" s="2"/>
      <c r="EZ80" s="2"/>
      <c r="FA80" s="2"/>
      <c r="FB80" s="2"/>
      <c r="FC80" s="2"/>
      <c r="FD80" s="2"/>
      <c r="FE80" s="2"/>
      <c r="FF80" s="2"/>
      <c r="FG80" s="2"/>
      <c r="FH80" s="2"/>
      <c r="FI80" s="2"/>
      <c r="FJ80" s="2"/>
      <c r="FK80" s="2"/>
      <c r="FL80" s="2"/>
      <c r="FM80" s="2"/>
      <c r="FN80" s="2"/>
      <c r="FO80" s="2"/>
      <c r="FP80" s="2"/>
      <c r="FQ80" s="2"/>
      <c r="FR80" s="2"/>
      <c r="FS80" s="2"/>
      <c r="FT80" s="2"/>
      <c r="FU80" s="2"/>
      <c r="FV80" s="2"/>
      <c r="FW80" s="2"/>
      <c r="FX80" s="2"/>
      <c r="FY80" s="2"/>
      <c r="FZ80" s="2"/>
      <c r="GA80" s="2"/>
      <c r="GB80" s="2"/>
      <c r="GC80" s="2"/>
      <c r="GD80" s="2"/>
      <c r="GE80" s="2"/>
      <c r="GF80" s="2"/>
      <c r="GG80" s="2"/>
      <c r="GH80" s="2"/>
      <c r="GI80" s="2"/>
      <c r="GJ80" s="2"/>
      <c r="GK80" s="2"/>
      <c r="GL80" s="2"/>
      <c r="GM80" s="2"/>
      <c r="GN80" s="2"/>
      <c r="GO80" s="2"/>
      <c r="GP80" s="2"/>
      <c r="GQ80" s="2"/>
      <c r="GR80" s="2"/>
      <c r="GS80" s="2"/>
      <c r="GT80" s="2"/>
      <c r="GU80" s="2"/>
      <c r="GV80" s="2"/>
      <c r="GW80" s="2"/>
      <c r="GX80" s="2"/>
      <c r="GY80" s="2"/>
      <c r="GZ80" s="2"/>
      <c r="HA80" s="2"/>
      <c r="HB80" s="2"/>
      <c r="HC80" s="2"/>
      <c r="HD80" s="2"/>
      <c r="HE80" s="2"/>
      <c r="HF80" s="2"/>
      <c r="HG80" s="2"/>
      <c r="HH80" s="2"/>
      <c r="HI80" s="2"/>
      <c r="HJ80" s="2"/>
      <c r="HK80" s="2"/>
      <c r="HL80" s="2"/>
      <c r="HM80" s="2"/>
      <c r="HN80" s="2"/>
      <c r="HO80" s="2"/>
      <c r="HP80" s="2"/>
      <c r="HQ80" s="2"/>
      <c r="HR80" s="2"/>
      <c r="HS80" s="2"/>
      <c r="HT80" s="2"/>
      <c r="HU80" s="2"/>
      <c r="HV80" s="2"/>
      <c r="HW80" s="2"/>
      <c r="HX80" s="2"/>
      <c r="HY80" s="2"/>
      <c r="HZ80" s="2"/>
      <c r="IA80" s="2"/>
      <c r="IB80" s="2"/>
      <c r="IC80" s="2"/>
      <c r="ID80" s="2"/>
      <c r="IE80" s="2"/>
      <c r="IF80" s="2"/>
      <c r="IG80" s="2"/>
      <c r="IH80" s="2"/>
      <c r="II80" s="2"/>
      <c r="IJ80" s="2"/>
      <c r="IK80" s="2"/>
      <c r="IL80" s="2"/>
      <c r="IM80" s="2"/>
      <c r="IN80" s="2"/>
      <c r="IO80" s="2"/>
      <c r="IP80" s="2"/>
      <c r="IQ80" s="2"/>
      <c r="IR80" s="2"/>
      <c r="IS80" s="2"/>
      <c r="IT80" s="2"/>
      <c r="IU80" s="2"/>
      <c r="IV80" s="2"/>
      <c r="IW80" s="2"/>
      <c r="IX80" s="2"/>
    </row>
    <row r="81" spans="3:258" ht="13">
      <c r="C81" s="17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2"/>
      <c r="ER81" s="2"/>
      <c r="ES81" s="2"/>
      <c r="ET81" s="2"/>
      <c r="EU81" s="2"/>
      <c r="EV81" s="2"/>
      <c r="EW81" s="2"/>
      <c r="EX81" s="2"/>
      <c r="EY81" s="2"/>
      <c r="EZ81" s="2"/>
      <c r="FA81" s="2"/>
      <c r="FB81" s="2"/>
      <c r="FC81" s="2"/>
      <c r="FD81" s="2"/>
      <c r="FE81" s="2"/>
      <c r="FF81" s="2"/>
      <c r="FG81" s="2"/>
      <c r="FH81" s="2"/>
      <c r="FI81" s="2"/>
      <c r="FJ81" s="2"/>
      <c r="FK81" s="2"/>
      <c r="FL81" s="2"/>
      <c r="FM81" s="2"/>
      <c r="FN81" s="2"/>
      <c r="FO81" s="2"/>
      <c r="FP81" s="2"/>
      <c r="FQ81" s="2"/>
      <c r="FR81" s="2"/>
      <c r="FS81" s="2"/>
      <c r="FT81" s="2"/>
      <c r="FU81" s="2"/>
      <c r="FV81" s="2"/>
      <c r="FW81" s="2"/>
      <c r="FX81" s="2"/>
      <c r="FY81" s="2"/>
      <c r="FZ81" s="2"/>
      <c r="GA81" s="2"/>
      <c r="GB81" s="2"/>
      <c r="GC81" s="2"/>
      <c r="GD81" s="2"/>
      <c r="GE81" s="2"/>
      <c r="GF81" s="2"/>
      <c r="GG81" s="2"/>
      <c r="GH81" s="2"/>
      <c r="GI81" s="2"/>
      <c r="GJ81" s="2"/>
      <c r="GK81" s="2"/>
      <c r="GL81" s="2"/>
      <c r="GM81" s="2"/>
      <c r="GN81" s="2"/>
      <c r="GO81" s="2"/>
      <c r="GP81" s="2"/>
      <c r="GQ81" s="2"/>
      <c r="GR81" s="2"/>
      <c r="GS81" s="2"/>
      <c r="GT81" s="2"/>
      <c r="GU81" s="2"/>
      <c r="GV81" s="2"/>
      <c r="GW81" s="2"/>
      <c r="GX81" s="2"/>
      <c r="GY81" s="2"/>
      <c r="GZ81" s="2"/>
      <c r="HA81" s="2"/>
      <c r="HB81" s="2"/>
      <c r="HC81" s="2"/>
      <c r="HD81" s="2"/>
      <c r="HE81" s="2"/>
      <c r="HF81" s="2"/>
      <c r="HG81" s="2"/>
      <c r="HH81" s="2"/>
      <c r="HI81" s="2"/>
      <c r="HJ81" s="2"/>
      <c r="HK81" s="2"/>
      <c r="HL81" s="2"/>
      <c r="HM81" s="2"/>
      <c r="HN81" s="2"/>
      <c r="HO81" s="2"/>
      <c r="HP81" s="2"/>
      <c r="HQ81" s="2"/>
      <c r="HR81" s="2"/>
      <c r="HS81" s="2"/>
      <c r="HT81" s="2"/>
      <c r="HU81" s="2"/>
      <c r="HV81" s="2"/>
      <c r="HW81" s="2"/>
      <c r="HX81" s="2"/>
      <c r="HY81" s="2"/>
      <c r="HZ81" s="2"/>
      <c r="IA81" s="2"/>
      <c r="IB81" s="2"/>
      <c r="IC81" s="2"/>
      <c r="ID81" s="2"/>
      <c r="IE81" s="2"/>
      <c r="IF81" s="2"/>
      <c r="IG81" s="2"/>
      <c r="IH81" s="2"/>
      <c r="II81" s="2"/>
      <c r="IJ81" s="2"/>
      <c r="IK81" s="2"/>
      <c r="IL81" s="2"/>
      <c r="IM81" s="2"/>
      <c r="IN81" s="2"/>
      <c r="IO81" s="2"/>
      <c r="IP81" s="2"/>
      <c r="IQ81" s="2"/>
      <c r="IR81" s="2"/>
      <c r="IS81" s="2"/>
      <c r="IT81" s="2"/>
      <c r="IU81" s="2"/>
      <c r="IV81" s="2"/>
      <c r="IW81" s="2"/>
      <c r="IX81" s="2"/>
    </row>
    <row r="82" spans="3:258" ht="13">
      <c r="C82" s="17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  <c r="DN82" s="2"/>
      <c r="DO82" s="2"/>
      <c r="DP82" s="2"/>
      <c r="DQ82" s="2"/>
      <c r="DR82" s="2"/>
      <c r="DS82" s="2"/>
      <c r="DT82" s="2"/>
      <c r="DU82" s="2"/>
      <c r="DV82" s="2"/>
      <c r="DW82" s="2"/>
      <c r="DX82" s="2"/>
      <c r="DY82" s="2"/>
      <c r="DZ82" s="2"/>
      <c r="EA82" s="2"/>
      <c r="EB82" s="2"/>
      <c r="EC82" s="2"/>
      <c r="ED82" s="2"/>
      <c r="EE82" s="2"/>
      <c r="EF82" s="2"/>
      <c r="EG82" s="2"/>
      <c r="EH82" s="2"/>
      <c r="EI82" s="2"/>
      <c r="EJ82" s="2"/>
      <c r="EK82" s="2"/>
      <c r="EL82" s="2"/>
      <c r="EM82" s="2"/>
      <c r="EN82" s="2"/>
      <c r="EO82" s="2"/>
      <c r="EP82" s="2"/>
      <c r="EQ82" s="2"/>
      <c r="ER82" s="2"/>
      <c r="ES82" s="2"/>
      <c r="ET82" s="2"/>
      <c r="EU82" s="2"/>
      <c r="EV82" s="2"/>
      <c r="EW82" s="2"/>
      <c r="EX82" s="2"/>
      <c r="EY82" s="2"/>
      <c r="EZ82" s="2"/>
      <c r="FA82" s="2"/>
      <c r="FB82" s="2"/>
      <c r="FC82" s="2"/>
      <c r="FD82" s="2"/>
      <c r="FE82" s="2"/>
      <c r="FF82" s="2"/>
      <c r="FG82" s="2"/>
      <c r="FH82" s="2"/>
      <c r="FI82" s="2"/>
      <c r="FJ82" s="2"/>
      <c r="FK82" s="2"/>
      <c r="FL82" s="2"/>
      <c r="FM82" s="2"/>
      <c r="FN82" s="2"/>
      <c r="FO82" s="2"/>
      <c r="FP82" s="2"/>
      <c r="FQ82" s="2"/>
      <c r="FR82" s="2"/>
      <c r="FS82" s="2"/>
      <c r="FT82" s="2"/>
      <c r="FU82" s="2"/>
      <c r="FV82" s="2"/>
      <c r="FW82" s="2"/>
      <c r="FX82" s="2"/>
      <c r="FY82" s="2"/>
      <c r="FZ82" s="2"/>
      <c r="GA82" s="2"/>
      <c r="GB82" s="2"/>
      <c r="GC82" s="2"/>
      <c r="GD82" s="2"/>
      <c r="GE82" s="2"/>
      <c r="GF82" s="2"/>
      <c r="GG82" s="2"/>
      <c r="GH82" s="2"/>
      <c r="GI82" s="2"/>
      <c r="GJ82" s="2"/>
      <c r="GK82" s="2"/>
      <c r="GL82" s="2"/>
      <c r="GM82" s="2"/>
      <c r="GN82" s="2"/>
      <c r="GO82" s="2"/>
      <c r="GP82" s="2"/>
      <c r="GQ82" s="2"/>
      <c r="GR82" s="2"/>
      <c r="GS82" s="2"/>
      <c r="GT82" s="2"/>
      <c r="GU82" s="2"/>
      <c r="GV82" s="2"/>
      <c r="GW82" s="2"/>
      <c r="GX82" s="2"/>
      <c r="GY82" s="2"/>
      <c r="GZ82" s="2"/>
      <c r="HA82" s="2"/>
      <c r="HB82" s="2"/>
      <c r="HC82" s="2"/>
      <c r="HD82" s="2"/>
      <c r="HE82" s="2"/>
      <c r="HF82" s="2"/>
      <c r="HG82" s="2"/>
      <c r="HH82" s="2"/>
      <c r="HI82" s="2"/>
      <c r="HJ82" s="2"/>
      <c r="HK82" s="2"/>
      <c r="HL82" s="2"/>
      <c r="HM82" s="2"/>
      <c r="HN82" s="2"/>
      <c r="HO82" s="2"/>
      <c r="HP82" s="2"/>
      <c r="HQ82" s="2"/>
      <c r="HR82" s="2"/>
      <c r="HS82" s="2"/>
      <c r="HT82" s="2"/>
      <c r="HU82" s="2"/>
      <c r="HV82" s="2"/>
      <c r="HW82" s="2"/>
      <c r="HX82" s="2"/>
      <c r="HY82" s="2"/>
      <c r="HZ82" s="2"/>
      <c r="IA82" s="2"/>
      <c r="IB82" s="2"/>
      <c r="IC82" s="2"/>
      <c r="ID82" s="2"/>
      <c r="IE82" s="2"/>
      <c r="IF82" s="2"/>
      <c r="IG82" s="2"/>
      <c r="IH82" s="2"/>
      <c r="II82" s="2"/>
      <c r="IJ82" s="2"/>
      <c r="IK82" s="2"/>
      <c r="IL82" s="2"/>
      <c r="IM82" s="2"/>
      <c r="IN82" s="2"/>
      <c r="IO82" s="2"/>
      <c r="IP82" s="2"/>
      <c r="IQ82" s="2"/>
      <c r="IR82" s="2"/>
      <c r="IS82" s="2"/>
      <c r="IT82" s="2"/>
      <c r="IU82" s="2"/>
      <c r="IV82" s="2"/>
      <c r="IW82" s="2"/>
      <c r="IX82" s="2"/>
    </row>
    <row r="83" spans="3:258">
      <c r="C83" s="18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  <c r="EJ83" s="2"/>
      <c r="EK83" s="2"/>
      <c r="EL83" s="2"/>
      <c r="EM83" s="2"/>
      <c r="EN83" s="2"/>
      <c r="EO83" s="2"/>
      <c r="EP83" s="2"/>
      <c r="EQ83" s="2"/>
      <c r="ER83" s="2"/>
      <c r="ES83" s="2"/>
      <c r="ET83" s="2"/>
      <c r="EU83" s="2"/>
      <c r="EV83" s="2"/>
      <c r="EW83" s="2"/>
      <c r="EX83" s="2"/>
      <c r="EY83" s="2"/>
      <c r="EZ83" s="2"/>
      <c r="FA83" s="2"/>
      <c r="FB83" s="2"/>
      <c r="FC83" s="2"/>
      <c r="FD83" s="2"/>
      <c r="FE83" s="2"/>
      <c r="FF83" s="2"/>
      <c r="FG83" s="2"/>
      <c r="FH83" s="2"/>
      <c r="FI83" s="2"/>
      <c r="FJ83" s="2"/>
      <c r="FK83" s="2"/>
      <c r="FL83" s="2"/>
      <c r="FM83" s="2"/>
      <c r="FN83" s="2"/>
      <c r="FO83" s="2"/>
      <c r="FP83" s="2"/>
      <c r="FQ83" s="2"/>
      <c r="FR83" s="2"/>
      <c r="FS83" s="2"/>
      <c r="FT83" s="2"/>
      <c r="FU83" s="2"/>
      <c r="FV83" s="2"/>
      <c r="FW83" s="2"/>
      <c r="FX83" s="2"/>
      <c r="FY83" s="2"/>
      <c r="FZ83" s="2"/>
      <c r="GA83" s="2"/>
      <c r="GB83" s="2"/>
      <c r="GC83" s="2"/>
      <c r="GD83" s="2"/>
      <c r="GE83" s="2"/>
      <c r="GF83" s="2"/>
      <c r="GG83" s="2"/>
      <c r="GH83" s="2"/>
      <c r="GI83" s="2"/>
      <c r="GJ83" s="2"/>
      <c r="GK83" s="2"/>
      <c r="GL83" s="2"/>
      <c r="GM83" s="2"/>
      <c r="GN83" s="2"/>
      <c r="GO83" s="2"/>
      <c r="GP83" s="2"/>
      <c r="GQ83" s="2"/>
      <c r="GR83" s="2"/>
      <c r="GS83" s="2"/>
      <c r="GT83" s="2"/>
      <c r="GU83" s="2"/>
      <c r="GV83" s="2"/>
      <c r="GW83" s="2"/>
      <c r="GX83" s="2"/>
      <c r="GY83" s="2"/>
      <c r="GZ83" s="2"/>
      <c r="HA83" s="2"/>
      <c r="HB83" s="2"/>
      <c r="HC83" s="2"/>
      <c r="HD83" s="2"/>
      <c r="HE83" s="2"/>
      <c r="HF83" s="2"/>
      <c r="HG83" s="2"/>
      <c r="HH83" s="2"/>
      <c r="HI83" s="2"/>
      <c r="HJ83" s="2"/>
      <c r="HK83" s="2"/>
      <c r="HL83" s="2"/>
      <c r="HM83" s="2"/>
      <c r="HN83" s="2"/>
      <c r="HO83" s="2"/>
      <c r="HP83" s="2"/>
      <c r="HQ83" s="2"/>
      <c r="HR83" s="2"/>
      <c r="HS83" s="2"/>
      <c r="HT83" s="2"/>
      <c r="HU83" s="2"/>
      <c r="HV83" s="2"/>
      <c r="HW83" s="2"/>
      <c r="HX83" s="2"/>
      <c r="HY83" s="2"/>
      <c r="HZ83" s="2"/>
      <c r="IA83" s="2"/>
      <c r="IB83" s="2"/>
      <c r="IC83" s="2"/>
      <c r="ID83" s="2"/>
      <c r="IE83" s="2"/>
      <c r="IF83" s="2"/>
      <c r="IG83" s="2"/>
      <c r="IH83" s="2"/>
      <c r="II83" s="2"/>
      <c r="IJ83" s="2"/>
      <c r="IK83" s="2"/>
      <c r="IL83" s="2"/>
      <c r="IM83" s="2"/>
      <c r="IN83" s="2"/>
      <c r="IO83" s="2"/>
      <c r="IP83" s="2"/>
      <c r="IQ83" s="2"/>
      <c r="IR83" s="2"/>
      <c r="IS83" s="2"/>
      <c r="IT83" s="2"/>
      <c r="IU83" s="2"/>
      <c r="IV83" s="2"/>
      <c r="IW83" s="2"/>
      <c r="IX83" s="2"/>
    </row>
    <row r="84" spans="3:258">
      <c r="C84" s="18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  <c r="EK84" s="2"/>
      <c r="EL84" s="2"/>
      <c r="EM84" s="2"/>
      <c r="EN84" s="2"/>
      <c r="EO84" s="2"/>
      <c r="EP84" s="2"/>
      <c r="EQ84" s="2"/>
      <c r="ER84" s="2"/>
      <c r="ES84" s="2"/>
      <c r="ET84" s="2"/>
      <c r="EU84" s="2"/>
      <c r="EV84" s="2"/>
      <c r="EW84" s="2"/>
      <c r="EX84" s="2"/>
      <c r="EY84" s="2"/>
      <c r="EZ84" s="2"/>
      <c r="FA84" s="2"/>
      <c r="FB84" s="2"/>
      <c r="FC84" s="2"/>
      <c r="FD84" s="2"/>
      <c r="FE84" s="2"/>
      <c r="FF84" s="2"/>
      <c r="FG84" s="2"/>
      <c r="FH84" s="2"/>
      <c r="FI84" s="2"/>
      <c r="FJ84" s="2"/>
      <c r="FK84" s="2"/>
      <c r="FL84" s="2"/>
      <c r="FM84" s="2"/>
      <c r="FN84" s="2"/>
      <c r="FO84" s="2"/>
      <c r="FP84" s="2"/>
      <c r="FQ84" s="2"/>
      <c r="FR84" s="2"/>
      <c r="FS84" s="2"/>
      <c r="FT84" s="2"/>
      <c r="FU84" s="2"/>
      <c r="FV84" s="2"/>
      <c r="FW84" s="2"/>
      <c r="FX84" s="2"/>
      <c r="FY84" s="2"/>
      <c r="FZ84" s="2"/>
      <c r="GA84" s="2"/>
      <c r="GB84" s="2"/>
      <c r="GC84" s="2"/>
      <c r="GD84" s="2"/>
      <c r="GE84" s="2"/>
      <c r="GF84" s="2"/>
      <c r="GG84" s="2"/>
      <c r="GH84" s="2"/>
      <c r="GI84" s="2"/>
      <c r="GJ84" s="2"/>
      <c r="GK84" s="2"/>
      <c r="GL84" s="2"/>
      <c r="GM84" s="2"/>
      <c r="GN84" s="2"/>
      <c r="GO84" s="2"/>
      <c r="GP84" s="2"/>
      <c r="GQ84" s="2"/>
      <c r="GR84" s="2"/>
      <c r="GS84" s="2"/>
      <c r="GT84" s="2"/>
      <c r="GU84" s="2"/>
      <c r="GV84" s="2"/>
      <c r="GW84" s="2"/>
      <c r="GX84" s="2"/>
      <c r="GY84" s="2"/>
      <c r="GZ84" s="2"/>
      <c r="HA84" s="2"/>
      <c r="HB84" s="2"/>
      <c r="HC84" s="2"/>
      <c r="HD84" s="2"/>
      <c r="HE84" s="2"/>
      <c r="HF84" s="2"/>
      <c r="HG84" s="2"/>
      <c r="HH84" s="2"/>
      <c r="HI84" s="2"/>
      <c r="HJ84" s="2"/>
      <c r="HK84" s="2"/>
      <c r="HL84" s="2"/>
      <c r="HM84" s="2"/>
      <c r="HN84" s="2"/>
      <c r="HO84" s="2"/>
      <c r="HP84" s="2"/>
      <c r="HQ84" s="2"/>
      <c r="HR84" s="2"/>
      <c r="HS84" s="2"/>
      <c r="HT84" s="2"/>
      <c r="HU84" s="2"/>
      <c r="HV84" s="2"/>
      <c r="HW84" s="2"/>
      <c r="HX84" s="2"/>
      <c r="HY84" s="2"/>
      <c r="HZ84" s="2"/>
      <c r="IA84" s="2"/>
      <c r="IB84" s="2"/>
      <c r="IC84" s="2"/>
      <c r="ID84" s="2"/>
      <c r="IE84" s="2"/>
      <c r="IF84" s="2"/>
      <c r="IG84" s="2"/>
      <c r="IH84" s="2"/>
      <c r="II84" s="2"/>
      <c r="IJ84" s="2"/>
      <c r="IK84" s="2"/>
      <c r="IL84" s="2"/>
      <c r="IM84" s="2"/>
      <c r="IN84" s="2"/>
      <c r="IO84" s="2"/>
      <c r="IP84" s="2"/>
      <c r="IQ84" s="2"/>
      <c r="IR84" s="2"/>
      <c r="IS84" s="2"/>
      <c r="IT84" s="2"/>
      <c r="IU84" s="2"/>
      <c r="IV84" s="2"/>
      <c r="IW84" s="2"/>
      <c r="IX84" s="2"/>
    </row>
    <row r="85" spans="3:258" ht="13">
      <c r="C85" s="17"/>
      <c r="D85" s="19"/>
      <c r="E85" s="19"/>
      <c r="F85" s="19"/>
      <c r="G85" s="19"/>
      <c r="H85" s="19"/>
      <c r="I85" s="19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  <c r="EJ85" s="2"/>
      <c r="EK85" s="2"/>
      <c r="EL85" s="2"/>
      <c r="EM85" s="2"/>
      <c r="EN85" s="2"/>
      <c r="EO85" s="2"/>
      <c r="EP85" s="2"/>
      <c r="EQ85" s="2"/>
      <c r="ER85" s="2"/>
      <c r="ES85" s="2"/>
      <c r="ET85" s="2"/>
      <c r="EU85" s="2"/>
      <c r="EV85" s="2"/>
      <c r="EW85" s="2"/>
      <c r="EX85" s="2"/>
      <c r="EY85" s="2"/>
      <c r="EZ85" s="2"/>
      <c r="FA85" s="2"/>
      <c r="FB85" s="2"/>
      <c r="FC85" s="2"/>
      <c r="FD85" s="2"/>
      <c r="FE85" s="2"/>
      <c r="FF85" s="2"/>
      <c r="FG85" s="2"/>
      <c r="FH85" s="2"/>
      <c r="FI85" s="2"/>
      <c r="FJ85" s="2"/>
      <c r="FK85" s="2"/>
      <c r="FL85" s="2"/>
      <c r="FM85" s="2"/>
      <c r="FN85" s="2"/>
      <c r="FO85" s="2"/>
      <c r="FP85" s="2"/>
      <c r="FQ85" s="2"/>
      <c r="FR85" s="2"/>
      <c r="FS85" s="2"/>
      <c r="FT85" s="2"/>
      <c r="FU85" s="2"/>
      <c r="FV85" s="2"/>
      <c r="FW85" s="2"/>
      <c r="FX85" s="2"/>
      <c r="FY85" s="2"/>
      <c r="FZ85" s="2"/>
      <c r="GA85" s="2"/>
      <c r="GB85" s="2"/>
      <c r="GC85" s="2"/>
      <c r="GD85" s="2"/>
      <c r="GE85" s="2"/>
      <c r="GF85" s="2"/>
      <c r="GG85" s="2"/>
      <c r="GH85" s="2"/>
      <c r="GI85" s="2"/>
      <c r="GJ85" s="2"/>
      <c r="GK85" s="2"/>
      <c r="GL85" s="2"/>
      <c r="GM85" s="2"/>
      <c r="GN85" s="2"/>
      <c r="GO85" s="2"/>
      <c r="GP85" s="2"/>
      <c r="GQ85" s="2"/>
      <c r="GR85" s="2"/>
      <c r="GS85" s="2"/>
      <c r="GT85" s="2"/>
      <c r="GU85" s="2"/>
      <c r="GV85" s="2"/>
      <c r="GW85" s="2"/>
      <c r="GX85" s="2"/>
      <c r="GY85" s="2"/>
      <c r="GZ85" s="2"/>
      <c r="HA85" s="2"/>
      <c r="HB85" s="2"/>
      <c r="HC85" s="2"/>
      <c r="HD85" s="2"/>
      <c r="HE85" s="2"/>
      <c r="HF85" s="2"/>
      <c r="HG85" s="2"/>
      <c r="HH85" s="2"/>
      <c r="HI85" s="2"/>
      <c r="HJ85" s="2"/>
      <c r="HK85" s="2"/>
      <c r="HL85" s="2"/>
      <c r="HM85" s="2"/>
      <c r="HN85" s="2"/>
      <c r="HO85" s="2"/>
      <c r="HP85" s="2"/>
      <c r="HQ85" s="2"/>
      <c r="HR85" s="2"/>
      <c r="HS85" s="2"/>
      <c r="HT85" s="2"/>
      <c r="HU85" s="2"/>
      <c r="HV85" s="2"/>
      <c r="HW85" s="2"/>
      <c r="HX85" s="2"/>
      <c r="HY85" s="2"/>
      <c r="HZ85" s="2"/>
      <c r="IA85" s="2"/>
      <c r="IB85" s="2"/>
      <c r="IC85" s="2"/>
      <c r="ID85" s="2"/>
      <c r="IE85" s="2"/>
      <c r="IF85" s="2"/>
      <c r="IG85" s="2"/>
      <c r="IH85" s="2"/>
      <c r="II85" s="2"/>
      <c r="IJ85" s="2"/>
      <c r="IK85" s="2"/>
      <c r="IL85" s="2"/>
      <c r="IM85" s="2"/>
      <c r="IN85" s="2"/>
      <c r="IO85" s="2"/>
      <c r="IP85" s="2"/>
      <c r="IQ85" s="2"/>
      <c r="IR85" s="2"/>
      <c r="IS85" s="2"/>
      <c r="IT85" s="2"/>
      <c r="IU85" s="2"/>
      <c r="IV85" s="2"/>
      <c r="IW85" s="2"/>
      <c r="IX85" s="2"/>
    </row>
    <row r="86" spans="3:258">
      <c r="C86" s="18"/>
      <c r="D86" s="18"/>
      <c r="E86" s="18"/>
      <c r="F86" s="18"/>
      <c r="G86" s="18"/>
      <c r="H86" s="18"/>
      <c r="I86" s="18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 s="2"/>
      <c r="EO86" s="2"/>
      <c r="EP86" s="2"/>
      <c r="EQ86" s="2"/>
      <c r="ER86" s="2"/>
      <c r="ES86" s="2"/>
      <c r="ET86" s="2"/>
      <c r="EU86" s="2"/>
      <c r="EV86" s="2"/>
      <c r="EW86" s="2"/>
      <c r="EX86" s="2"/>
      <c r="EY86" s="2"/>
      <c r="EZ86" s="2"/>
      <c r="FA86" s="2"/>
      <c r="FB86" s="2"/>
      <c r="FC86" s="2"/>
      <c r="FD86" s="2"/>
      <c r="FE86" s="2"/>
      <c r="FF86" s="2"/>
      <c r="FG86" s="2"/>
      <c r="FH86" s="2"/>
      <c r="FI86" s="2"/>
      <c r="FJ86" s="2"/>
      <c r="FK86" s="2"/>
      <c r="FL86" s="2"/>
      <c r="FM86" s="2"/>
      <c r="FN86" s="2"/>
      <c r="FO86" s="2"/>
      <c r="FP86" s="2"/>
      <c r="FQ86" s="2"/>
      <c r="FR86" s="2"/>
      <c r="FS86" s="2"/>
      <c r="FT86" s="2"/>
      <c r="FU86" s="2"/>
      <c r="FV86" s="2"/>
      <c r="FW86" s="2"/>
      <c r="FX86" s="2"/>
      <c r="FY86" s="2"/>
      <c r="FZ86" s="2"/>
      <c r="GA86" s="2"/>
      <c r="GB86" s="2"/>
      <c r="GC86" s="2"/>
      <c r="GD86" s="2"/>
      <c r="GE86" s="2"/>
      <c r="GF86" s="2"/>
      <c r="GG86" s="2"/>
      <c r="GH86" s="2"/>
      <c r="GI86" s="2"/>
      <c r="GJ86" s="2"/>
      <c r="GK86" s="2"/>
      <c r="GL86" s="2"/>
      <c r="GM86" s="2"/>
      <c r="GN86" s="2"/>
      <c r="GO86" s="2"/>
      <c r="GP86" s="2"/>
      <c r="GQ86" s="2"/>
      <c r="GR86" s="2"/>
      <c r="GS86" s="2"/>
      <c r="GT86" s="2"/>
      <c r="GU86" s="2"/>
      <c r="GV86" s="2"/>
      <c r="GW86" s="2"/>
      <c r="GX86" s="2"/>
      <c r="GY86" s="2"/>
      <c r="GZ86" s="2"/>
      <c r="HA86" s="2"/>
      <c r="HB86" s="2"/>
      <c r="HC86" s="2"/>
      <c r="HD86" s="2"/>
      <c r="HE86" s="2"/>
      <c r="HF86" s="2"/>
      <c r="HG86" s="2"/>
      <c r="HH86" s="2"/>
      <c r="HI86" s="2"/>
      <c r="HJ86" s="2"/>
      <c r="HK86" s="2"/>
      <c r="HL86" s="2"/>
      <c r="HM86" s="2"/>
      <c r="HN86" s="2"/>
      <c r="HO86" s="2"/>
      <c r="HP86" s="2"/>
      <c r="HQ86" s="2"/>
      <c r="HR86" s="2"/>
      <c r="HS86" s="2"/>
      <c r="HT86" s="2"/>
      <c r="HU86" s="2"/>
      <c r="HV86" s="2"/>
      <c r="HW86" s="2"/>
      <c r="HX86" s="2"/>
      <c r="HY86" s="2"/>
      <c r="HZ86" s="2"/>
      <c r="IA86" s="2"/>
      <c r="IB86" s="2"/>
      <c r="IC86" s="2"/>
      <c r="ID86" s="2"/>
      <c r="IE86" s="2"/>
      <c r="IF86" s="2"/>
      <c r="IG86" s="2"/>
      <c r="IH86" s="2"/>
      <c r="II86" s="2"/>
      <c r="IJ86" s="2"/>
      <c r="IK86" s="2"/>
      <c r="IL86" s="2"/>
      <c r="IM86" s="2"/>
      <c r="IN86" s="2"/>
      <c r="IO86" s="2"/>
      <c r="IP86" s="2"/>
      <c r="IQ86" s="2"/>
      <c r="IR86" s="2"/>
      <c r="IS86" s="2"/>
      <c r="IT86" s="2"/>
      <c r="IU86" s="2"/>
      <c r="IV86" s="2"/>
      <c r="IW86" s="2"/>
      <c r="IX86" s="2"/>
    </row>
    <row r="87" spans="3:258" ht="26.25" customHeight="1">
      <c r="C87" s="18"/>
      <c r="D87" s="19"/>
      <c r="E87" s="19"/>
      <c r="F87" s="19"/>
      <c r="G87" s="19"/>
      <c r="H87" s="19"/>
      <c r="I87" s="19"/>
      <c r="J87" s="19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  <c r="EK87" s="2"/>
      <c r="EL87" s="2"/>
      <c r="EM87" s="2"/>
      <c r="EN87" s="2"/>
      <c r="EO87" s="2"/>
      <c r="EP87" s="2"/>
      <c r="EQ87" s="2"/>
      <c r="ER87" s="2"/>
      <c r="ES87" s="2"/>
      <c r="ET87" s="2"/>
      <c r="EU87" s="2"/>
      <c r="EV87" s="2"/>
      <c r="EW87" s="2"/>
      <c r="EX87" s="2"/>
      <c r="EY87" s="2"/>
      <c r="EZ87" s="2"/>
      <c r="FA87" s="2"/>
      <c r="FB87" s="2"/>
      <c r="FC87" s="2"/>
      <c r="FD87" s="2"/>
      <c r="FE87" s="2"/>
      <c r="FF87" s="2"/>
      <c r="FG87" s="2"/>
      <c r="FH87" s="2"/>
      <c r="FI87" s="2"/>
      <c r="FJ87" s="2"/>
      <c r="FK87" s="2"/>
      <c r="FL87" s="2"/>
      <c r="FM87" s="2"/>
      <c r="FN87" s="2"/>
      <c r="FO87" s="2"/>
      <c r="FP87" s="2"/>
      <c r="FQ87" s="2"/>
      <c r="FR87" s="2"/>
      <c r="FS87" s="2"/>
      <c r="FT87" s="2"/>
      <c r="FU87" s="2"/>
      <c r="FV87" s="2"/>
      <c r="FW87" s="2"/>
      <c r="FX87" s="2"/>
      <c r="FY87" s="2"/>
      <c r="FZ87" s="2"/>
      <c r="GA87" s="2"/>
      <c r="GB87" s="2"/>
      <c r="GC87" s="2"/>
      <c r="GD87" s="2"/>
      <c r="GE87" s="2"/>
      <c r="GF87" s="2"/>
      <c r="GG87" s="2"/>
      <c r="GH87" s="2"/>
      <c r="GI87" s="2"/>
      <c r="GJ87" s="2"/>
      <c r="GK87" s="2"/>
      <c r="GL87" s="2"/>
      <c r="GM87" s="2"/>
      <c r="GN87" s="2"/>
      <c r="GO87" s="2"/>
      <c r="GP87" s="2"/>
      <c r="GQ87" s="2"/>
      <c r="GR87" s="2"/>
      <c r="GS87" s="2"/>
      <c r="GT87" s="2"/>
      <c r="GU87" s="2"/>
      <c r="GV87" s="2"/>
      <c r="GW87" s="2"/>
      <c r="GX87" s="2"/>
      <c r="GY87" s="2"/>
      <c r="GZ87" s="2"/>
      <c r="HA87" s="2"/>
      <c r="HB87" s="2"/>
      <c r="HC87" s="2"/>
      <c r="HD87" s="2"/>
      <c r="HE87" s="2"/>
      <c r="HF87" s="2"/>
      <c r="HG87" s="2"/>
      <c r="HH87" s="2"/>
      <c r="HI87" s="2"/>
      <c r="HJ87" s="2"/>
      <c r="HK87" s="2"/>
      <c r="HL87" s="2"/>
      <c r="HM87" s="2"/>
      <c r="HN87" s="2"/>
      <c r="HO87" s="2"/>
      <c r="HP87" s="2"/>
      <c r="HQ87" s="2"/>
      <c r="HR87" s="2"/>
      <c r="HS87" s="2"/>
      <c r="HT87" s="2"/>
      <c r="HU87" s="2"/>
      <c r="HV87" s="2"/>
      <c r="HW87" s="2"/>
      <c r="HX87" s="2"/>
      <c r="HY87" s="2"/>
      <c r="HZ87" s="2"/>
      <c r="IA87" s="2"/>
      <c r="IB87" s="2"/>
      <c r="IC87" s="2"/>
      <c r="ID87" s="2"/>
      <c r="IE87" s="2"/>
      <c r="IF87" s="2"/>
      <c r="IG87" s="2"/>
      <c r="IH87" s="2"/>
      <c r="II87" s="2"/>
      <c r="IJ87" s="2"/>
      <c r="IK87" s="2"/>
      <c r="IL87" s="2"/>
      <c r="IM87" s="2"/>
      <c r="IN87" s="2"/>
      <c r="IO87" s="2"/>
      <c r="IP87" s="2"/>
      <c r="IQ87" s="2"/>
      <c r="IR87" s="2"/>
      <c r="IS87" s="2"/>
      <c r="IT87" s="2"/>
      <c r="IU87" s="2"/>
      <c r="IV87" s="2"/>
      <c r="IW87" s="2"/>
      <c r="IX87" s="2"/>
    </row>
    <row r="88" spans="3:258" ht="26.25" customHeight="1">
      <c r="C88" s="18"/>
      <c r="D88" s="19"/>
      <c r="E88" s="19"/>
      <c r="F88" s="19"/>
      <c r="G88" s="19"/>
      <c r="H88" s="19"/>
      <c r="I88" s="19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  <c r="DK88" s="2"/>
      <c r="DL88" s="2"/>
      <c r="DM88" s="2"/>
      <c r="DN88" s="2"/>
      <c r="DO88" s="2"/>
      <c r="DP88" s="2"/>
      <c r="DQ88" s="2"/>
      <c r="DR88" s="2"/>
      <c r="DS88" s="2"/>
      <c r="DT88" s="2"/>
      <c r="DU88" s="2"/>
      <c r="DV88" s="2"/>
      <c r="DW88" s="2"/>
      <c r="DX88" s="2"/>
      <c r="DY88" s="2"/>
      <c r="DZ88" s="2"/>
      <c r="EA88" s="2"/>
      <c r="EB88" s="2"/>
      <c r="EC88" s="2"/>
      <c r="ED88" s="2"/>
      <c r="EE88" s="2"/>
      <c r="EF88" s="2"/>
      <c r="EG88" s="2"/>
      <c r="EH88" s="2"/>
      <c r="EI88" s="2"/>
      <c r="EJ88" s="2"/>
      <c r="EK88" s="2"/>
      <c r="EL88" s="2"/>
      <c r="EM88" s="2"/>
      <c r="EN88" s="2"/>
      <c r="EO88" s="2"/>
      <c r="EP88" s="2"/>
      <c r="EQ88" s="2"/>
      <c r="ER88" s="2"/>
      <c r="ES88" s="2"/>
      <c r="ET88" s="2"/>
      <c r="EU88" s="2"/>
      <c r="EV88" s="2"/>
      <c r="EW88" s="2"/>
      <c r="EX88" s="2"/>
      <c r="EY88" s="2"/>
      <c r="EZ88" s="2"/>
      <c r="FA88" s="2"/>
      <c r="FB88" s="2"/>
      <c r="FC88" s="2"/>
      <c r="FD88" s="2"/>
      <c r="FE88" s="2"/>
      <c r="FF88" s="2"/>
      <c r="FG88" s="2"/>
      <c r="FH88" s="2"/>
      <c r="FI88" s="2"/>
      <c r="FJ88" s="2"/>
      <c r="FK88" s="2"/>
      <c r="FL88" s="2"/>
      <c r="FM88" s="2"/>
      <c r="FN88" s="2"/>
      <c r="FO88" s="2"/>
      <c r="FP88" s="2"/>
      <c r="FQ88" s="2"/>
      <c r="FR88" s="2"/>
      <c r="FS88" s="2"/>
      <c r="FT88" s="2"/>
      <c r="FU88" s="2"/>
      <c r="FV88" s="2"/>
      <c r="FW88" s="2"/>
      <c r="FX88" s="2"/>
      <c r="FY88" s="2"/>
      <c r="FZ88" s="2"/>
      <c r="GA88" s="2"/>
      <c r="GB88" s="2"/>
      <c r="GC88" s="2"/>
      <c r="GD88" s="2"/>
      <c r="GE88" s="2"/>
      <c r="GF88" s="2"/>
      <c r="GG88" s="2"/>
      <c r="GH88" s="2"/>
      <c r="GI88" s="2"/>
      <c r="GJ88" s="2"/>
      <c r="GK88" s="2"/>
      <c r="GL88" s="2"/>
      <c r="GM88" s="2"/>
      <c r="GN88" s="2"/>
      <c r="GO88" s="2"/>
      <c r="GP88" s="2"/>
      <c r="GQ88" s="2"/>
      <c r="GR88" s="2"/>
      <c r="GS88" s="2"/>
      <c r="GT88" s="2"/>
      <c r="GU88" s="2"/>
      <c r="GV88" s="2"/>
      <c r="GW88" s="2"/>
      <c r="GX88" s="2"/>
      <c r="GY88" s="2"/>
      <c r="GZ88" s="2"/>
      <c r="HA88" s="2"/>
      <c r="HB88" s="2"/>
      <c r="HC88" s="2"/>
      <c r="HD88" s="2"/>
      <c r="HE88" s="2"/>
      <c r="HF88" s="2"/>
      <c r="HG88" s="2"/>
      <c r="HH88" s="2"/>
      <c r="HI88" s="2"/>
      <c r="HJ88" s="2"/>
      <c r="HK88" s="2"/>
      <c r="HL88" s="2"/>
      <c r="HM88" s="2"/>
      <c r="HN88" s="2"/>
      <c r="HO88" s="2"/>
      <c r="HP88" s="2"/>
      <c r="HQ88" s="2"/>
      <c r="HR88" s="2"/>
      <c r="HS88" s="2"/>
      <c r="HT88" s="2"/>
      <c r="HU88" s="2"/>
      <c r="HV88" s="2"/>
      <c r="HW88" s="2"/>
      <c r="HX88" s="2"/>
      <c r="HY88" s="2"/>
      <c r="HZ88" s="2"/>
      <c r="IA88" s="2"/>
      <c r="IB88" s="2"/>
      <c r="IC88" s="2"/>
      <c r="ID88" s="2"/>
      <c r="IE88" s="2"/>
      <c r="IF88" s="2"/>
      <c r="IG88" s="2"/>
      <c r="IH88" s="2"/>
      <c r="II88" s="2"/>
      <c r="IJ88" s="2"/>
      <c r="IK88" s="2"/>
      <c r="IL88" s="2"/>
      <c r="IM88" s="2"/>
      <c r="IN88" s="2"/>
      <c r="IO88" s="2"/>
      <c r="IP88" s="2"/>
      <c r="IQ88" s="2"/>
      <c r="IR88" s="2"/>
      <c r="IS88" s="2"/>
      <c r="IT88" s="2"/>
      <c r="IU88" s="2"/>
      <c r="IV88" s="2"/>
      <c r="IW88" s="2"/>
      <c r="IX88" s="2"/>
    </row>
    <row r="89" spans="3:258">
      <c r="C89" s="20"/>
      <c r="D89" s="20"/>
      <c r="E89" s="20"/>
      <c r="F89" s="20"/>
      <c r="G89" s="20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  <c r="DL89" s="2"/>
      <c r="DM89" s="2"/>
      <c r="DN89" s="2"/>
      <c r="DO89" s="2"/>
      <c r="DP89" s="2"/>
      <c r="DQ89" s="2"/>
      <c r="DR89" s="2"/>
      <c r="DS89" s="2"/>
      <c r="DT89" s="2"/>
      <c r="DU89" s="2"/>
      <c r="DV89" s="2"/>
      <c r="DW89" s="2"/>
      <c r="DX89" s="2"/>
      <c r="DY89" s="2"/>
      <c r="DZ89" s="2"/>
      <c r="EA89" s="2"/>
      <c r="EB89" s="2"/>
      <c r="EC89" s="2"/>
      <c r="ED89" s="2"/>
      <c r="EE89" s="2"/>
      <c r="EF89" s="2"/>
      <c r="EG89" s="2"/>
      <c r="EH89" s="2"/>
      <c r="EI89" s="2"/>
      <c r="EJ89" s="2"/>
      <c r="EK89" s="2"/>
      <c r="EL89" s="2"/>
      <c r="EM89" s="2"/>
      <c r="EN89" s="2"/>
      <c r="EO89" s="2"/>
      <c r="EP89" s="2"/>
      <c r="EQ89" s="2"/>
      <c r="ER89" s="2"/>
      <c r="ES89" s="2"/>
      <c r="ET89" s="2"/>
      <c r="EU89" s="2"/>
      <c r="EV89" s="2"/>
      <c r="EW89" s="2"/>
      <c r="EX89" s="2"/>
      <c r="EY89" s="2"/>
      <c r="EZ89" s="2"/>
      <c r="FA89" s="2"/>
      <c r="FB89" s="2"/>
      <c r="FC89" s="2"/>
      <c r="FD89" s="2"/>
      <c r="FE89" s="2"/>
      <c r="FF89" s="2"/>
      <c r="FG89" s="2"/>
      <c r="FH89" s="2"/>
      <c r="FI89" s="2"/>
      <c r="FJ89" s="2"/>
      <c r="FK89" s="2"/>
      <c r="FL89" s="2"/>
      <c r="FM89" s="2"/>
      <c r="FN89" s="2"/>
      <c r="FO89" s="2"/>
      <c r="FP89" s="2"/>
      <c r="FQ89" s="2"/>
      <c r="FR89" s="2"/>
      <c r="FS89" s="2"/>
      <c r="FT89" s="2"/>
      <c r="FU89" s="2"/>
      <c r="FV89" s="2"/>
      <c r="FW89" s="2"/>
      <c r="FX89" s="2"/>
      <c r="FY89" s="2"/>
      <c r="FZ89" s="2"/>
      <c r="GA89" s="2"/>
      <c r="GB89" s="2"/>
      <c r="GC89" s="2"/>
      <c r="GD89" s="2"/>
      <c r="GE89" s="2"/>
      <c r="GF89" s="2"/>
      <c r="GG89" s="2"/>
      <c r="GH89" s="2"/>
      <c r="GI89" s="2"/>
      <c r="GJ89" s="2"/>
      <c r="GK89" s="2"/>
      <c r="GL89" s="2"/>
      <c r="GM89" s="2"/>
      <c r="GN89" s="2"/>
      <c r="GO89" s="2"/>
      <c r="GP89" s="2"/>
      <c r="GQ89" s="2"/>
      <c r="GR89" s="2"/>
      <c r="GS89" s="2"/>
      <c r="GT89" s="2"/>
      <c r="GU89" s="2"/>
      <c r="GV89" s="2"/>
      <c r="GW89" s="2"/>
      <c r="GX89" s="2"/>
      <c r="GY89" s="2"/>
      <c r="GZ89" s="2"/>
      <c r="HA89" s="2"/>
      <c r="HB89" s="2"/>
      <c r="HC89" s="2"/>
      <c r="HD89" s="2"/>
      <c r="HE89" s="2"/>
      <c r="HF89" s="2"/>
      <c r="HG89" s="2"/>
      <c r="HH89" s="2"/>
      <c r="HI89" s="2"/>
      <c r="HJ89" s="2"/>
      <c r="HK89" s="2"/>
      <c r="HL89" s="2"/>
      <c r="HM89" s="2"/>
      <c r="HN89" s="2"/>
      <c r="HO89" s="2"/>
      <c r="HP89" s="2"/>
      <c r="HQ89" s="2"/>
      <c r="HR89" s="2"/>
      <c r="HS89" s="2"/>
      <c r="HT89" s="2"/>
      <c r="HU89" s="2"/>
      <c r="HV89" s="2"/>
      <c r="HW89" s="2"/>
      <c r="HX89" s="2"/>
      <c r="HY89" s="2"/>
      <c r="HZ89" s="2"/>
      <c r="IA89" s="2"/>
      <c r="IB89" s="2"/>
      <c r="IC89" s="2"/>
      <c r="ID89" s="2"/>
      <c r="IE89" s="2"/>
      <c r="IF89" s="2"/>
      <c r="IG89" s="2"/>
      <c r="IH89" s="2"/>
      <c r="II89" s="2"/>
      <c r="IJ89" s="2"/>
      <c r="IK89" s="2"/>
      <c r="IL89" s="2"/>
      <c r="IM89" s="2"/>
      <c r="IN89" s="2"/>
      <c r="IO89" s="2"/>
      <c r="IP89" s="2"/>
      <c r="IQ89" s="2"/>
      <c r="IR89" s="2"/>
      <c r="IS89" s="2"/>
      <c r="IT89" s="2"/>
      <c r="IU89" s="2"/>
      <c r="IV89" s="2"/>
      <c r="IW89" s="2"/>
      <c r="IX89" s="2"/>
    </row>
    <row r="90" spans="3:258" ht="28.5" customHeight="1">
      <c r="C90" s="20"/>
      <c r="D90" s="21"/>
      <c r="E90" s="21"/>
      <c r="F90" s="21"/>
      <c r="G90" s="21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  <c r="DT90" s="2"/>
      <c r="DU90" s="2"/>
      <c r="DV90" s="2"/>
      <c r="DW90" s="2"/>
      <c r="DX90" s="2"/>
      <c r="DY90" s="2"/>
      <c r="DZ90" s="2"/>
      <c r="EA90" s="2"/>
      <c r="EB90" s="2"/>
      <c r="EC90" s="2"/>
      <c r="ED90" s="2"/>
      <c r="EE90" s="2"/>
      <c r="EF90" s="2"/>
      <c r="EG90" s="2"/>
      <c r="EH90" s="2"/>
      <c r="EI90" s="2"/>
      <c r="EJ90" s="2"/>
      <c r="EK90" s="2"/>
      <c r="EL90" s="2"/>
      <c r="EM90" s="2"/>
      <c r="EN90" s="2"/>
      <c r="EO90" s="2"/>
      <c r="EP90" s="2"/>
      <c r="EQ90" s="2"/>
      <c r="ER90" s="2"/>
      <c r="ES90" s="2"/>
      <c r="ET90" s="2"/>
      <c r="EU90" s="2"/>
      <c r="EV90" s="2"/>
      <c r="EW90" s="2"/>
      <c r="EX90" s="2"/>
      <c r="EY90" s="2"/>
      <c r="EZ90" s="2"/>
      <c r="FA90" s="2"/>
      <c r="FB90" s="2"/>
      <c r="FC90" s="2"/>
      <c r="FD90" s="2"/>
      <c r="FE90" s="2"/>
      <c r="FF90" s="2"/>
      <c r="FG90" s="2"/>
      <c r="FH90" s="2"/>
      <c r="FI90" s="2"/>
      <c r="FJ90" s="2"/>
      <c r="FK90" s="2"/>
      <c r="FL90" s="2"/>
      <c r="FM90" s="2"/>
      <c r="FN90" s="2"/>
      <c r="FO90" s="2"/>
      <c r="FP90" s="2"/>
      <c r="FQ90" s="2"/>
      <c r="FR90" s="2"/>
      <c r="FS90" s="2"/>
      <c r="FT90" s="2"/>
      <c r="FU90" s="2"/>
      <c r="FV90" s="2"/>
      <c r="FW90" s="2"/>
      <c r="FX90" s="2"/>
      <c r="FY90" s="2"/>
      <c r="FZ90" s="2"/>
      <c r="GA90" s="2"/>
      <c r="GB90" s="2"/>
      <c r="GC90" s="2"/>
      <c r="GD90" s="2"/>
      <c r="GE90" s="2"/>
      <c r="GF90" s="2"/>
      <c r="GG90" s="2"/>
      <c r="GH90" s="2"/>
      <c r="GI90" s="2"/>
      <c r="GJ90" s="2"/>
      <c r="GK90" s="2"/>
      <c r="GL90" s="2"/>
      <c r="GM90" s="2"/>
      <c r="GN90" s="2"/>
      <c r="GO90" s="2"/>
      <c r="GP90" s="2"/>
      <c r="GQ90" s="2"/>
      <c r="GR90" s="2"/>
      <c r="GS90" s="2"/>
      <c r="GT90" s="2"/>
      <c r="GU90" s="2"/>
      <c r="GV90" s="2"/>
      <c r="GW90" s="2"/>
      <c r="GX90" s="2"/>
      <c r="GY90" s="2"/>
      <c r="GZ90" s="2"/>
      <c r="HA90" s="2"/>
      <c r="HB90" s="2"/>
      <c r="HC90" s="2"/>
      <c r="HD90" s="2"/>
      <c r="HE90" s="2"/>
      <c r="HF90" s="2"/>
      <c r="HG90" s="2"/>
      <c r="HH90" s="2"/>
      <c r="HI90" s="2"/>
      <c r="HJ90" s="2"/>
      <c r="HK90" s="2"/>
      <c r="HL90" s="2"/>
      <c r="HM90" s="2"/>
      <c r="HN90" s="2"/>
      <c r="HO90" s="2"/>
      <c r="HP90" s="2"/>
      <c r="HQ90" s="2"/>
      <c r="HR90" s="2"/>
      <c r="HS90" s="2"/>
      <c r="HT90" s="2"/>
      <c r="HU90" s="2"/>
      <c r="HV90" s="2"/>
      <c r="HW90" s="2"/>
      <c r="HX90" s="2"/>
      <c r="HY90" s="2"/>
      <c r="HZ90" s="2"/>
      <c r="IA90" s="2"/>
      <c r="IB90" s="2"/>
      <c r="IC90" s="2"/>
      <c r="ID90" s="2"/>
      <c r="IE90" s="2"/>
      <c r="IF90" s="2"/>
      <c r="IG90" s="2"/>
      <c r="IH90" s="2"/>
      <c r="II90" s="2"/>
      <c r="IJ90" s="2"/>
      <c r="IK90" s="2"/>
      <c r="IL90" s="2"/>
      <c r="IM90" s="2"/>
      <c r="IN90" s="2"/>
      <c r="IO90" s="2"/>
      <c r="IP90" s="2"/>
      <c r="IQ90" s="2"/>
      <c r="IR90" s="2"/>
      <c r="IS90" s="2"/>
      <c r="IT90" s="2"/>
      <c r="IU90" s="2"/>
      <c r="IV90" s="2"/>
      <c r="IW90" s="2"/>
      <c r="IX90" s="2"/>
    </row>
    <row r="91" spans="3:258" ht="24.75" customHeight="1">
      <c r="C91" s="18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  <c r="DT91" s="2"/>
      <c r="DU91" s="2"/>
      <c r="DV91" s="2"/>
      <c r="DW91" s="2"/>
      <c r="DX91" s="2"/>
      <c r="DY91" s="2"/>
      <c r="DZ91" s="2"/>
      <c r="EA91" s="2"/>
      <c r="EB91" s="2"/>
      <c r="EC91" s="2"/>
      <c r="ED91" s="2"/>
      <c r="EE91" s="2"/>
      <c r="EF91" s="2"/>
      <c r="EG91" s="2"/>
      <c r="EH91" s="2"/>
      <c r="EI91" s="2"/>
      <c r="EJ91" s="2"/>
      <c r="EK91" s="2"/>
      <c r="EL91" s="2"/>
      <c r="EM91" s="2"/>
      <c r="EN91" s="2"/>
      <c r="EO91" s="2"/>
      <c r="EP91" s="2"/>
      <c r="EQ91" s="2"/>
      <c r="ER91" s="2"/>
      <c r="ES91" s="2"/>
      <c r="ET91" s="2"/>
      <c r="EU91" s="2"/>
      <c r="EV91" s="2"/>
      <c r="EW91" s="2"/>
      <c r="EX91" s="2"/>
      <c r="EY91" s="2"/>
      <c r="EZ91" s="2"/>
      <c r="FA91" s="2"/>
      <c r="FB91" s="2"/>
      <c r="FC91" s="2"/>
      <c r="FD91" s="2"/>
      <c r="FE91" s="2"/>
      <c r="FF91" s="2"/>
      <c r="FG91" s="2"/>
      <c r="FH91" s="2"/>
      <c r="FI91" s="2"/>
      <c r="FJ91" s="2"/>
      <c r="FK91" s="2"/>
      <c r="FL91" s="2"/>
      <c r="FM91" s="2"/>
      <c r="FN91" s="2"/>
      <c r="FO91" s="2"/>
      <c r="FP91" s="2"/>
      <c r="FQ91" s="2"/>
      <c r="FR91" s="2"/>
      <c r="FS91" s="2"/>
      <c r="FT91" s="2"/>
      <c r="FU91" s="2"/>
      <c r="FV91" s="2"/>
      <c r="FW91" s="2"/>
      <c r="FX91" s="2"/>
      <c r="FY91" s="2"/>
      <c r="FZ91" s="2"/>
      <c r="GA91" s="2"/>
      <c r="GB91" s="2"/>
      <c r="GC91" s="2"/>
      <c r="GD91" s="2"/>
      <c r="GE91" s="2"/>
      <c r="GF91" s="2"/>
      <c r="GG91" s="2"/>
      <c r="GH91" s="2"/>
      <c r="GI91" s="2"/>
      <c r="GJ91" s="2"/>
      <c r="GK91" s="2"/>
      <c r="GL91" s="2"/>
      <c r="GM91" s="2"/>
      <c r="GN91" s="2"/>
      <c r="GO91" s="2"/>
      <c r="GP91" s="2"/>
      <c r="GQ91" s="2"/>
      <c r="GR91" s="2"/>
      <c r="GS91" s="2"/>
      <c r="GT91" s="2"/>
      <c r="GU91" s="2"/>
      <c r="GV91" s="2"/>
      <c r="GW91" s="2"/>
      <c r="GX91" s="2"/>
      <c r="GY91" s="2"/>
      <c r="GZ91" s="2"/>
      <c r="HA91" s="2"/>
      <c r="HB91" s="2"/>
      <c r="HC91" s="2"/>
      <c r="HD91" s="2"/>
      <c r="HE91" s="2"/>
      <c r="HF91" s="2"/>
      <c r="HG91" s="2"/>
      <c r="HH91" s="2"/>
      <c r="HI91" s="2"/>
      <c r="HJ91" s="2"/>
      <c r="HK91" s="2"/>
      <c r="HL91" s="2"/>
      <c r="HM91" s="2"/>
      <c r="HN91" s="2"/>
      <c r="HO91" s="2"/>
      <c r="HP91" s="2"/>
      <c r="HQ91" s="2"/>
      <c r="HR91" s="2"/>
      <c r="HS91" s="2"/>
      <c r="HT91" s="2"/>
      <c r="HU91" s="2"/>
      <c r="HV91" s="2"/>
      <c r="HW91" s="2"/>
      <c r="HX91" s="2"/>
      <c r="HY91" s="2"/>
      <c r="HZ91" s="2"/>
      <c r="IA91" s="2"/>
      <c r="IB91" s="2"/>
      <c r="IC91" s="2"/>
      <c r="ID91" s="2"/>
      <c r="IE91" s="2"/>
      <c r="IF91" s="2"/>
      <c r="IG91" s="2"/>
      <c r="IH91" s="2"/>
      <c r="II91" s="2"/>
      <c r="IJ91" s="2"/>
      <c r="IK91" s="2"/>
      <c r="IL91" s="2"/>
      <c r="IM91" s="2"/>
      <c r="IN91" s="2"/>
      <c r="IO91" s="2"/>
      <c r="IP91" s="2"/>
      <c r="IQ91" s="2"/>
      <c r="IR91" s="2"/>
      <c r="IS91" s="2"/>
      <c r="IT91" s="2"/>
      <c r="IU91" s="2"/>
      <c r="IV91" s="2"/>
      <c r="IW91" s="2"/>
      <c r="IX91" s="2"/>
    </row>
    <row r="92" spans="3:258">
      <c r="C92" s="2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2"/>
      <c r="DI92" s="2"/>
      <c r="DJ92" s="2"/>
      <c r="DK92" s="2"/>
      <c r="DL92" s="2"/>
      <c r="DM92" s="2"/>
      <c r="DN92" s="2"/>
      <c r="DO92" s="2"/>
      <c r="DP92" s="2"/>
      <c r="DQ92" s="2"/>
      <c r="DR92" s="2"/>
      <c r="DS92" s="2"/>
      <c r="DT92" s="2"/>
      <c r="DU92" s="2"/>
      <c r="DV92" s="2"/>
      <c r="DW92" s="2"/>
      <c r="DX92" s="2"/>
      <c r="DY92" s="2"/>
      <c r="DZ92" s="2"/>
      <c r="EA92" s="2"/>
      <c r="EB92" s="2"/>
      <c r="EC92" s="2"/>
      <c r="ED92" s="2"/>
      <c r="EE92" s="2"/>
      <c r="EF92" s="2"/>
      <c r="EG92" s="2"/>
      <c r="EH92" s="2"/>
      <c r="EI92" s="2"/>
      <c r="EJ92" s="2"/>
      <c r="EK92" s="2"/>
      <c r="EL92" s="2"/>
      <c r="EM92" s="2"/>
      <c r="EN92" s="2"/>
      <c r="EO92" s="2"/>
      <c r="EP92" s="2"/>
      <c r="EQ92" s="2"/>
      <c r="ER92" s="2"/>
      <c r="ES92" s="2"/>
      <c r="ET92" s="2"/>
      <c r="EU92" s="2"/>
      <c r="EV92" s="2"/>
      <c r="EW92" s="2"/>
      <c r="EX92" s="2"/>
      <c r="EY92" s="2"/>
      <c r="EZ92" s="2"/>
      <c r="FA92" s="2"/>
      <c r="FB92" s="2"/>
      <c r="FC92" s="2"/>
      <c r="FD92" s="2"/>
      <c r="FE92" s="2"/>
      <c r="FF92" s="2"/>
      <c r="FG92" s="2"/>
      <c r="FH92" s="2"/>
      <c r="FI92" s="2"/>
      <c r="FJ92" s="2"/>
      <c r="FK92" s="2"/>
      <c r="FL92" s="2"/>
      <c r="FM92" s="2"/>
      <c r="FN92" s="2"/>
      <c r="FO92" s="2"/>
      <c r="FP92" s="2"/>
      <c r="FQ92" s="2"/>
      <c r="FR92" s="2"/>
      <c r="FS92" s="2"/>
      <c r="FT92" s="2"/>
      <c r="FU92" s="2"/>
      <c r="FV92" s="2"/>
      <c r="FW92" s="2"/>
      <c r="FX92" s="2"/>
      <c r="FY92" s="2"/>
      <c r="FZ92" s="2"/>
      <c r="GA92" s="2"/>
      <c r="GB92" s="2"/>
      <c r="GC92" s="2"/>
      <c r="GD92" s="2"/>
      <c r="GE92" s="2"/>
      <c r="GF92" s="2"/>
      <c r="GG92" s="2"/>
      <c r="GH92" s="2"/>
      <c r="GI92" s="2"/>
      <c r="GJ92" s="2"/>
      <c r="GK92" s="2"/>
      <c r="GL92" s="2"/>
      <c r="GM92" s="2"/>
      <c r="GN92" s="2"/>
      <c r="GO92" s="2"/>
      <c r="GP92" s="2"/>
      <c r="GQ92" s="2"/>
      <c r="GR92" s="2"/>
      <c r="GS92" s="2"/>
      <c r="GT92" s="2"/>
      <c r="GU92" s="2"/>
      <c r="GV92" s="2"/>
      <c r="GW92" s="2"/>
      <c r="GX92" s="2"/>
      <c r="GY92" s="2"/>
      <c r="GZ92" s="2"/>
      <c r="HA92" s="2"/>
      <c r="HB92" s="2"/>
      <c r="HC92" s="2"/>
      <c r="HD92" s="2"/>
      <c r="HE92" s="2"/>
      <c r="HF92" s="2"/>
      <c r="HG92" s="2"/>
      <c r="HH92" s="2"/>
      <c r="HI92" s="2"/>
      <c r="HJ92" s="2"/>
      <c r="HK92" s="2"/>
      <c r="HL92" s="2"/>
      <c r="HM92" s="2"/>
      <c r="HN92" s="2"/>
      <c r="HO92" s="2"/>
      <c r="HP92" s="2"/>
      <c r="HQ92" s="2"/>
      <c r="HR92" s="2"/>
      <c r="HS92" s="2"/>
      <c r="HT92" s="2"/>
      <c r="HU92" s="2"/>
      <c r="HV92" s="2"/>
      <c r="HW92" s="2"/>
      <c r="HX92" s="2"/>
      <c r="HY92" s="2"/>
      <c r="HZ92" s="2"/>
      <c r="IA92" s="2"/>
      <c r="IB92" s="2"/>
      <c r="IC92" s="2"/>
      <c r="ID92" s="2"/>
      <c r="IE92" s="2"/>
      <c r="IF92" s="2"/>
      <c r="IG92" s="2"/>
      <c r="IH92" s="2"/>
      <c r="II92" s="2"/>
      <c r="IJ92" s="2"/>
      <c r="IK92" s="2"/>
      <c r="IL92" s="2"/>
      <c r="IM92" s="2"/>
      <c r="IN92" s="2"/>
      <c r="IO92" s="2"/>
      <c r="IP92" s="2"/>
      <c r="IQ92" s="2"/>
      <c r="IR92" s="2"/>
      <c r="IS92" s="2"/>
      <c r="IT92" s="2"/>
      <c r="IU92" s="2"/>
      <c r="IV92" s="2"/>
      <c r="IW92" s="2"/>
      <c r="IX92" s="2"/>
    </row>
    <row r="93" spans="3:258" ht="12.75" customHeight="1">
      <c r="C93" s="18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  <c r="DK93" s="2"/>
      <c r="DL93" s="2"/>
      <c r="DM93" s="2"/>
      <c r="DN93" s="2"/>
      <c r="DO93" s="2"/>
      <c r="DP93" s="2"/>
      <c r="DQ93" s="2"/>
      <c r="DR93" s="2"/>
      <c r="DS93" s="2"/>
      <c r="DT93" s="2"/>
      <c r="DU93" s="2"/>
      <c r="DV93" s="2"/>
      <c r="DW93" s="2"/>
      <c r="DX93" s="2"/>
      <c r="DY93" s="2"/>
      <c r="DZ93" s="2"/>
      <c r="EA93" s="2"/>
      <c r="EB93" s="2"/>
      <c r="EC93" s="2"/>
      <c r="ED93" s="2"/>
      <c r="EE93" s="2"/>
      <c r="EF93" s="2"/>
      <c r="EG93" s="2"/>
      <c r="EH93" s="2"/>
      <c r="EI93" s="2"/>
      <c r="EJ93" s="2"/>
      <c r="EK93" s="2"/>
      <c r="EL93" s="2"/>
      <c r="EM93" s="2"/>
      <c r="EN93" s="2"/>
      <c r="EO93" s="2"/>
      <c r="EP93" s="2"/>
      <c r="EQ93" s="2"/>
      <c r="ER93" s="2"/>
      <c r="ES93" s="2"/>
      <c r="ET93" s="2"/>
      <c r="EU93" s="2"/>
      <c r="EV93" s="2"/>
      <c r="EW93" s="2"/>
      <c r="EX93" s="2"/>
      <c r="EY93" s="2"/>
      <c r="EZ93" s="2"/>
      <c r="FA93" s="2"/>
      <c r="FB93" s="2"/>
      <c r="FC93" s="2"/>
      <c r="FD93" s="2"/>
      <c r="FE93" s="2"/>
      <c r="FF93" s="2"/>
      <c r="FG93" s="2"/>
      <c r="FH93" s="2"/>
      <c r="FI93" s="2"/>
      <c r="FJ93" s="2"/>
      <c r="FK93" s="2"/>
      <c r="FL93" s="2"/>
      <c r="FM93" s="2"/>
      <c r="FN93" s="2"/>
      <c r="FO93" s="2"/>
      <c r="FP93" s="2"/>
      <c r="FQ93" s="2"/>
      <c r="FR93" s="2"/>
      <c r="FS93" s="2"/>
      <c r="FT93" s="2"/>
      <c r="FU93" s="2"/>
      <c r="FV93" s="2"/>
      <c r="FW93" s="2"/>
      <c r="FX93" s="2"/>
      <c r="FY93" s="2"/>
      <c r="FZ93" s="2"/>
      <c r="GA93" s="2"/>
      <c r="GB93" s="2"/>
      <c r="GC93" s="2"/>
      <c r="GD93" s="2"/>
      <c r="GE93" s="2"/>
      <c r="GF93" s="2"/>
      <c r="GG93" s="2"/>
      <c r="GH93" s="2"/>
      <c r="GI93" s="2"/>
      <c r="GJ93" s="2"/>
      <c r="GK93" s="2"/>
      <c r="GL93" s="2"/>
      <c r="GM93" s="2"/>
      <c r="GN93" s="2"/>
      <c r="GO93" s="2"/>
      <c r="GP93" s="2"/>
      <c r="GQ93" s="2"/>
      <c r="GR93" s="2"/>
      <c r="GS93" s="2"/>
      <c r="GT93" s="2"/>
      <c r="GU93" s="2"/>
      <c r="GV93" s="2"/>
      <c r="GW93" s="2"/>
      <c r="GX93" s="2"/>
      <c r="GY93" s="2"/>
      <c r="GZ93" s="2"/>
      <c r="HA93" s="2"/>
      <c r="HB93" s="2"/>
      <c r="HC93" s="2"/>
      <c r="HD93" s="2"/>
      <c r="HE93" s="2"/>
      <c r="HF93" s="2"/>
      <c r="HG93" s="2"/>
      <c r="HH93" s="2"/>
      <c r="HI93" s="2"/>
      <c r="HJ93" s="2"/>
      <c r="HK93" s="2"/>
      <c r="HL93" s="2"/>
      <c r="HM93" s="2"/>
      <c r="HN93" s="2"/>
      <c r="HO93" s="2"/>
      <c r="HP93" s="2"/>
      <c r="HQ93" s="2"/>
      <c r="HR93" s="2"/>
      <c r="HS93" s="2"/>
      <c r="HT93" s="2"/>
      <c r="HU93" s="2"/>
      <c r="HV93" s="2"/>
      <c r="HW93" s="2"/>
      <c r="HX93" s="2"/>
      <c r="HY93" s="2"/>
      <c r="HZ93" s="2"/>
      <c r="IA93" s="2"/>
      <c r="IB93" s="2"/>
      <c r="IC93" s="2"/>
      <c r="ID93" s="2"/>
      <c r="IE93" s="2"/>
      <c r="IF93" s="2"/>
      <c r="IG93" s="2"/>
      <c r="IH93" s="2"/>
      <c r="II93" s="2"/>
      <c r="IJ93" s="2"/>
      <c r="IK93" s="2"/>
      <c r="IL93" s="2"/>
      <c r="IM93" s="2"/>
      <c r="IN93" s="2"/>
      <c r="IO93" s="2"/>
      <c r="IP93" s="2"/>
      <c r="IQ93" s="2"/>
      <c r="IR93" s="2"/>
      <c r="IS93" s="2"/>
      <c r="IT93" s="2"/>
      <c r="IU93" s="2"/>
      <c r="IV93" s="2"/>
      <c r="IW93" s="2"/>
      <c r="IX93" s="2"/>
    </row>
    <row r="94" spans="3:258" ht="13">
      <c r="C94" s="17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2"/>
      <c r="DI94" s="2"/>
      <c r="DJ94" s="2"/>
      <c r="DK94" s="2"/>
      <c r="DL94" s="2"/>
      <c r="DM94" s="2"/>
      <c r="DN94" s="2"/>
      <c r="DO94" s="2"/>
      <c r="DP94" s="2"/>
      <c r="DQ94" s="2"/>
      <c r="DR94" s="2"/>
      <c r="DS94" s="2"/>
      <c r="DT94" s="2"/>
      <c r="DU94" s="2"/>
      <c r="DV94" s="2"/>
      <c r="DW94" s="2"/>
      <c r="DX94" s="2"/>
      <c r="DY94" s="2"/>
      <c r="DZ94" s="2"/>
      <c r="EA94" s="2"/>
      <c r="EB94" s="2"/>
      <c r="EC94" s="2"/>
      <c r="ED94" s="2"/>
      <c r="EE94" s="2"/>
      <c r="EF94" s="2"/>
      <c r="EG94" s="2"/>
      <c r="EH94" s="2"/>
      <c r="EI94" s="2"/>
      <c r="EJ94" s="2"/>
      <c r="EK94" s="2"/>
      <c r="EL94" s="2"/>
      <c r="EM94" s="2"/>
      <c r="EN94" s="2"/>
      <c r="EO94" s="2"/>
      <c r="EP94" s="2"/>
      <c r="EQ94" s="2"/>
      <c r="ER94" s="2"/>
      <c r="ES94" s="2"/>
      <c r="ET94" s="2"/>
      <c r="EU94" s="2"/>
      <c r="EV94" s="2"/>
      <c r="EW94" s="2"/>
      <c r="EX94" s="2"/>
      <c r="EY94" s="2"/>
      <c r="EZ94" s="2"/>
      <c r="FA94" s="2"/>
      <c r="FB94" s="2"/>
      <c r="FC94" s="2"/>
      <c r="FD94" s="2"/>
      <c r="FE94" s="2"/>
      <c r="FF94" s="2"/>
      <c r="FG94" s="2"/>
      <c r="FH94" s="2"/>
      <c r="FI94" s="2"/>
      <c r="FJ94" s="2"/>
      <c r="FK94" s="2"/>
      <c r="FL94" s="2"/>
      <c r="FM94" s="2"/>
      <c r="FN94" s="2"/>
      <c r="FO94" s="2"/>
      <c r="FP94" s="2"/>
      <c r="FQ94" s="2"/>
      <c r="FR94" s="2"/>
      <c r="FS94" s="2"/>
      <c r="FT94" s="2"/>
      <c r="FU94" s="2"/>
      <c r="FV94" s="2"/>
      <c r="FW94" s="2"/>
      <c r="FX94" s="2"/>
      <c r="FY94" s="2"/>
      <c r="FZ94" s="2"/>
      <c r="GA94" s="2"/>
      <c r="GB94" s="2"/>
      <c r="GC94" s="2"/>
      <c r="GD94" s="2"/>
      <c r="GE94" s="2"/>
      <c r="GF94" s="2"/>
      <c r="GG94" s="2"/>
      <c r="GH94" s="2"/>
      <c r="GI94" s="2"/>
      <c r="GJ94" s="2"/>
      <c r="GK94" s="2"/>
      <c r="GL94" s="2"/>
      <c r="GM94" s="2"/>
      <c r="GN94" s="2"/>
      <c r="GO94" s="2"/>
      <c r="GP94" s="2"/>
      <c r="GQ94" s="2"/>
      <c r="GR94" s="2"/>
      <c r="GS94" s="2"/>
      <c r="GT94" s="2"/>
      <c r="GU94" s="2"/>
      <c r="GV94" s="2"/>
      <c r="GW94" s="2"/>
      <c r="GX94" s="2"/>
      <c r="GY94" s="2"/>
      <c r="GZ94" s="2"/>
      <c r="HA94" s="2"/>
      <c r="HB94" s="2"/>
      <c r="HC94" s="2"/>
      <c r="HD94" s="2"/>
      <c r="HE94" s="2"/>
      <c r="HF94" s="2"/>
      <c r="HG94" s="2"/>
      <c r="HH94" s="2"/>
      <c r="HI94" s="2"/>
      <c r="HJ94" s="2"/>
      <c r="HK94" s="2"/>
      <c r="HL94" s="2"/>
      <c r="HM94" s="2"/>
      <c r="HN94" s="2"/>
      <c r="HO94" s="2"/>
      <c r="HP94" s="2"/>
      <c r="HQ94" s="2"/>
      <c r="HR94" s="2"/>
      <c r="HS94" s="2"/>
      <c r="HT94" s="2"/>
      <c r="HU94" s="2"/>
      <c r="HV94" s="2"/>
      <c r="HW94" s="2"/>
      <c r="HX94" s="2"/>
      <c r="HY94" s="2"/>
      <c r="HZ94" s="2"/>
      <c r="IA94" s="2"/>
      <c r="IB94" s="2"/>
      <c r="IC94" s="2"/>
      <c r="ID94" s="2"/>
      <c r="IE94" s="2"/>
      <c r="IF94" s="2"/>
      <c r="IG94" s="2"/>
      <c r="IH94" s="2"/>
      <c r="II94" s="2"/>
      <c r="IJ94" s="2"/>
      <c r="IK94" s="2"/>
      <c r="IL94" s="2"/>
      <c r="IM94" s="2"/>
      <c r="IN94" s="2"/>
      <c r="IO94" s="2"/>
      <c r="IP94" s="2"/>
      <c r="IQ94" s="2"/>
      <c r="IR94" s="2"/>
      <c r="IS94" s="2"/>
      <c r="IT94" s="2"/>
      <c r="IU94" s="2"/>
      <c r="IV94" s="2"/>
      <c r="IW94" s="2"/>
      <c r="IX94" s="2"/>
    </row>
    <row r="95" spans="3:258">
      <c r="C95" s="18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  <c r="DL95" s="2"/>
      <c r="DM95" s="2"/>
      <c r="DN95" s="2"/>
      <c r="DO95" s="2"/>
      <c r="DP95" s="2"/>
      <c r="DQ95" s="2"/>
      <c r="DR95" s="2"/>
      <c r="DS95" s="2"/>
      <c r="DT95" s="2"/>
      <c r="DU95" s="2"/>
      <c r="DV95" s="2"/>
      <c r="DW95" s="2"/>
      <c r="DX95" s="2"/>
      <c r="DY95" s="2"/>
      <c r="DZ95" s="2"/>
      <c r="EA95" s="2"/>
      <c r="EB95" s="2"/>
      <c r="EC95" s="2"/>
      <c r="ED95" s="2"/>
      <c r="EE95" s="2"/>
      <c r="EF95" s="2"/>
      <c r="EG95" s="2"/>
      <c r="EH95" s="2"/>
      <c r="EI95" s="2"/>
      <c r="EJ95" s="2"/>
      <c r="EK95" s="2"/>
      <c r="EL95" s="2"/>
      <c r="EM95" s="2"/>
      <c r="EN95" s="2"/>
      <c r="EO95" s="2"/>
      <c r="EP95" s="2"/>
      <c r="EQ95" s="2"/>
      <c r="ER95" s="2"/>
      <c r="ES95" s="2"/>
      <c r="ET95" s="2"/>
      <c r="EU95" s="2"/>
      <c r="EV95" s="2"/>
      <c r="EW95" s="2"/>
      <c r="EX95" s="2"/>
      <c r="EY95" s="2"/>
      <c r="EZ95" s="2"/>
      <c r="FA95" s="2"/>
      <c r="FB95" s="2"/>
      <c r="FC95" s="2"/>
      <c r="FD95" s="2"/>
      <c r="FE95" s="2"/>
      <c r="FF95" s="2"/>
      <c r="FG95" s="2"/>
      <c r="FH95" s="2"/>
      <c r="FI95" s="2"/>
      <c r="FJ95" s="2"/>
      <c r="FK95" s="2"/>
      <c r="FL95" s="2"/>
      <c r="FM95" s="2"/>
      <c r="FN95" s="2"/>
      <c r="FO95" s="2"/>
      <c r="FP95" s="2"/>
      <c r="FQ95" s="2"/>
      <c r="FR95" s="2"/>
      <c r="FS95" s="2"/>
      <c r="FT95" s="2"/>
      <c r="FU95" s="2"/>
      <c r="FV95" s="2"/>
      <c r="FW95" s="2"/>
      <c r="FX95" s="2"/>
      <c r="FY95" s="2"/>
      <c r="FZ95" s="2"/>
      <c r="GA95" s="2"/>
      <c r="GB95" s="2"/>
      <c r="GC95" s="2"/>
      <c r="GD95" s="2"/>
      <c r="GE95" s="2"/>
      <c r="GF95" s="2"/>
      <c r="GG95" s="2"/>
      <c r="GH95" s="2"/>
      <c r="GI95" s="2"/>
      <c r="GJ95" s="2"/>
      <c r="GK95" s="2"/>
      <c r="GL95" s="2"/>
      <c r="GM95" s="2"/>
      <c r="GN95" s="2"/>
      <c r="GO95" s="2"/>
      <c r="GP95" s="2"/>
      <c r="GQ95" s="2"/>
      <c r="GR95" s="2"/>
      <c r="GS95" s="2"/>
      <c r="GT95" s="2"/>
      <c r="GU95" s="2"/>
      <c r="GV95" s="2"/>
      <c r="GW95" s="2"/>
      <c r="GX95" s="2"/>
      <c r="GY95" s="2"/>
      <c r="GZ95" s="2"/>
      <c r="HA95" s="2"/>
      <c r="HB95" s="2"/>
      <c r="HC95" s="2"/>
      <c r="HD95" s="2"/>
      <c r="HE95" s="2"/>
      <c r="HF95" s="2"/>
      <c r="HG95" s="2"/>
      <c r="HH95" s="2"/>
      <c r="HI95" s="2"/>
      <c r="HJ95" s="2"/>
      <c r="HK95" s="2"/>
      <c r="HL95" s="2"/>
      <c r="HM95" s="2"/>
      <c r="HN95" s="2"/>
      <c r="HO95" s="2"/>
      <c r="HP95" s="2"/>
      <c r="HQ95" s="2"/>
      <c r="HR95" s="2"/>
      <c r="HS95" s="2"/>
      <c r="HT95" s="2"/>
      <c r="HU95" s="2"/>
      <c r="HV95" s="2"/>
      <c r="HW95" s="2"/>
      <c r="HX95" s="2"/>
      <c r="HY95" s="2"/>
      <c r="HZ95" s="2"/>
      <c r="IA95" s="2"/>
      <c r="IB95" s="2"/>
      <c r="IC95" s="2"/>
      <c r="ID95" s="2"/>
      <c r="IE95" s="2"/>
      <c r="IF95" s="2"/>
      <c r="IG95" s="2"/>
      <c r="IH95" s="2"/>
      <c r="II95" s="2"/>
      <c r="IJ95" s="2"/>
      <c r="IK95" s="2"/>
      <c r="IL95" s="2"/>
      <c r="IM95" s="2"/>
      <c r="IN95" s="2"/>
      <c r="IO95" s="2"/>
      <c r="IP95" s="2"/>
      <c r="IQ95" s="2"/>
      <c r="IR95" s="2"/>
      <c r="IS95" s="2"/>
      <c r="IT95" s="2"/>
      <c r="IU95" s="2"/>
      <c r="IV95" s="2"/>
      <c r="IW95" s="2"/>
      <c r="IX95" s="2"/>
    </row>
    <row r="96" spans="3:258" ht="12.75" customHeight="1">
      <c r="C96" s="18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  <c r="EJ96" s="2"/>
      <c r="EK96" s="2"/>
      <c r="EL96" s="2"/>
      <c r="EM96" s="2"/>
      <c r="EN96" s="2"/>
      <c r="EO96" s="2"/>
      <c r="EP96" s="2"/>
      <c r="EQ96" s="2"/>
      <c r="ER96" s="2"/>
      <c r="ES96" s="2"/>
      <c r="ET96" s="2"/>
      <c r="EU96" s="2"/>
      <c r="EV96" s="2"/>
      <c r="EW96" s="2"/>
      <c r="EX96" s="2"/>
      <c r="EY96" s="2"/>
      <c r="EZ96" s="2"/>
      <c r="FA96" s="2"/>
      <c r="FB96" s="2"/>
      <c r="FC96" s="2"/>
      <c r="FD96" s="2"/>
      <c r="FE96" s="2"/>
      <c r="FF96" s="2"/>
      <c r="FG96" s="2"/>
      <c r="FH96" s="2"/>
      <c r="FI96" s="2"/>
      <c r="FJ96" s="2"/>
      <c r="FK96" s="2"/>
      <c r="FL96" s="2"/>
      <c r="FM96" s="2"/>
      <c r="FN96" s="2"/>
      <c r="FO96" s="2"/>
      <c r="FP96" s="2"/>
      <c r="FQ96" s="2"/>
      <c r="FR96" s="2"/>
      <c r="FS96" s="2"/>
      <c r="FT96" s="2"/>
      <c r="FU96" s="2"/>
      <c r="FV96" s="2"/>
      <c r="FW96" s="2"/>
      <c r="FX96" s="2"/>
      <c r="FY96" s="2"/>
      <c r="FZ96" s="2"/>
      <c r="GA96" s="2"/>
      <c r="GB96" s="2"/>
      <c r="GC96" s="2"/>
      <c r="GD96" s="2"/>
      <c r="GE96" s="2"/>
      <c r="GF96" s="2"/>
      <c r="GG96" s="2"/>
      <c r="GH96" s="2"/>
      <c r="GI96" s="2"/>
      <c r="GJ96" s="2"/>
      <c r="GK96" s="2"/>
      <c r="GL96" s="2"/>
      <c r="GM96" s="2"/>
      <c r="GN96" s="2"/>
      <c r="GO96" s="2"/>
      <c r="GP96" s="2"/>
      <c r="GQ96" s="2"/>
      <c r="GR96" s="2"/>
      <c r="GS96" s="2"/>
      <c r="GT96" s="2"/>
      <c r="GU96" s="2"/>
      <c r="GV96" s="2"/>
      <c r="GW96" s="2"/>
      <c r="GX96" s="2"/>
      <c r="GY96" s="2"/>
      <c r="GZ96" s="2"/>
      <c r="HA96" s="2"/>
      <c r="HB96" s="2"/>
      <c r="HC96" s="2"/>
      <c r="HD96" s="2"/>
      <c r="HE96" s="2"/>
      <c r="HF96" s="2"/>
      <c r="HG96" s="2"/>
      <c r="HH96" s="2"/>
      <c r="HI96" s="2"/>
      <c r="HJ96" s="2"/>
      <c r="HK96" s="2"/>
      <c r="HL96" s="2"/>
      <c r="HM96" s="2"/>
      <c r="HN96" s="2"/>
      <c r="HO96" s="2"/>
      <c r="HP96" s="2"/>
      <c r="HQ96" s="2"/>
      <c r="HR96" s="2"/>
      <c r="HS96" s="2"/>
      <c r="HT96" s="2"/>
      <c r="HU96" s="2"/>
      <c r="HV96" s="2"/>
      <c r="HW96" s="2"/>
      <c r="HX96" s="2"/>
      <c r="HY96" s="2"/>
      <c r="HZ96" s="2"/>
      <c r="IA96" s="2"/>
      <c r="IB96" s="2"/>
      <c r="IC96" s="2"/>
      <c r="ID96" s="2"/>
      <c r="IE96" s="2"/>
      <c r="IF96" s="2"/>
      <c r="IG96" s="2"/>
      <c r="IH96" s="2"/>
      <c r="II96" s="2"/>
      <c r="IJ96" s="2"/>
      <c r="IK96" s="2"/>
      <c r="IL96" s="2"/>
      <c r="IM96" s="2"/>
      <c r="IN96" s="2"/>
      <c r="IO96" s="2"/>
      <c r="IP96" s="2"/>
      <c r="IQ96" s="2"/>
      <c r="IR96" s="2"/>
      <c r="IS96" s="2"/>
      <c r="IT96" s="2"/>
      <c r="IU96" s="2"/>
      <c r="IV96" s="2"/>
      <c r="IW96" s="2"/>
      <c r="IX96" s="2"/>
    </row>
    <row r="97" spans="3:258">
      <c r="C97" s="18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  <c r="DK97" s="2"/>
      <c r="DL97" s="2"/>
      <c r="DM97" s="2"/>
      <c r="DN97" s="2"/>
      <c r="DO97" s="2"/>
      <c r="DP97" s="2"/>
      <c r="DQ97" s="2"/>
      <c r="DR97" s="2"/>
      <c r="DS97" s="2"/>
      <c r="DT97" s="2"/>
      <c r="DU97" s="2"/>
      <c r="DV97" s="2"/>
      <c r="DW97" s="2"/>
      <c r="DX97" s="2"/>
      <c r="DY97" s="2"/>
      <c r="DZ97" s="2"/>
      <c r="EA97" s="2"/>
      <c r="EB97" s="2"/>
      <c r="EC97" s="2"/>
      <c r="ED97" s="2"/>
      <c r="EE97" s="2"/>
      <c r="EF97" s="2"/>
      <c r="EG97" s="2"/>
      <c r="EH97" s="2"/>
      <c r="EI97" s="2"/>
      <c r="EJ97" s="2"/>
      <c r="EK97" s="2"/>
      <c r="EL97" s="2"/>
      <c r="EM97" s="2"/>
      <c r="EN97" s="2"/>
      <c r="EO97" s="2"/>
      <c r="EP97" s="2"/>
      <c r="EQ97" s="2"/>
      <c r="ER97" s="2"/>
      <c r="ES97" s="2"/>
      <c r="ET97" s="2"/>
      <c r="EU97" s="2"/>
      <c r="EV97" s="2"/>
      <c r="EW97" s="2"/>
      <c r="EX97" s="2"/>
      <c r="EY97" s="2"/>
      <c r="EZ97" s="2"/>
      <c r="FA97" s="2"/>
      <c r="FB97" s="2"/>
      <c r="FC97" s="2"/>
      <c r="FD97" s="2"/>
      <c r="FE97" s="2"/>
      <c r="FF97" s="2"/>
      <c r="FG97" s="2"/>
      <c r="FH97" s="2"/>
      <c r="FI97" s="2"/>
      <c r="FJ97" s="2"/>
      <c r="FK97" s="2"/>
      <c r="FL97" s="2"/>
      <c r="FM97" s="2"/>
      <c r="FN97" s="2"/>
      <c r="FO97" s="2"/>
      <c r="FP97" s="2"/>
      <c r="FQ97" s="2"/>
      <c r="FR97" s="2"/>
      <c r="FS97" s="2"/>
      <c r="FT97" s="2"/>
      <c r="FU97" s="2"/>
      <c r="FV97" s="2"/>
      <c r="FW97" s="2"/>
      <c r="FX97" s="2"/>
      <c r="FY97" s="2"/>
      <c r="FZ97" s="2"/>
      <c r="GA97" s="2"/>
      <c r="GB97" s="2"/>
      <c r="GC97" s="2"/>
      <c r="GD97" s="2"/>
      <c r="GE97" s="2"/>
      <c r="GF97" s="2"/>
      <c r="GG97" s="2"/>
      <c r="GH97" s="2"/>
      <c r="GI97" s="2"/>
      <c r="GJ97" s="2"/>
      <c r="GK97" s="2"/>
      <c r="GL97" s="2"/>
      <c r="GM97" s="2"/>
      <c r="GN97" s="2"/>
      <c r="GO97" s="2"/>
      <c r="GP97" s="2"/>
      <c r="GQ97" s="2"/>
      <c r="GR97" s="2"/>
      <c r="GS97" s="2"/>
      <c r="GT97" s="2"/>
      <c r="GU97" s="2"/>
      <c r="GV97" s="2"/>
      <c r="GW97" s="2"/>
      <c r="GX97" s="2"/>
      <c r="GY97" s="2"/>
      <c r="GZ97" s="2"/>
      <c r="HA97" s="2"/>
      <c r="HB97" s="2"/>
      <c r="HC97" s="2"/>
      <c r="HD97" s="2"/>
      <c r="HE97" s="2"/>
      <c r="HF97" s="2"/>
      <c r="HG97" s="2"/>
      <c r="HH97" s="2"/>
      <c r="HI97" s="2"/>
      <c r="HJ97" s="2"/>
      <c r="HK97" s="2"/>
      <c r="HL97" s="2"/>
      <c r="HM97" s="2"/>
      <c r="HN97" s="2"/>
      <c r="HO97" s="2"/>
      <c r="HP97" s="2"/>
      <c r="HQ97" s="2"/>
      <c r="HR97" s="2"/>
      <c r="HS97" s="2"/>
      <c r="HT97" s="2"/>
      <c r="HU97" s="2"/>
      <c r="HV97" s="2"/>
      <c r="HW97" s="2"/>
      <c r="HX97" s="2"/>
      <c r="HY97" s="2"/>
      <c r="HZ97" s="2"/>
      <c r="IA97" s="2"/>
      <c r="IB97" s="2"/>
      <c r="IC97" s="2"/>
      <c r="ID97" s="2"/>
      <c r="IE97" s="2"/>
      <c r="IF97" s="2"/>
      <c r="IG97" s="2"/>
      <c r="IH97" s="2"/>
      <c r="II97" s="2"/>
      <c r="IJ97" s="2"/>
      <c r="IK97" s="2"/>
      <c r="IL97" s="2"/>
      <c r="IM97" s="2"/>
      <c r="IN97" s="2"/>
      <c r="IO97" s="2"/>
      <c r="IP97" s="2"/>
      <c r="IQ97" s="2"/>
      <c r="IR97" s="2"/>
      <c r="IS97" s="2"/>
      <c r="IT97" s="2"/>
      <c r="IU97" s="2"/>
      <c r="IV97" s="2"/>
      <c r="IW97" s="2"/>
      <c r="IX97" s="2"/>
    </row>
    <row r="98" spans="3:258" ht="12.75" customHeight="1">
      <c r="C98" s="18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B98" s="2"/>
      <c r="EC98" s="2"/>
      <c r="ED98" s="2"/>
      <c r="EE98" s="2"/>
      <c r="EF98" s="2"/>
      <c r="EG98" s="2"/>
      <c r="EH98" s="2"/>
      <c r="EI98" s="2"/>
      <c r="EJ98" s="2"/>
      <c r="EK98" s="2"/>
      <c r="EL98" s="2"/>
      <c r="EM98" s="2"/>
      <c r="EN98" s="2"/>
      <c r="EO98" s="2"/>
      <c r="EP98" s="2"/>
      <c r="EQ98" s="2"/>
      <c r="ER98" s="2"/>
      <c r="ES98" s="2"/>
      <c r="ET98" s="2"/>
      <c r="EU98" s="2"/>
      <c r="EV98" s="2"/>
      <c r="EW98" s="2"/>
      <c r="EX98" s="2"/>
      <c r="EY98" s="2"/>
      <c r="EZ98" s="2"/>
      <c r="FA98" s="2"/>
      <c r="FB98" s="2"/>
      <c r="FC98" s="2"/>
      <c r="FD98" s="2"/>
      <c r="FE98" s="2"/>
      <c r="FF98" s="2"/>
      <c r="FG98" s="2"/>
      <c r="FH98" s="2"/>
      <c r="FI98" s="2"/>
      <c r="FJ98" s="2"/>
      <c r="FK98" s="2"/>
      <c r="FL98" s="2"/>
      <c r="FM98" s="2"/>
      <c r="FN98" s="2"/>
      <c r="FO98" s="2"/>
      <c r="FP98" s="2"/>
      <c r="FQ98" s="2"/>
      <c r="FR98" s="2"/>
      <c r="FS98" s="2"/>
      <c r="FT98" s="2"/>
      <c r="FU98" s="2"/>
      <c r="FV98" s="2"/>
      <c r="FW98" s="2"/>
      <c r="FX98" s="2"/>
      <c r="FY98" s="2"/>
      <c r="FZ98" s="2"/>
      <c r="GA98" s="2"/>
      <c r="GB98" s="2"/>
      <c r="GC98" s="2"/>
      <c r="GD98" s="2"/>
      <c r="GE98" s="2"/>
      <c r="GF98" s="2"/>
      <c r="GG98" s="2"/>
      <c r="GH98" s="2"/>
      <c r="GI98" s="2"/>
      <c r="GJ98" s="2"/>
      <c r="GK98" s="2"/>
      <c r="GL98" s="2"/>
      <c r="GM98" s="2"/>
      <c r="GN98" s="2"/>
      <c r="GO98" s="2"/>
      <c r="GP98" s="2"/>
      <c r="GQ98" s="2"/>
      <c r="GR98" s="2"/>
      <c r="GS98" s="2"/>
      <c r="GT98" s="2"/>
      <c r="GU98" s="2"/>
      <c r="GV98" s="2"/>
      <c r="GW98" s="2"/>
      <c r="GX98" s="2"/>
      <c r="GY98" s="2"/>
      <c r="GZ98" s="2"/>
      <c r="HA98" s="2"/>
      <c r="HB98" s="2"/>
      <c r="HC98" s="2"/>
      <c r="HD98" s="2"/>
      <c r="HE98" s="2"/>
      <c r="HF98" s="2"/>
      <c r="HG98" s="2"/>
      <c r="HH98" s="2"/>
      <c r="HI98" s="2"/>
      <c r="HJ98" s="2"/>
      <c r="HK98" s="2"/>
      <c r="HL98" s="2"/>
      <c r="HM98" s="2"/>
      <c r="HN98" s="2"/>
      <c r="HO98" s="2"/>
      <c r="HP98" s="2"/>
      <c r="HQ98" s="2"/>
      <c r="HR98" s="2"/>
      <c r="HS98" s="2"/>
      <c r="HT98" s="2"/>
      <c r="HU98" s="2"/>
      <c r="HV98" s="2"/>
      <c r="HW98" s="2"/>
      <c r="HX98" s="2"/>
      <c r="HY98" s="2"/>
      <c r="HZ98" s="2"/>
      <c r="IA98" s="2"/>
      <c r="IB98" s="2"/>
      <c r="IC98" s="2"/>
      <c r="ID98" s="2"/>
      <c r="IE98" s="2"/>
      <c r="IF98" s="2"/>
      <c r="IG98" s="2"/>
      <c r="IH98" s="2"/>
      <c r="II98" s="2"/>
      <c r="IJ98" s="2"/>
      <c r="IK98" s="2"/>
      <c r="IL98" s="2"/>
      <c r="IM98" s="2"/>
      <c r="IN98" s="2"/>
      <c r="IO98" s="2"/>
      <c r="IP98" s="2"/>
      <c r="IQ98" s="2"/>
      <c r="IR98" s="2"/>
      <c r="IS98" s="2"/>
      <c r="IT98" s="2"/>
      <c r="IU98" s="2"/>
      <c r="IV98" s="2"/>
      <c r="IW98" s="2"/>
      <c r="IX98" s="2"/>
    </row>
    <row r="99" spans="3:258" ht="12.75" customHeight="1">
      <c r="C99" s="138"/>
      <c r="D99" s="138"/>
      <c r="E99" s="138"/>
      <c r="F99" s="138"/>
      <c r="G99" s="138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 s="2"/>
      <c r="EO99" s="2"/>
      <c r="EP99" s="2"/>
      <c r="EQ99" s="2"/>
      <c r="ER99" s="2"/>
      <c r="ES99" s="2"/>
      <c r="ET99" s="2"/>
      <c r="EU99" s="2"/>
      <c r="EV99" s="2"/>
      <c r="EW99" s="2"/>
      <c r="EX99" s="2"/>
      <c r="EY99" s="2"/>
      <c r="EZ99" s="2"/>
      <c r="FA99" s="2"/>
      <c r="FB99" s="2"/>
      <c r="FC99" s="2"/>
      <c r="FD99" s="2"/>
      <c r="FE99" s="2"/>
      <c r="FF99" s="2"/>
      <c r="FG99" s="2"/>
      <c r="FH99" s="2"/>
      <c r="FI99" s="2"/>
      <c r="FJ99" s="2"/>
      <c r="FK99" s="2"/>
      <c r="FL99" s="2"/>
      <c r="FM99" s="2"/>
      <c r="FN99" s="2"/>
      <c r="FO99" s="2"/>
      <c r="FP99" s="2"/>
      <c r="FQ99" s="2"/>
      <c r="FR99" s="2"/>
      <c r="FS99" s="2"/>
      <c r="FT99" s="2"/>
      <c r="FU99" s="2"/>
      <c r="FV99" s="2"/>
      <c r="FW99" s="2"/>
      <c r="FX99" s="2"/>
      <c r="FY99" s="2"/>
      <c r="FZ99" s="2"/>
      <c r="GA99" s="2"/>
      <c r="GB99" s="2"/>
      <c r="GC99" s="2"/>
      <c r="GD99" s="2"/>
      <c r="GE99" s="2"/>
      <c r="GF99" s="2"/>
      <c r="GG99" s="2"/>
      <c r="GH99" s="2"/>
      <c r="GI99" s="2"/>
      <c r="GJ99" s="2"/>
      <c r="GK99" s="2"/>
      <c r="GL99" s="2"/>
      <c r="GM99" s="2"/>
      <c r="GN99" s="2"/>
      <c r="GO99" s="2"/>
      <c r="GP99" s="2"/>
      <c r="GQ99" s="2"/>
      <c r="GR99" s="2"/>
      <c r="GS99" s="2"/>
      <c r="GT99" s="2"/>
      <c r="GU99" s="2"/>
      <c r="GV99" s="2"/>
      <c r="GW99" s="2"/>
      <c r="GX99" s="2"/>
      <c r="GY99" s="2"/>
      <c r="GZ99" s="2"/>
      <c r="HA99" s="2"/>
      <c r="HB99" s="2"/>
      <c r="HC99" s="2"/>
      <c r="HD99" s="2"/>
      <c r="HE99" s="2"/>
      <c r="HF99" s="2"/>
      <c r="HG99" s="2"/>
      <c r="HH99" s="2"/>
      <c r="HI99" s="2"/>
      <c r="HJ99" s="2"/>
      <c r="HK99" s="2"/>
      <c r="HL99" s="2"/>
      <c r="HM99" s="2"/>
      <c r="HN99" s="2"/>
      <c r="HO99" s="2"/>
      <c r="HP99" s="2"/>
      <c r="HQ99" s="2"/>
      <c r="HR99" s="2"/>
      <c r="HS99" s="2"/>
      <c r="HT99" s="2"/>
      <c r="HU99" s="2"/>
      <c r="HV99" s="2"/>
      <c r="HW99" s="2"/>
      <c r="HX99" s="2"/>
      <c r="HY99" s="2"/>
      <c r="HZ99" s="2"/>
      <c r="IA99" s="2"/>
      <c r="IB99" s="2"/>
      <c r="IC99" s="2"/>
      <c r="ID99" s="2"/>
      <c r="IE99" s="2"/>
      <c r="IF99" s="2"/>
      <c r="IG99" s="2"/>
      <c r="IH99" s="2"/>
      <c r="II99" s="2"/>
      <c r="IJ99" s="2"/>
      <c r="IK99" s="2"/>
      <c r="IL99" s="2"/>
      <c r="IM99" s="2"/>
      <c r="IN99" s="2"/>
      <c r="IO99" s="2"/>
      <c r="IP99" s="2"/>
      <c r="IQ99" s="2"/>
      <c r="IR99" s="2"/>
      <c r="IS99" s="2"/>
      <c r="IT99" s="2"/>
      <c r="IU99" s="2"/>
      <c r="IV99" s="2"/>
      <c r="IW99" s="2"/>
      <c r="IX99" s="2"/>
    </row>
    <row r="100" spans="3:258" ht="12.75" customHeight="1">
      <c r="C100" s="138"/>
      <c r="D100" s="138"/>
      <c r="E100" s="138"/>
      <c r="F100" s="138"/>
      <c r="G100" s="138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  <c r="DF100" s="2"/>
      <c r="DG100" s="2"/>
      <c r="DH100" s="2"/>
      <c r="DI100" s="2"/>
      <c r="DJ100" s="2"/>
      <c r="DK100" s="2"/>
      <c r="DL100" s="2"/>
      <c r="DM100" s="2"/>
      <c r="DN100" s="2"/>
      <c r="DO100" s="2"/>
      <c r="DP100" s="2"/>
      <c r="DQ100" s="2"/>
      <c r="DR100" s="2"/>
      <c r="DS100" s="2"/>
      <c r="DT100" s="2"/>
      <c r="DU100" s="2"/>
      <c r="DV100" s="2"/>
      <c r="DW100" s="2"/>
      <c r="DX100" s="2"/>
      <c r="DY100" s="2"/>
      <c r="DZ100" s="2"/>
      <c r="EA100" s="2"/>
      <c r="EB100" s="2"/>
      <c r="EC100" s="2"/>
      <c r="ED100" s="2"/>
      <c r="EE100" s="2"/>
      <c r="EF100" s="2"/>
      <c r="EG100" s="2"/>
      <c r="EH100" s="2"/>
      <c r="EI100" s="2"/>
      <c r="EJ100" s="2"/>
      <c r="EK100" s="2"/>
      <c r="EL100" s="2"/>
      <c r="EM100" s="2"/>
      <c r="EN100" s="2"/>
      <c r="EO100" s="2"/>
      <c r="EP100" s="2"/>
      <c r="EQ100" s="2"/>
      <c r="ER100" s="2"/>
      <c r="ES100" s="2"/>
      <c r="ET100" s="2"/>
      <c r="EU100" s="2"/>
      <c r="EV100" s="2"/>
      <c r="EW100" s="2"/>
      <c r="EX100" s="2"/>
      <c r="EY100" s="2"/>
      <c r="EZ100" s="2"/>
      <c r="FA100" s="2"/>
      <c r="FB100" s="2"/>
      <c r="FC100" s="2"/>
      <c r="FD100" s="2"/>
      <c r="FE100" s="2"/>
      <c r="FF100" s="2"/>
      <c r="FG100" s="2"/>
      <c r="FH100" s="2"/>
      <c r="FI100" s="2"/>
      <c r="FJ100" s="2"/>
      <c r="FK100" s="2"/>
      <c r="FL100" s="2"/>
      <c r="FM100" s="2"/>
      <c r="FN100" s="2"/>
      <c r="FO100" s="2"/>
      <c r="FP100" s="2"/>
      <c r="FQ100" s="2"/>
      <c r="FR100" s="2"/>
      <c r="FS100" s="2"/>
      <c r="FT100" s="2"/>
      <c r="FU100" s="2"/>
      <c r="FV100" s="2"/>
      <c r="FW100" s="2"/>
      <c r="FX100" s="2"/>
      <c r="FY100" s="2"/>
      <c r="FZ100" s="2"/>
      <c r="GA100" s="2"/>
      <c r="GB100" s="2"/>
      <c r="GC100" s="2"/>
      <c r="GD100" s="2"/>
      <c r="GE100" s="2"/>
      <c r="GF100" s="2"/>
      <c r="GG100" s="2"/>
      <c r="GH100" s="2"/>
      <c r="GI100" s="2"/>
      <c r="GJ100" s="2"/>
      <c r="GK100" s="2"/>
      <c r="GL100" s="2"/>
      <c r="GM100" s="2"/>
      <c r="GN100" s="2"/>
      <c r="GO100" s="2"/>
      <c r="GP100" s="2"/>
      <c r="GQ100" s="2"/>
      <c r="GR100" s="2"/>
      <c r="GS100" s="2"/>
      <c r="GT100" s="2"/>
      <c r="GU100" s="2"/>
      <c r="GV100" s="2"/>
      <c r="GW100" s="2"/>
      <c r="GX100" s="2"/>
      <c r="GY100" s="2"/>
      <c r="GZ100" s="2"/>
      <c r="HA100" s="2"/>
      <c r="HB100" s="2"/>
      <c r="HC100" s="2"/>
      <c r="HD100" s="2"/>
      <c r="HE100" s="2"/>
      <c r="HF100" s="2"/>
      <c r="HG100" s="2"/>
      <c r="HH100" s="2"/>
      <c r="HI100" s="2"/>
      <c r="HJ100" s="2"/>
      <c r="HK100" s="2"/>
      <c r="HL100" s="2"/>
      <c r="HM100" s="2"/>
      <c r="HN100" s="2"/>
      <c r="HO100" s="2"/>
      <c r="HP100" s="2"/>
      <c r="HQ100" s="2"/>
      <c r="HR100" s="2"/>
      <c r="HS100" s="2"/>
      <c r="HT100" s="2"/>
      <c r="HU100" s="2"/>
      <c r="HV100" s="2"/>
      <c r="HW100" s="2"/>
      <c r="HX100" s="2"/>
      <c r="HY100" s="2"/>
      <c r="HZ100" s="2"/>
      <c r="IA100" s="2"/>
      <c r="IB100" s="2"/>
      <c r="IC100" s="2"/>
      <c r="ID100" s="2"/>
      <c r="IE100" s="2"/>
      <c r="IF100" s="2"/>
      <c r="IG100" s="2"/>
      <c r="IH100" s="2"/>
      <c r="II100" s="2"/>
      <c r="IJ100" s="2"/>
      <c r="IK100" s="2"/>
      <c r="IL100" s="2"/>
      <c r="IM100" s="2"/>
      <c r="IN100" s="2"/>
      <c r="IO100" s="2"/>
      <c r="IP100" s="2"/>
      <c r="IQ100" s="2"/>
      <c r="IR100" s="2"/>
      <c r="IS100" s="2"/>
      <c r="IT100" s="2"/>
      <c r="IU100" s="2"/>
      <c r="IV100" s="2"/>
      <c r="IW100" s="2"/>
      <c r="IX100" s="2"/>
    </row>
    <row r="101" spans="3:258" ht="12.75" customHeight="1">
      <c r="C101" s="18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  <c r="DK101" s="2"/>
      <c r="DL101" s="2"/>
      <c r="DM101" s="2"/>
      <c r="DN101" s="2"/>
      <c r="DO101" s="2"/>
      <c r="DP101" s="2"/>
      <c r="DQ101" s="2"/>
      <c r="DR101" s="2"/>
      <c r="DS101" s="2"/>
      <c r="DT101" s="2"/>
      <c r="DU101" s="2"/>
      <c r="DV101" s="2"/>
      <c r="DW101" s="2"/>
      <c r="DX101" s="2"/>
      <c r="DY101" s="2"/>
      <c r="DZ101" s="2"/>
      <c r="EA101" s="2"/>
      <c r="EB101" s="2"/>
      <c r="EC101" s="2"/>
      <c r="ED101" s="2"/>
      <c r="EE101" s="2"/>
      <c r="EF101" s="2"/>
      <c r="EG101" s="2"/>
      <c r="EH101" s="2"/>
      <c r="EI101" s="2"/>
      <c r="EJ101" s="2"/>
      <c r="EK101" s="2"/>
      <c r="EL101" s="2"/>
      <c r="EM101" s="2"/>
      <c r="EN101" s="2"/>
      <c r="EO101" s="2"/>
      <c r="EP101" s="2"/>
      <c r="EQ101" s="2"/>
      <c r="ER101" s="2"/>
      <c r="ES101" s="2"/>
      <c r="ET101" s="2"/>
      <c r="EU101" s="2"/>
      <c r="EV101" s="2"/>
      <c r="EW101" s="2"/>
      <c r="EX101" s="2"/>
      <c r="EY101" s="2"/>
      <c r="EZ101" s="2"/>
      <c r="FA101" s="2"/>
      <c r="FB101" s="2"/>
      <c r="FC101" s="2"/>
      <c r="FD101" s="2"/>
      <c r="FE101" s="2"/>
      <c r="FF101" s="2"/>
      <c r="FG101" s="2"/>
      <c r="FH101" s="2"/>
      <c r="FI101" s="2"/>
      <c r="FJ101" s="2"/>
      <c r="FK101" s="2"/>
      <c r="FL101" s="2"/>
      <c r="FM101" s="2"/>
      <c r="FN101" s="2"/>
      <c r="FO101" s="2"/>
      <c r="FP101" s="2"/>
      <c r="FQ101" s="2"/>
      <c r="FR101" s="2"/>
      <c r="FS101" s="2"/>
      <c r="FT101" s="2"/>
      <c r="FU101" s="2"/>
      <c r="FV101" s="2"/>
      <c r="FW101" s="2"/>
      <c r="FX101" s="2"/>
      <c r="FY101" s="2"/>
      <c r="FZ101" s="2"/>
      <c r="GA101" s="2"/>
      <c r="GB101" s="2"/>
      <c r="GC101" s="2"/>
      <c r="GD101" s="2"/>
      <c r="GE101" s="2"/>
      <c r="GF101" s="2"/>
      <c r="GG101" s="2"/>
      <c r="GH101" s="2"/>
      <c r="GI101" s="2"/>
      <c r="GJ101" s="2"/>
      <c r="GK101" s="2"/>
      <c r="GL101" s="2"/>
      <c r="GM101" s="2"/>
      <c r="GN101" s="2"/>
      <c r="GO101" s="2"/>
      <c r="GP101" s="2"/>
      <c r="GQ101" s="2"/>
      <c r="GR101" s="2"/>
      <c r="GS101" s="2"/>
      <c r="GT101" s="2"/>
      <c r="GU101" s="2"/>
      <c r="GV101" s="2"/>
      <c r="GW101" s="2"/>
      <c r="GX101" s="2"/>
      <c r="GY101" s="2"/>
      <c r="GZ101" s="2"/>
      <c r="HA101" s="2"/>
      <c r="HB101" s="2"/>
      <c r="HC101" s="2"/>
      <c r="HD101" s="2"/>
      <c r="HE101" s="2"/>
      <c r="HF101" s="2"/>
      <c r="HG101" s="2"/>
      <c r="HH101" s="2"/>
      <c r="HI101" s="2"/>
      <c r="HJ101" s="2"/>
      <c r="HK101" s="2"/>
      <c r="HL101" s="2"/>
      <c r="HM101" s="2"/>
      <c r="HN101" s="2"/>
      <c r="HO101" s="2"/>
      <c r="HP101" s="2"/>
      <c r="HQ101" s="2"/>
      <c r="HR101" s="2"/>
      <c r="HS101" s="2"/>
      <c r="HT101" s="2"/>
      <c r="HU101" s="2"/>
      <c r="HV101" s="2"/>
      <c r="HW101" s="2"/>
      <c r="HX101" s="2"/>
      <c r="HY101" s="2"/>
      <c r="HZ101" s="2"/>
      <c r="IA101" s="2"/>
      <c r="IB101" s="2"/>
      <c r="IC101" s="2"/>
      <c r="ID101" s="2"/>
      <c r="IE101" s="2"/>
      <c r="IF101" s="2"/>
      <c r="IG101" s="2"/>
      <c r="IH101" s="2"/>
      <c r="II101" s="2"/>
      <c r="IJ101" s="2"/>
      <c r="IK101" s="2"/>
      <c r="IL101" s="2"/>
      <c r="IM101" s="2"/>
      <c r="IN101" s="2"/>
      <c r="IO101" s="2"/>
      <c r="IP101" s="2"/>
      <c r="IQ101" s="2"/>
      <c r="IR101" s="2"/>
      <c r="IS101" s="2"/>
      <c r="IT101" s="2"/>
      <c r="IU101" s="2"/>
      <c r="IV101" s="2"/>
      <c r="IW101" s="2"/>
      <c r="IX101" s="2"/>
    </row>
    <row r="102" spans="3:258" ht="13">
      <c r="C102" s="17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  <c r="DF102" s="2"/>
      <c r="DG102" s="2"/>
      <c r="DH102" s="2"/>
      <c r="DI102" s="2"/>
      <c r="DJ102" s="2"/>
      <c r="DK102" s="2"/>
      <c r="DL102" s="2"/>
      <c r="DM102" s="2"/>
      <c r="DN102" s="2"/>
      <c r="DO102" s="2"/>
      <c r="DP102" s="2"/>
      <c r="DQ102" s="2"/>
      <c r="DR102" s="2"/>
      <c r="DS102" s="2"/>
      <c r="DT102" s="2"/>
      <c r="DU102" s="2"/>
      <c r="DV102" s="2"/>
      <c r="DW102" s="2"/>
      <c r="DX102" s="2"/>
      <c r="DY102" s="2"/>
      <c r="DZ102" s="2"/>
      <c r="EA102" s="2"/>
      <c r="EB102" s="2"/>
      <c r="EC102" s="2"/>
      <c r="ED102" s="2"/>
      <c r="EE102" s="2"/>
      <c r="EF102" s="2"/>
      <c r="EG102" s="2"/>
      <c r="EH102" s="2"/>
      <c r="EI102" s="2"/>
      <c r="EJ102" s="2"/>
      <c r="EK102" s="2"/>
      <c r="EL102" s="2"/>
      <c r="EM102" s="2"/>
      <c r="EN102" s="2"/>
      <c r="EO102" s="2"/>
      <c r="EP102" s="2"/>
      <c r="EQ102" s="2"/>
      <c r="ER102" s="2"/>
      <c r="ES102" s="2"/>
      <c r="ET102" s="2"/>
      <c r="EU102" s="2"/>
      <c r="EV102" s="2"/>
      <c r="EW102" s="2"/>
      <c r="EX102" s="2"/>
      <c r="EY102" s="2"/>
      <c r="EZ102" s="2"/>
      <c r="FA102" s="2"/>
      <c r="FB102" s="2"/>
      <c r="FC102" s="2"/>
      <c r="FD102" s="2"/>
      <c r="FE102" s="2"/>
      <c r="FF102" s="2"/>
      <c r="FG102" s="2"/>
      <c r="FH102" s="2"/>
      <c r="FI102" s="2"/>
      <c r="FJ102" s="2"/>
      <c r="FK102" s="2"/>
      <c r="FL102" s="2"/>
      <c r="FM102" s="2"/>
      <c r="FN102" s="2"/>
      <c r="FO102" s="2"/>
      <c r="FP102" s="2"/>
      <c r="FQ102" s="2"/>
      <c r="FR102" s="2"/>
      <c r="FS102" s="2"/>
      <c r="FT102" s="2"/>
      <c r="FU102" s="2"/>
      <c r="FV102" s="2"/>
      <c r="FW102" s="2"/>
      <c r="FX102" s="2"/>
      <c r="FY102" s="2"/>
      <c r="FZ102" s="2"/>
      <c r="GA102" s="2"/>
      <c r="GB102" s="2"/>
      <c r="GC102" s="2"/>
      <c r="GD102" s="2"/>
      <c r="GE102" s="2"/>
      <c r="GF102" s="2"/>
      <c r="GG102" s="2"/>
      <c r="GH102" s="2"/>
      <c r="GI102" s="2"/>
      <c r="GJ102" s="2"/>
      <c r="GK102" s="2"/>
      <c r="GL102" s="2"/>
      <c r="GM102" s="2"/>
      <c r="GN102" s="2"/>
      <c r="GO102" s="2"/>
      <c r="GP102" s="2"/>
      <c r="GQ102" s="2"/>
      <c r="GR102" s="2"/>
      <c r="GS102" s="2"/>
      <c r="GT102" s="2"/>
      <c r="GU102" s="2"/>
      <c r="GV102" s="2"/>
      <c r="GW102" s="2"/>
      <c r="GX102" s="2"/>
      <c r="GY102" s="2"/>
      <c r="GZ102" s="2"/>
      <c r="HA102" s="2"/>
      <c r="HB102" s="2"/>
      <c r="HC102" s="2"/>
      <c r="HD102" s="2"/>
      <c r="HE102" s="2"/>
      <c r="HF102" s="2"/>
      <c r="HG102" s="2"/>
      <c r="HH102" s="2"/>
      <c r="HI102" s="2"/>
      <c r="HJ102" s="2"/>
      <c r="HK102" s="2"/>
      <c r="HL102" s="2"/>
      <c r="HM102" s="2"/>
      <c r="HN102" s="2"/>
      <c r="HO102" s="2"/>
      <c r="HP102" s="2"/>
      <c r="HQ102" s="2"/>
      <c r="HR102" s="2"/>
      <c r="HS102" s="2"/>
      <c r="HT102" s="2"/>
      <c r="HU102" s="2"/>
      <c r="HV102" s="2"/>
      <c r="HW102" s="2"/>
      <c r="HX102" s="2"/>
      <c r="HY102" s="2"/>
      <c r="HZ102" s="2"/>
      <c r="IA102" s="2"/>
      <c r="IB102" s="2"/>
      <c r="IC102" s="2"/>
      <c r="ID102" s="2"/>
      <c r="IE102" s="2"/>
      <c r="IF102" s="2"/>
      <c r="IG102" s="2"/>
      <c r="IH102" s="2"/>
      <c r="II102" s="2"/>
      <c r="IJ102" s="2"/>
      <c r="IK102" s="2"/>
      <c r="IL102" s="2"/>
      <c r="IM102" s="2"/>
      <c r="IN102" s="2"/>
      <c r="IO102" s="2"/>
      <c r="IP102" s="2"/>
      <c r="IQ102" s="2"/>
      <c r="IR102" s="2"/>
      <c r="IS102" s="2"/>
      <c r="IT102" s="2"/>
      <c r="IU102" s="2"/>
      <c r="IV102" s="2"/>
      <c r="IW102" s="2"/>
      <c r="IX102" s="2"/>
    </row>
    <row r="103" spans="3:258" ht="12.75" customHeight="1">
      <c r="C103" s="19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  <c r="EJ103" s="2"/>
      <c r="EK103" s="2"/>
      <c r="EL103" s="2"/>
      <c r="EM103" s="2"/>
      <c r="EN103" s="2"/>
      <c r="EO103" s="2"/>
      <c r="EP103" s="2"/>
      <c r="EQ103" s="2"/>
      <c r="ER103" s="2"/>
      <c r="ES103" s="2"/>
      <c r="ET103" s="2"/>
      <c r="EU103" s="2"/>
      <c r="EV103" s="2"/>
      <c r="EW103" s="2"/>
      <c r="EX103" s="2"/>
      <c r="EY103" s="2"/>
      <c r="EZ103" s="2"/>
      <c r="FA103" s="2"/>
      <c r="FB103" s="2"/>
      <c r="FC103" s="2"/>
      <c r="FD103" s="2"/>
      <c r="FE103" s="2"/>
      <c r="FF103" s="2"/>
      <c r="FG103" s="2"/>
      <c r="FH103" s="2"/>
      <c r="FI103" s="2"/>
      <c r="FJ103" s="2"/>
      <c r="FK103" s="2"/>
      <c r="FL103" s="2"/>
      <c r="FM103" s="2"/>
      <c r="FN103" s="2"/>
      <c r="FO103" s="2"/>
      <c r="FP103" s="2"/>
      <c r="FQ103" s="2"/>
      <c r="FR103" s="2"/>
      <c r="FS103" s="2"/>
      <c r="FT103" s="2"/>
      <c r="FU103" s="2"/>
      <c r="FV103" s="2"/>
      <c r="FW103" s="2"/>
      <c r="FX103" s="2"/>
      <c r="FY103" s="2"/>
      <c r="FZ103" s="2"/>
      <c r="GA103" s="2"/>
      <c r="GB103" s="2"/>
      <c r="GC103" s="2"/>
      <c r="GD103" s="2"/>
      <c r="GE103" s="2"/>
      <c r="GF103" s="2"/>
      <c r="GG103" s="2"/>
      <c r="GH103" s="2"/>
      <c r="GI103" s="2"/>
      <c r="GJ103" s="2"/>
      <c r="GK103" s="2"/>
      <c r="GL103" s="2"/>
      <c r="GM103" s="2"/>
      <c r="GN103" s="2"/>
      <c r="GO103" s="2"/>
      <c r="GP103" s="2"/>
      <c r="GQ103" s="2"/>
      <c r="GR103" s="2"/>
      <c r="GS103" s="2"/>
      <c r="GT103" s="2"/>
      <c r="GU103" s="2"/>
      <c r="GV103" s="2"/>
      <c r="GW103" s="2"/>
      <c r="GX103" s="2"/>
      <c r="GY103" s="2"/>
      <c r="GZ103" s="2"/>
      <c r="HA103" s="2"/>
      <c r="HB103" s="2"/>
      <c r="HC103" s="2"/>
      <c r="HD103" s="2"/>
      <c r="HE103" s="2"/>
      <c r="HF103" s="2"/>
      <c r="HG103" s="2"/>
      <c r="HH103" s="2"/>
      <c r="HI103" s="2"/>
      <c r="HJ103" s="2"/>
      <c r="HK103" s="2"/>
      <c r="HL103" s="2"/>
      <c r="HM103" s="2"/>
      <c r="HN103" s="2"/>
      <c r="HO103" s="2"/>
      <c r="HP103" s="2"/>
      <c r="HQ103" s="2"/>
      <c r="HR103" s="2"/>
      <c r="HS103" s="2"/>
      <c r="HT103" s="2"/>
      <c r="HU103" s="2"/>
      <c r="HV103" s="2"/>
      <c r="HW103" s="2"/>
      <c r="HX103" s="2"/>
      <c r="HY103" s="2"/>
      <c r="HZ103" s="2"/>
      <c r="IA103" s="2"/>
      <c r="IB103" s="2"/>
      <c r="IC103" s="2"/>
      <c r="ID103" s="2"/>
      <c r="IE103" s="2"/>
      <c r="IF103" s="2"/>
      <c r="IG103" s="2"/>
      <c r="IH103" s="2"/>
      <c r="II103" s="2"/>
      <c r="IJ103" s="2"/>
      <c r="IK103" s="2"/>
      <c r="IL103" s="2"/>
      <c r="IM103" s="2"/>
      <c r="IN103" s="2"/>
      <c r="IO103" s="2"/>
      <c r="IP103" s="2"/>
      <c r="IQ103" s="2"/>
      <c r="IR103" s="2"/>
      <c r="IS103" s="2"/>
      <c r="IT103" s="2"/>
      <c r="IU103" s="2"/>
      <c r="IV103" s="2"/>
      <c r="IW103" s="2"/>
      <c r="IX103" s="2"/>
    </row>
    <row r="104" spans="3:258" ht="12.75" customHeight="1">
      <c r="C104" s="19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  <c r="DL104" s="2"/>
      <c r="DM104" s="2"/>
      <c r="DN104" s="2"/>
      <c r="DO104" s="2"/>
      <c r="DP104" s="2"/>
      <c r="DQ104" s="2"/>
      <c r="DR104" s="2"/>
      <c r="DS104" s="2"/>
      <c r="DT104" s="2"/>
      <c r="DU104" s="2"/>
      <c r="DV104" s="2"/>
      <c r="DW104" s="2"/>
      <c r="DX104" s="2"/>
      <c r="DY104" s="2"/>
      <c r="DZ104" s="2"/>
      <c r="EA104" s="2"/>
      <c r="EB104" s="2"/>
      <c r="EC104" s="2"/>
      <c r="ED104" s="2"/>
      <c r="EE104" s="2"/>
      <c r="EF104" s="2"/>
      <c r="EG104" s="2"/>
      <c r="EH104" s="2"/>
      <c r="EI104" s="2"/>
      <c r="EJ104" s="2"/>
      <c r="EK104" s="2"/>
      <c r="EL104" s="2"/>
      <c r="EM104" s="2"/>
      <c r="EN104" s="2"/>
      <c r="EO104" s="2"/>
      <c r="EP104" s="2"/>
      <c r="EQ104" s="2"/>
      <c r="ER104" s="2"/>
      <c r="ES104" s="2"/>
      <c r="ET104" s="2"/>
      <c r="EU104" s="2"/>
      <c r="EV104" s="2"/>
      <c r="EW104" s="2"/>
      <c r="EX104" s="2"/>
      <c r="EY104" s="2"/>
      <c r="EZ104" s="2"/>
      <c r="FA104" s="2"/>
      <c r="FB104" s="2"/>
      <c r="FC104" s="2"/>
      <c r="FD104" s="2"/>
      <c r="FE104" s="2"/>
      <c r="FF104" s="2"/>
      <c r="FG104" s="2"/>
      <c r="FH104" s="2"/>
      <c r="FI104" s="2"/>
      <c r="FJ104" s="2"/>
      <c r="FK104" s="2"/>
      <c r="FL104" s="2"/>
      <c r="FM104" s="2"/>
      <c r="FN104" s="2"/>
      <c r="FO104" s="2"/>
      <c r="FP104" s="2"/>
      <c r="FQ104" s="2"/>
      <c r="FR104" s="2"/>
      <c r="FS104" s="2"/>
      <c r="FT104" s="2"/>
      <c r="FU104" s="2"/>
      <c r="FV104" s="2"/>
      <c r="FW104" s="2"/>
      <c r="FX104" s="2"/>
      <c r="FY104" s="2"/>
      <c r="FZ104" s="2"/>
      <c r="GA104" s="2"/>
      <c r="GB104" s="2"/>
      <c r="GC104" s="2"/>
      <c r="GD104" s="2"/>
      <c r="GE104" s="2"/>
      <c r="GF104" s="2"/>
      <c r="GG104" s="2"/>
      <c r="GH104" s="2"/>
      <c r="GI104" s="2"/>
      <c r="GJ104" s="2"/>
      <c r="GK104" s="2"/>
      <c r="GL104" s="2"/>
      <c r="GM104" s="2"/>
      <c r="GN104" s="2"/>
      <c r="GO104" s="2"/>
      <c r="GP104" s="2"/>
      <c r="GQ104" s="2"/>
      <c r="GR104" s="2"/>
      <c r="GS104" s="2"/>
      <c r="GT104" s="2"/>
      <c r="GU104" s="2"/>
      <c r="GV104" s="2"/>
      <c r="GW104" s="2"/>
      <c r="GX104" s="2"/>
      <c r="GY104" s="2"/>
      <c r="GZ104" s="2"/>
      <c r="HA104" s="2"/>
      <c r="HB104" s="2"/>
      <c r="HC104" s="2"/>
      <c r="HD104" s="2"/>
      <c r="HE104" s="2"/>
      <c r="HF104" s="2"/>
      <c r="HG104" s="2"/>
      <c r="HH104" s="2"/>
      <c r="HI104" s="2"/>
      <c r="HJ104" s="2"/>
      <c r="HK104" s="2"/>
      <c r="HL104" s="2"/>
      <c r="HM104" s="2"/>
      <c r="HN104" s="2"/>
      <c r="HO104" s="2"/>
      <c r="HP104" s="2"/>
      <c r="HQ104" s="2"/>
      <c r="HR104" s="2"/>
      <c r="HS104" s="2"/>
      <c r="HT104" s="2"/>
      <c r="HU104" s="2"/>
      <c r="HV104" s="2"/>
      <c r="HW104" s="2"/>
      <c r="HX104" s="2"/>
      <c r="HY104" s="2"/>
      <c r="HZ104" s="2"/>
      <c r="IA104" s="2"/>
      <c r="IB104" s="2"/>
      <c r="IC104" s="2"/>
      <c r="ID104" s="2"/>
      <c r="IE104" s="2"/>
      <c r="IF104" s="2"/>
      <c r="IG104" s="2"/>
      <c r="IH104" s="2"/>
      <c r="II104" s="2"/>
      <c r="IJ104" s="2"/>
      <c r="IK104" s="2"/>
      <c r="IL104" s="2"/>
      <c r="IM104" s="2"/>
      <c r="IN104" s="2"/>
      <c r="IO104" s="2"/>
      <c r="IP104" s="2"/>
      <c r="IQ104" s="2"/>
      <c r="IR104" s="2"/>
      <c r="IS104" s="2"/>
      <c r="IT104" s="2"/>
      <c r="IU104" s="2"/>
      <c r="IV104" s="2"/>
      <c r="IW104" s="2"/>
      <c r="IX104" s="2"/>
    </row>
    <row r="105" spans="3:258" ht="12.75" customHeight="1">
      <c r="C105" s="19"/>
      <c r="D105" s="23"/>
      <c r="E105" s="23"/>
      <c r="F105" s="23"/>
      <c r="G105" s="23"/>
      <c r="H105" s="23"/>
      <c r="I105" s="23"/>
      <c r="J105" s="23"/>
      <c r="K105" s="23"/>
      <c r="L105" s="23"/>
      <c r="M105" s="23"/>
      <c r="N105" s="23"/>
      <c r="O105" s="23"/>
      <c r="P105" s="23"/>
      <c r="Q105" s="23"/>
      <c r="R105" s="23"/>
      <c r="S105" s="23"/>
      <c r="T105" s="23"/>
      <c r="U105" s="23"/>
      <c r="V105" s="23"/>
      <c r="W105" s="23"/>
      <c r="X105" s="23"/>
      <c r="Y105" s="23"/>
      <c r="Z105" s="23"/>
      <c r="AA105" s="23"/>
      <c r="AB105" s="23"/>
      <c r="AC105" s="23"/>
      <c r="AD105" s="23"/>
      <c r="AE105" s="23"/>
      <c r="AF105" s="23"/>
      <c r="AG105" s="23"/>
      <c r="AH105" s="23"/>
      <c r="AI105" s="23"/>
      <c r="AJ105" s="23"/>
      <c r="AK105" s="23"/>
      <c r="AL105" s="23"/>
      <c r="AM105" s="23"/>
      <c r="AN105" s="23"/>
      <c r="AO105" s="23"/>
      <c r="AP105" s="23"/>
      <c r="AQ105" s="23"/>
      <c r="AR105" s="23"/>
      <c r="AS105" s="23"/>
      <c r="AT105" s="23"/>
      <c r="AU105" s="23"/>
      <c r="AV105" s="23"/>
      <c r="AW105" s="23"/>
      <c r="AX105" s="23"/>
      <c r="AY105" s="23"/>
      <c r="AZ105" s="23"/>
      <c r="BA105" s="23"/>
      <c r="BB105" s="23"/>
      <c r="BC105" s="23"/>
      <c r="BD105" s="23"/>
      <c r="BE105" s="23"/>
      <c r="BF105" s="23"/>
      <c r="BG105" s="23"/>
      <c r="BH105" s="23"/>
      <c r="BI105" s="23"/>
      <c r="BJ105" s="23"/>
      <c r="BK105" s="23"/>
      <c r="BL105" s="23"/>
      <c r="BM105" s="23"/>
      <c r="BN105" s="23"/>
      <c r="BO105" s="23"/>
      <c r="BP105" s="23"/>
      <c r="BQ105" s="23"/>
      <c r="BR105" s="23"/>
      <c r="BS105" s="23"/>
      <c r="BT105" s="23"/>
      <c r="BU105" s="23"/>
      <c r="BV105" s="23"/>
      <c r="BW105" s="23"/>
      <c r="BX105" s="23"/>
      <c r="BY105" s="23"/>
      <c r="BZ105" s="23"/>
      <c r="CA105" s="23"/>
      <c r="CB105" s="23"/>
      <c r="CC105" s="23"/>
      <c r="CD105" s="23"/>
      <c r="CE105" s="23"/>
      <c r="CF105" s="23"/>
      <c r="CG105" s="23"/>
      <c r="CH105" s="23"/>
      <c r="CI105" s="23"/>
      <c r="CJ105" s="23"/>
      <c r="CK105" s="23"/>
      <c r="CL105" s="23"/>
      <c r="CM105" s="23"/>
      <c r="CN105" s="23"/>
      <c r="CO105" s="23"/>
      <c r="CP105" s="23"/>
      <c r="CQ105" s="23"/>
      <c r="CR105" s="23"/>
      <c r="CS105" s="23"/>
      <c r="CT105" s="23"/>
      <c r="CU105" s="23"/>
      <c r="CV105" s="23"/>
      <c r="CW105" s="23"/>
      <c r="CX105" s="23"/>
      <c r="CY105" s="23"/>
      <c r="CZ105" s="23"/>
      <c r="DA105" s="23"/>
      <c r="DB105" s="23"/>
      <c r="DC105" s="23"/>
      <c r="DD105" s="23"/>
      <c r="DE105" s="23"/>
      <c r="DF105" s="23"/>
      <c r="DG105" s="23"/>
      <c r="DH105" s="23"/>
      <c r="DI105" s="23"/>
      <c r="DJ105" s="23"/>
      <c r="DK105" s="23"/>
      <c r="DL105" s="23"/>
      <c r="DM105" s="23"/>
      <c r="DN105" s="23"/>
      <c r="DO105" s="23"/>
      <c r="DP105" s="23"/>
      <c r="DQ105" s="23"/>
      <c r="DR105" s="23"/>
      <c r="DS105" s="23"/>
      <c r="DT105" s="23"/>
      <c r="DU105" s="23"/>
      <c r="DV105" s="23"/>
      <c r="DW105" s="23"/>
      <c r="DX105" s="23"/>
      <c r="DY105" s="23"/>
      <c r="DZ105" s="23"/>
      <c r="EA105" s="23"/>
      <c r="EB105" s="23"/>
      <c r="EC105" s="23"/>
      <c r="ED105" s="23"/>
      <c r="EE105" s="23"/>
      <c r="EF105" s="23"/>
      <c r="EG105" s="23"/>
      <c r="EH105" s="23"/>
      <c r="EI105" s="23"/>
      <c r="EJ105" s="23"/>
      <c r="EK105" s="23"/>
      <c r="EL105" s="23"/>
      <c r="EM105" s="23"/>
      <c r="EN105" s="23"/>
      <c r="EO105" s="23"/>
      <c r="EP105" s="23"/>
      <c r="EQ105" s="23"/>
      <c r="ER105" s="23"/>
      <c r="ES105" s="23"/>
      <c r="ET105" s="23"/>
      <c r="EU105" s="23"/>
      <c r="EV105" s="23"/>
      <c r="EW105" s="23"/>
      <c r="EX105" s="23"/>
      <c r="EY105" s="23"/>
      <c r="EZ105" s="23"/>
      <c r="FA105" s="23"/>
      <c r="FB105" s="23"/>
      <c r="FC105" s="23"/>
      <c r="FD105" s="23"/>
      <c r="FE105" s="23"/>
      <c r="FF105" s="23"/>
      <c r="FG105" s="23"/>
      <c r="FH105" s="23"/>
      <c r="FI105" s="23"/>
      <c r="FJ105" s="23"/>
      <c r="FK105" s="23"/>
      <c r="FL105" s="23"/>
      <c r="FM105" s="23"/>
      <c r="FN105" s="23"/>
      <c r="FO105" s="23"/>
      <c r="FP105" s="23"/>
      <c r="FQ105" s="23"/>
      <c r="FR105" s="23"/>
      <c r="FS105" s="23"/>
      <c r="FT105" s="23"/>
      <c r="FU105" s="23"/>
      <c r="FV105" s="23"/>
      <c r="FW105" s="23"/>
      <c r="FX105" s="23"/>
      <c r="FY105" s="23"/>
      <c r="FZ105" s="23"/>
      <c r="GA105" s="23"/>
      <c r="GB105" s="23"/>
      <c r="GC105" s="23"/>
      <c r="GD105" s="23"/>
      <c r="GE105" s="23"/>
      <c r="GF105" s="23"/>
      <c r="GG105" s="23"/>
      <c r="GH105" s="23"/>
      <c r="GI105" s="23"/>
      <c r="GJ105" s="23"/>
      <c r="GK105" s="23"/>
      <c r="GL105" s="23"/>
      <c r="GM105" s="23"/>
      <c r="GN105" s="23"/>
      <c r="GO105" s="23"/>
      <c r="GP105" s="23"/>
      <c r="GQ105" s="23"/>
      <c r="GR105" s="23"/>
      <c r="GS105" s="23"/>
      <c r="GT105" s="23"/>
      <c r="GU105" s="23"/>
      <c r="GV105" s="23"/>
      <c r="GW105" s="23"/>
      <c r="GX105" s="23"/>
      <c r="GY105" s="23"/>
      <c r="GZ105" s="23"/>
      <c r="HA105" s="23"/>
      <c r="HB105" s="23"/>
      <c r="HC105" s="23"/>
      <c r="HD105" s="23"/>
      <c r="HE105" s="23"/>
      <c r="HF105" s="23"/>
      <c r="HG105" s="23"/>
      <c r="HH105" s="23"/>
      <c r="HI105" s="23"/>
      <c r="HJ105" s="23"/>
      <c r="HK105" s="23"/>
      <c r="HL105" s="23"/>
      <c r="HM105" s="23"/>
      <c r="HN105" s="23"/>
      <c r="HO105" s="23"/>
      <c r="HP105" s="23"/>
      <c r="HQ105" s="23"/>
      <c r="HR105" s="23"/>
      <c r="HS105" s="23"/>
      <c r="HT105" s="23"/>
      <c r="HU105" s="23"/>
      <c r="HV105" s="23"/>
      <c r="HW105" s="23"/>
      <c r="HX105" s="23"/>
      <c r="HY105" s="23"/>
      <c r="HZ105" s="23"/>
      <c r="IA105" s="23"/>
      <c r="IB105" s="23"/>
      <c r="IC105" s="23"/>
      <c r="ID105" s="23"/>
      <c r="IE105" s="23"/>
      <c r="IF105" s="23"/>
      <c r="IG105" s="23"/>
      <c r="IH105" s="23"/>
      <c r="II105" s="23"/>
      <c r="IJ105" s="23"/>
      <c r="IK105" s="23"/>
      <c r="IL105" s="23"/>
      <c r="IM105" s="23"/>
      <c r="IN105" s="23"/>
      <c r="IO105" s="23"/>
      <c r="IP105" s="23"/>
      <c r="IQ105" s="23"/>
      <c r="IR105" s="23"/>
      <c r="IS105" s="23"/>
      <c r="IT105" s="23"/>
      <c r="IU105" s="23"/>
      <c r="IV105" s="23"/>
      <c r="IW105" s="23"/>
      <c r="IX105" s="23"/>
    </row>
    <row r="106" spans="3:258" ht="12.75" customHeight="1">
      <c r="C106" s="19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  <c r="DL106" s="2"/>
      <c r="DM106" s="2"/>
      <c r="DN106" s="2"/>
      <c r="DO106" s="2"/>
      <c r="DP106" s="2"/>
      <c r="DQ106" s="2"/>
      <c r="DR106" s="2"/>
      <c r="DS106" s="2"/>
      <c r="DT106" s="2"/>
      <c r="DU106" s="2"/>
      <c r="DV106" s="2"/>
      <c r="DW106" s="2"/>
      <c r="DX106" s="2"/>
      <c r="DY106" s="2"/>
      <c r="DZ106" s="2"/>
      <c r="EA106" s="2"/>
      <c r="EB106" s="2"/>
      <c r="EC106" s="2"/>
      <c r="ED106" s="2"/>
      <c r="EE106" s="2"/>
      <c r="EF106" s="2"/>
      <c r="EG106" s="2"/>
      <c r="EH106" s="2"/>
      <c r="EI106" s="2"/>
      <c r="EJ106" s="2"/>
      <c r="EK106" s="2"/>
      <c r="EL106" s="2"/>
      <c r="EM106" s="2"/>
      <c r="EN106" s="2"/>
      <c r="EO106" s="2"/>
      <c r="EP106" s="2"/>
      <c r="EQ106" s="2"/>
      <c r="ER106" s="2"/>
      <c r="ES106" s="2"/>
      <c r="ET106" s="2"/>
      <c r="EU106" s="2"/>
      <c r="EV106" s="2"/>
      <c r="EW106" s="2"/>
      <c r="EX106" s="2"/>
      <c r="EY106" s="2"/>
      <c r="EZ106" s="2"/>
      <c r="FA106" s="2"/>
      <c r="FB106" s="2"/>
      <c r="FC106" s="2"/>
      <c r="FD106" s="2"/>
      <c r="FE106" s="2"/>
      <c r="FF106" s="2"/>
      <c r="FG106" s="2"/>
      <c r="FH106" s="2"/>
      <c r="FI106" s="2"/>
      <c r="FJ106" s="2"/>
      <c r="FK106" s="2"/>
      <c r="FL106" s="2"/>
      <c r="FM106" s="2"/>
      <c r="FN106" s="2"/>
      <c r="FO106" s="2"/>
      <c r="FP106" s="2"/>
      <c r="FQ106" s="2"/>
      <c r="FR106" s="2"/>
      <c r="FS106" s="2"/>
      <c r="FT106" s="2"/>
      <c r="FU106" s="2"/>
      <c r="FV106" s="2"/>
      <c r="FW106" s="2"/>
      <c r="FX106" s="2"/>
      <c r="FY106" s="2"/>
      <c r="FZ106" s="2"/>
      <c r="GA106" s="2"/>
      <c r="GB106" s="2"/>
      <c r="GC106" s="2"/>
      <c r="GD106" s="2"/>
      <c r="GE106" s="2"/>
      <c r="GF106" s="2"/>
      <c r="GG106" s="2"/>
      <c r="GH106" s="2"/>
      <c r="GI106" s="2"/>
      <c r="GJ106" s="2"/>
      <c r="GK106" s="2"/>
      <c r="GL106" s="2"/>
      <c r="GM106" s="2"/>
      <c r="GN106" s="2"/>
      <c r="GO106" s="2"/>
      <c r="GP106" s="2"/>
      <c r="GQ106" s="2"/>
      <c r="GR106" s="2"/>
      <c r="GS106" s="2"/>
      <c r="GT106" s="2"/>
      <c r="GU106" s="2"/>
      <c r="GV106" s="2"/>
      <c r="GW106" s="2"/>
      <c r="GX106" s="2"/>
      <c r="GY106" s="2"/>
      <c r="GZ106" s="2"/>
      <c r="HA106" s="2"/>
      <c r="HB106" s="2"/>
      <c r="HC106" s="2"/>
      <c r="HD106" s="2"/>
      <c r="HE106" s="2"/>
      <c r="HF106" s="2"/>
      <c r="HG106" s="2"/>
      <c r="HH106" s="2"/>
      <c r="HI106" s="2"/>
      <c r="HJ106" s="2"/>
      <c r="HK106" s="2"/>
      <c r="HL106" s="2"/>
      <c r="HM106" s="2"/>
      <c r="HN106" s="2"/>
      <c r="HO106" s="2"/>
      <c r="HP106" s="2"/>
      <c r="HQ106" s="2"/>
      <c r="HR106" s="2"/>
      <c r="HS106" s="2"/>
      <c r="HT106" s="2"/>
      <c r="HU106" s="2"/>
      <c r="HV106" s="2"/>
      <c r="HW106" s="2"/>
      <c r="HX106" s="2"/>
      <c r="HY106" s="2"/>
      <c r="HZ106" s="2"/>
      <c r="IA106" s="2"/>
      <c r="IB106" s="2"/>
      <c r="IC106" s="2"/>
      <c r="ID106" s="2"/>
      <c r="IE106" s="2"/>
      <c r="IF106" s="2"/>
      <c r="IG106" s="2"/>
      <c r="IH106" s="2"/>
      <c r="II106" s="2"/>
      <c r="IJ106" s="2"/>
      <c r="IK106" s="2"/>
      <c r="IL106" s="2"/>
      <c r="IM106" s="2"/>
      <c r="IN106" s="2"/>
      <c r="IO106" s="2"/>
      <c r="IP106" s="2"/>
      <c r="IQ106" s="2"/>
      <c r="IR106" s="2"/>
      <c r="IS106" s="2"/>
      <c r="IT106" s="2"/>
      <c r="IU106" s="2"/>
      <c r="IV106" s="2"/>
      <c r="IW106" s="2"/>
      <c r="IX106" s="2"/>
    </row>
    <row r="107" spans="3:258">
      <c r="C107" s="18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  <c r="DC107" s="2"/>
      <c r="DD107" s="2"/>
      <c r="DE107" s="2"/>
      <c r="DF107" s="2"/>
      <c r="DG107" s="2"/>
      <c r="DH107" s="2"/>
      <c r="DI107" s="2"/>
      <c r="DJ107" s="2"/>
      <c r="DK107" s="2"/>
      <c r="DL107" s="2"/>
      <c r="DM107" s="2"/>
      <c r="DN107" s="2"/>
      <c r="DO107" s="2"/>
      <c r="DP107" s="2"/>
      <c r="DQ107" s="2"/>
      <c r="DR107" s="2"/>
      <c r="DS107" s="2"/>
      <c r="DT107" s="2"/>
      <c r="DU107" s="2"/>
      <c r="DV107" s="2"/>
      <c r="DW107" s="2"/>
      <c r="DX107" s="2"/>
      <c r="DY107" s="2"/>
      <c r="DZ107" s="2"/>
      <c r="EA107" s="2"/>
      <c r="EB107" s="2"/>
      <c r="EC107" s="2"/>
      <c r="ED107" s="2"/>
      <c r="EE107" s="2"/>
      <c r="EF107" s="2"/>
      <c r="EG107" s="2"/>
      <c r="EH107" s="2"/>
      <c r="EI107" s="2"/>
      <c r="EJ107" s="2"/>
      <c r="EK107" s="2"/>
      <c r="EL107" s="2"/>
      <c r="EM107" s="2"/>
      <c r="EN107" s="2"/>
      <c r="EO107" s="2"/>
      <c r="EP107" s="2"/>
      <c r="EQ107" s="2"/>
      <c r="ER107" s="2"/>
      <c r="ES107" s="2"/>
      <c r="ET107" s="2"/>
      <c r="EU107" s="2"/>
      <c r="EV107" s="2"/>
      <c r="EW107" s="2"/>
      <c r="EX107" s="2"/>
      <c r="EY107" s="2"/>
      <c r="EZ107" s="2"/>
      <c r="FA107" s="2"/>
      <c r="FB107" s="2"/>
      <c r="FC107" s="2"/>
      <c r="FD107" s="2"/>
      <c r="FE107" s="2"/>
      <c r="FF107" s="2"/>
      <c r="FG107" s="2"/>
      <c r="FH107" s="2"/>
      <c r="FI107" s="2"/>
      <c r="FJ107" s="2"/>
      <c r="FK107" s="2"/>
      <c r="FL107" s="2"/>
      <c r="FM107" s="2"/>
      <c r="FN107" s="2"/>
      <c r="FO107" s="2"/>
      <c r="FP107" s="2"/>
      <c r="FQ107" s="2"/>
      <c r="FR107" s="2"/>
      <c r="FS107" s="2"/>
      <c r="FT107" s="2"/>
      <c r="FU107" s="2"/>
      <c r="FV107" s="2"/>
      <c r="FW107" s="2"/>
      <c r="FX107" s="2"/>
      <c r="FY107" s="2"/>
      <c r="FZ107" s="2"/>
      <c r="GA107" s="2"/>
      <c r="GB107" s="2"/>
      <c r="GC107" s="2"/>
      <c r="GD107" s="2"/>
      <c r="GE107" s="2"/>
      <c r="GF107" s="2"/>
      <c r="GG107" s="2"/>
      <c r="GH107" s="2"/>
      <c r="GI107" s="2"/>
      <c r="GJ107" s="2"/>
      <c r="GK107" s="2"/>
      <c r="GL107" s="2"/>
      <c r="GM107" s="2"/>
      <c r="GN107" s="2"/>
      <c r="GO107" s="2"/>
      <c r="GP107" s="2"/>
      <c r="GQ107" s="2"/>
      <c r="GR107" s="2"/>
      <c r="GS107" s="2"/>
      <c r="GT107" s="2"/>
      <c r="GU107" s="2"/>
      <c r="GV107" s="2"/>
      <c r="GW107" s="2"/>
      <c r="GX107" s="2"/>
      <c r="GY107" s="2"/>
      <c r="GZ107" s="2"/>
      <c r="HA107" s="2"/>
      <c r="HB107" s="2"/>
      <c r="HC107" s="2"/>
      <c r="HD107" s="2"/>
      <c r="HE107" s="2"/>
      <c r="HF107" s="2"/>
      <c r="HG107" s="2"/>
      <c r="HH107" s="2"/>
      <c r="HI107" s="2"/>
      <c r="HJ107" s="2"/>
      <c r="HK107" s="2"/>
      <c r="HL107" s="2"/>
      <c r="HM107" s="2"/>
      <c r="HN107" s="2"/>
      <c r="HO107" s="2"/>
      <c r="HP107" s="2"/>
      <c r="HQ107" s="2"/>
      <c r="HR107" s="2"/>
      <c r="HS107" s="2"/>
      <c r="HT107" s="2"/>
      <c r="HU107" s="2"/>
      <c r="HV107" s="2"/>
      <c r="HW107" s="2"/>
      <c r="HX107" s="2"/>
      <c r="HY107" s="2"/>
      <c r="HZ107" s="2"/>
      <c r="IA107" s="2"/>
      <c r="IB107" s="2"/>
      <c r="IC107" s="2"/>
      <c r="ID107" s="2"/>
      <c r="IE107" s="2"/>
      <c r="IF107" s="2"/>
      <c r="IG107" s="2"/>
      <c r="IH107" s="2"/>
      <c r="II107" s="2"/>
      <c r="IJ107" s="2"/>
      <c r="IK107" s="2"/>
      <c r="IL107" s="2"/>
      <c r="IM107" s="2"/>
      <c r="IN107" s="2"/>
      <c r="IO107" s="2"/>
      <c r="IP107" s="2"/>
      <c r="IQ107" s="2"/>
      <c r="IR107" s="2"/>
      <c r="IS107" s="2"/>
      <c r="IT107" s="2"/>
      <c r="IU107" s="2"/>
      <c r="IV107" s="2"/>
      <c r="IW107" s="2"/>
      <c r="IX107" s="2"/>
    </row>
    <row r="108" spans="3:258" ht="13">
      <c r="C108" s="17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  <c r="DB108" s="2"/>
      <c r="DC108" s="2"/>
      <c r="DD108" s="2"/>
      <c r="DE108" s="2"/>
      <c r="DF108" s="2"/>
      <c r="DG108" s="2"/>
      <c r="DH108" s="2"/>
      <c r="DI108" s="2"/>
      <c r="DJ108" s="2"/>
      <c r="DK108" s="2"/>
      <c r="DL108" s="2"/>
      <c r="DM108" s="2"/>
      <c r="DN108" s="2"/>
      <c r="DO108" s="2"/>
      <c r="DP108" s="2"/>
      <c r="DQ108" s="2"/>
      <c r="DR108" s="2"/>
      <c r="DS108" s="2"/>
      <c r="DT108" s="2"/>
      <c r="DU108" s="2"/>
      <c r="DV108" s="2"/>
      <c r="DW108" s="2"/>
      <c r="DX108" s="2"/>
      <c r="DY108" s="2"/>
      <c r="DZ108" s="2"/>
      <c r="EA108" s="2"/>
      <c r="EB108" s="2"/>
      <c r="EC108" s="2"/>
      <c r="ED108" s="2"/>
      <c r="EE108" s="2"/>
      <c r="EF108" s="2"/>
      <c r="EG108" s="2"/>
      <c r="EH108" s="2"/>
      <c r="EI108" s="2"/>
      <c r="EJ108" s="2"/>
      <c r="EK108" s="2"/>
      <c r="EL108" s="2"/>
      <c r="EM108" s="2"/>
      <c r="EN108" s="2"/>
      <c r="EO108" s="2"/>
      <c r="EP108" s="2"/>
      <c r="EQ108" s="2"/>
      <c r="ER108" s="2"/>
      <c r="ES108" s="2"/>
      <c r="ET108" s="2"/>
      <c r="EU108" s="2"/>
      <c r="EV108" s="2"/>
      <c r="EW108" s="2"/>
      <c r="EX108" s="2"/>
      <c r="EY108" s="2"/>
      <c r="EZ108" s="2"/>
      <c r="FA108" s="2"/>
      <c r="FB108" s="2"/>
      <c r="FC108" s="2"/>
      <c r="FD108" s="2"/>
      <c r="FE108" s="2"/>
      <c r="FF108" s="2"/>
      <c r="FG108" s="2"/>
      <c r="FH108" s="2"/>
      <c r="FI108" s="2"/>
      <c r="FJ108" s="2"/>
      <c r="FK108" s="2"/>
      <c r="FL108" s="2"/>
      <c r="FM108" s="2"/>
      <c r="FN108" s="2"/>
      <c r="FO108" s="2"/>
      <c r="FP108" s="2"/>
      <c r="FQ108" s="2"/>
      <c r="FR108" s="2"/>
      <c r="FS108" s="2"/>
      <c r="FT108" s="2"/>
      <c r="FU108" s="2"/>
      <c r="FV108" s="2"/>
      <c r="FW108" s="2"/>
      <c r="FX108" s="2"/>
      <c r="FY108" s="2"/>
      <c r="FZ108" s="2"/>
      <c r="GA108" s="2"/>
      <c r="GB108" s="2"/>
      <c r="GC108" s="2"/>
      <c r="GD108" s="2"/>
      <c r="GE108" s="2"/>
      <c r="GF108" s="2"/>
      <c r="GG108" s="2"/>
      <c r="GH108" s="2"/>
      <c r="GI108" s="2"/>
      <c r="GJ108" s="2"/>
      <c r="GK108" s="2"/>
      <c r="GL108" s="2"/>
      <c r="GM108" s="2"/>
      <c r="GN108" s="2"/>
      <c r="GO108" s="2"/>
      <c r="GP108" s="2"/>
      <c r="GQ108" s="2"/>
      <c r="GR108" s="2"/>
      <c r="GS108" s="2"/>
      <c r="GT108" s="2"/>
      <c r="GU108" s="2"/>
      <c r="GV108" s="2"/>
      <c r="GW108" s="2"/>
      <c r="GX108" s="2"/>
      <c r="GY108" s="2"/>
      <c r="GZ108" s="2"/>
      <c r="HA108" s="2"/>
      <c r="HB108" s="2"/>
      <c r="HC108" s="2"/>
      <c r="HD108" s="2"/>
      <c r="HE108" s="2"/>
      <c r="HF108" s="2"/>
      <c r="HG108" s="2"/>
      <c r="HH108" s="2"/>
      <c r="HI108" s="2"/>
      <c r="HJ108" s="2"/>
      <c r="HK108" s="2"/>
      <c r="HL108" s="2"/>
      <c r="HM108" s="2"/>
      <c r="HN108" s="2"/>
      <c r="HO108" s="2"/>
      <c r="HP108" s="2"/>
      <c r="HQ108" s="2"/>
      <c r="HR108" s="2"/>
      <c r="HS108" s="2"/>
      <c r="HT108" s="2"/>
      <c r="HU108" s="2"/>
      <c r="HV108" s="2"/>
      <c r="HW108" s="2"/>
      <c r="HX108" s="2"/>
      <c r="HY108" s="2"/>
      <c r="HZ108" s="2"/>
      <c r="IA108" s="2"/>
      <c r="IB108" s="2"/>
      <c r="IC108" s="2"/>
      <c r="ID108" s="2"/>
      <c r="IE108" s="2"/>
      <c r="IF108" s="2"/>
      <c r="IG108" s="2"/>
      <c r="IH108" s="2"/>
      <c r="II108" s="2"/>
      <c r="IJ108" s="2"/>
      <c r="IK108" s="2"/>
      <c r="IL108" s="2"/>
      <c r="IM108" s="2"/>
      <c r="IN108" s="2"/>
      <c r="IO108" s="2"/>
      <c r="IP108" s="2"/>
      <c r="IQ108" s="2"/>
      <c r="IR108" s="2"/>
      <c r="IS108" s="2"/>
      <c r="IT108" s="2"/>
      <c r="IU108" s="2"/>
      <c r="IV108" s="2"/>
      <c r="IW108" s="2"/>
      <c r="IX108" s="2"/>
    </row>
    <row r="109" spans="3:258">
      <c r="C109" s="138"/>
      <c r="D109" s="138"/>
      <c r="E109" s="138"/>
      <c r="F109" s="138"/>
      <c r="G109" s="138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  <c r="DB109" s="2"/>
      <c r="DC109" s="2"/>
      <c r="DD109" s="2"/>
      <c r="DE109" s="2"/>
      <c r="DF109" s="2"/>
      <c r="DG109" s="2"/>
      <c r="DH109" s="2"/>
      <c r="DI109" s="2"/>
      <c r="DJ109" s="2"/>
      <c r="DK109" s="2"/>
      <c r="DL109" s="2"/>
      <c r="DM109" s="2"/>
      <c r="DN109" s="2"/>
      <c r="DO109" s="2"/>
      <c r="DP109" s="2"/>
      <c r="DQ109" s="2"/>
      <c r="DR109" s="2"/>
      <c r="DS109" s="2"/>
      <c r="DT109" s="2"/>
      <c r="DU109" s="2"/>
      <c r="DV109" s="2"/>
      <c r="DW109" s="2"/>
      <c r="DX109" s="2"/>
      <c r="DY109" s="2"/>
      <c r="DZ109" s="2"/>
      <c r="EA109" s="2"/>
      <c r="EB109" s="2"/>
      <c r="EC109" s="2"/>
      <c r="ED109" s="2"/>
      <c r="EE109" s="2"/>
      <c r="EF109" s="2"/>
      <c r="EG109" s="2"/>
      <c r="EH109" s="2"/>
      <c r="EI109" s="2"/>
      <c r="EJ109" s="2"/>
      <c r="EK109" s="2"/>
      <c r="EL109" s="2"/>
      <c r="EM109" s="2"/>
      <c r="EN109" s="2"/>
      <c r="EO109" s="2"/>
      <c r="EP109" s="2"/>
      <c r="EQ109" s="2"/>
      <c r="ER109" s="2"/>
      <c r="ES109" s="2"/>
      <c r="ET109" s="2"/>
      <c r="EU109" s="2"/>
      <c r="EV109" s="2"/>
      <c r="EW109" s="2"/>
      <c r="EX109" s="2"/>
      <c r="EY109" s="2"/>
      <c r="EZ109" s="2"/>
      <c r="FA109" s="2"/>
      <c r="FB109" s="2"/>
      <c r="FC109" s="2"/>
      <c r="FD109" s="2"/>
      <c r="FE109" s="2"/>
      <c r="FF109" s="2"/>
      <c r="FG109" s="2"/>
      <c r="FH109" s="2"/>
      <c r="FI109" s="2"/>
      <c r="FJ109" s="2"/>
      <c r="FK109" s="2"/>
      <c r="FL109" s="2"/>
      <c r="FM109" s="2"/>
      <c r="FN109" s="2"/>
      <c r="FO109" s="2"/>
      <c r="FP109" s="2"/>
      <c r="FQ109" s="2"/>
      <c r="FR109" s="2"/>
      <c r="FS109" s="2"/>
      <c r="FT109" s="2"/>
      <c r="FU109" s="2"/>
      <c r="FV109" s="2"/>
      <c r="FW109" s="2"/>
      <c r="FX109" s="2"/>
      <c r="FY109" s="2"/>
      <c r="FZ109" s="2"/>
      <c r="GA109" s="2"/>
      <c r="GB109" s="2"/>
      <c r="GC109" s="2"/>
      <c r="GD109" s="2"/>
      <c r="GE109" s="2"/>
      <c r="GF109" s="2"/>
      <c r="GG109" s="2"/>
      <c r="GH109" s="2"/>
      <c r="GI109" s="2"/>
      <c r="GJ109" s="2"/>
      <c r="GK109" s="2"/>
      <c r="GL109" s="2"/>
      <c r="GM109" s="2"/>
      <c r="GN109" s="2"/>
      <c r="GO109" s="2"/>
      <c r="GP109" s="2"/>
      <c r="GQ109" s="2"/>
      <c r="GR109" s="2"/>
      <c r="GS109" s="2"/>
      <c r="GT109" s="2"/>
      <c r="GU109" s="2"/>
      <c r="GV109" s="2"/>
      <c r="GW109" s="2"/>
      <c r="GX109" s="2"/>
      <c r="GY109" s="2"/>
      <c r="GZ109" s="2"/>
      <c r="HA109" s="2"/>
      <c r="HB109" s="2"/>
      <c r="HC109" s="2"/>
      <c r="HD109" s="2"/>
      <c r="HE109" s="2"/>
      <c r="HF109" s="2"/>
      <c r="HG109" s="2"/>
      <c r="HH109" s="2"/>
      <c r="HI109" s="2"/>
      <c r="HJ109" s="2"/>
      <c r="HK109" s="2"/>
      <c r="HL109" s="2"/>
      <c r="HM109" s="2"/>
      <c r="HN109" s="2"/>
      <c r="HO109" s="2"/>
      <c r="HP109" s="2"/>
      <c r="HQ109" s="2"/>
      <c r="HR109" s="2"/>
      <c r="HS109" s="2"/>
      <c r="HT109" s="2"/>
      <c r="HU109" s="2"/>
      <c r="HV109" s="2"/>
      <c r="HW109" s="2"/>
      <c r="HX109" s="2"/>
      <c r="HY109" s="2"/>
      <c r="HZ109" s="2"/>
      <c r="IA109" s="2"/>
      <c r="IB109" s="2"/>
      <c r="IC109" s="2"/>
      <c r="ID109" s="2"/>
      <c r="IE109" s="2"/>
      <c r="IF109" s="2"/>
      <c r="IG109" s="2"/>
      <c r="IH109" s="2"/>
      <c r="II109" s="2"/>
      <c r="IJ109" s="2"/>
      <c r="IK109" s="2"/>
      <c r="IL109" s="2"/>
      <c r="IM109" s="2"/>
      <c r="IN109" s="2"/>
      <c r="IO109" s="2"/>
      <c r="IP109" s="2"/>
      <c r="IQ109" s="2"/>
      <c r="IR109" s="2"/>
      <c r="IS109" s="2"/>
      <c r="IT109" s="2"/>
      <c r="IU109" s="2"/>
      <c r="IV109" s="2"/>
      <c r="IW109" s="2"/>
      <c r="IX109" s="2"/>
    </row>
    <row r="110" spans="3:258">
      <c r="C110" s="19"/>
      <c r="D110" s="23"/>
      <c r="E110" s="23"/>
      <c r="F110" s="23"/>
      <c r="G110" s="23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  <c r="DB110" s="2"/>
      <c r="DC110" s="2"/>
      <c r="DD110" s="2"/>
      <c r="DE110" s="2"/>
      <c r="DF110" s="2"/>
      <c r="DG110" s="2"/>
      <c r="DH110" s="2"/>
      <c r="DI110" s="2"/>
      <c r="DJ110" s="2"/>
      <c r="DK110" s="2"/>
      <c r="DL110" s="2"/>
      <c r="DM110" s="2"/>
      <c r="DN110" s="2"/>
      <c r="DO110" s="2"/>
      <c r="DP110" s="2"/>
      <c r="DQ110" s="2"/>
      <c r="DR110" s="2"/>
      <c r="DS110" s="2"/>
      <c r="DT110" s="2"/>
      <c r="DU110" s="2"/>
      <c r="DV110" s="2"/>
      <c r="DW110" s="2"/>
      <c r="DX110" s="2"/>
      <c r="DY110" s="2"/>
      <c r="DZ110" s="2"/>
      <c r="EA110" s="2"/>
      <c r="EB110" s="2"/>
      <c r="EC110" s="2"/>
      <c r="ED110" s="2"/>
      <c r="EE110" s="2"/>
      <c r="EF110" s="2"/>
      <c r="EG110" s="2"/>
      <c r="EH110" s="2"/>
      <c r="EI110" s="2"/>
      <c r="EJ110" s="2"/>
      <c r="EK110" s="2"/>
      <c r="EL110" s="2"/>
      <c r="EM110" s="2"/>
      <c r="EN110" s="2"/>
      <c r="EO110" s="2"/>
      <c r="EP110" s="2"/>
      <c r="EQ110" s="2"/>
      <c r="ER110" s="2"/>
      <c r="ES110" s="2"/>
      <c r="ET110" s="2"/>
      <c r="EU110" s="2"/>
      <c r="EV110" s="2"/>
      <c r="EW110" s="2"/>
      <c r="EX110" s="2"/>
      <c r="EY110" s="2"/>
      <c r="EZ110" s="2"/>
      <c r="FA110" s="2"/>
      <c r="FB110" s="2"/>
      <c r="FC110" s="2"/>
      <c r="FD110" s="2"/>
      <c r="FE110" s="2"/>
      <c r="FF110" s="2"/>
      <c r="FG110" s="2"/>
      <c r="FH110" s="2"/>
      <c r="FI110" s="2"/>
      <c r="FJ110" s="2"/>
      <c r="FK110" s="2"/>
      <c r="FL110" s="2"/>
      <c r="FM110" s="2"/>
      <c r="FN110" s="2"/>
      <c r="FO110" s="2"/>
      <c r="FP110" s="2"/>
      <c r="FQ110" s="2"/>
      <c r="FR110" s="2"/>
      <c r="FS110" s="2"/>
      <c r="FT110" s="2"/>
      <c r="FU110" s="2"/>
      <c r="FV110" s="2"/>
      <c r="FW110" s="2"/>
      <c r="FX110" s="2"/>
      <c r="FY110" s="2"/>
      <c r="FZ110" s="2"/>
      <c r="GA110" s="2"/>
      <c r="GB110" s="2"/>
      <c r="GC110" s="2"/>
      <c r="GD110" s="2"/>
      <c r="GE110" s="2"/>
      <c r="GF110" s="2"/>
      <c r="GG110" s="2"/>
      <c r="GH110" s="2"/>
      <c r="GI110" s="2"/>
      <c r="GJ110" s="2"/>
      <c r="GK110" s="2"/>
      <c r="GL110" s="2"/>
      <c r="GM110" s="2"/>
      <c r="GN110" s="2"/>
      <c r="GO110" s="2"/>
      <c r="GP110" s="2"/>
      <c r="GQ110" s="2"/>
      <c r="GR110" s="2"/>
      <c r="GS110" s="2"/>
      <c r="GT110" s="2"/>
      <c r="GU110" s="2"/>
      <c r="GV110" s="2"/>
      <c r="GW110" s="2"/>
      <c r="GX110" s="2"/>
      <c r="GY110" s="2"/>
      <c r="GZ110" s="2"/>
      <c r="HA110" s="2"/>
      <c r="HB110" s="2"/>
      <c r="HC110" s="2"/>
      <c r="HD110" s="2"/>
      <c r="HE110" s="2"/>
      <c r="HF110" s="2"/>
      <c r="HG110" s="2"/>
      <c r="HH110" s="2"/>
      <c r="HI110" s="2"/>
      <c r="HJ110" s="2"/>
      <c r="HK110" s="2"/>
      <c r="HL110" s="2"/>
      <c r="HM110" s="2"/>
      <c r="HN110" s="2"/>
      <c r="HO110" s="2"/>
      <c r="HP110" s="2"/>
      <c r="HQ110" s="2"/>
      <c r="HR110" s="2"/>
      <c r="HS110" s="2"/>
      <c r="HT110" s="2"/>
      <c r="HU110" s="2"/>
      <c r="HV110" s="2"/>
      <c r="HW110" s="2"/>
      <c r="HX110" s="2"/>
      <c r="HY110" s="2"/>
      <c r="HZ110" s="2"/>
      <c r="IA110" s="2"/>
      <c r="IB110" s="2"/>
      <c r="IC110" s="2"/>
      <c r="ID110" s="2"/>
      <c r="IE110" s="2"/>
      <c r="IF110" s="2"/>
      <c r="IG110" s="2"/>
      <c r="IH110" s="2"/>
      <c r="II110" s="2"/>
      <c r="IJ110" s="2"/>
      <c r="IK110" s="2"/>
      <c r="IL110" s="2"/>
      <c r="IM110" s="2"/>
      <c r="IN110" s="2"/>
      <c r="IO110" s="2"/>
      <c r="IP110" s="2"/>
      <c r="IQ110" s="2"/>
      <c r="IR110" s="2"/>
      <c r="IS110" s="2"/>
      <c r="IT110" s="2"/>
      <c r="IU110" s="2"/>
      <c r="IV110" s="2"/>
      <c r="IW110" s="2"/>
      <c r="IX110" s="2"/>
    </row>
    <row r="111" spans="3:258" ht="12.75" customHeight="1">
      <c r="C111" s="19"/>
      <c r="D111" s="23"/>
      <c r="E111" s="23"/>
      <c r="F111" s="23"/>
      <c r="G111" s="23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  <c r="DF111" s="2"/>
      <c r="DG111" s="2"/>
      <c r="DH111" s="2"/>
      <c r="DI111" s="2"/>
      <c r="DJ111" s="2"/>
      <c r="DK111" s="2"/>
      <c r="DL111" s="2"/>
      <c r="DM111" s="2"/>
      <c r="DN111" s="2"/>
      <c r="DO111" s="2"/>
      <c r="DP111" s="2"/>
      <c r="DQ111" s="2"/>
      <c r="DR111" s="2"/>
      <c r="DS111" s="2"/>
      <c r="DT111" s="2"/>
      <c r="DU111" s="2"/>
      <c r="DV111" s="2"/>
      <c r="DW111" s="2"/>
      <c r="DX111" s="2"/>
      <c r="DY111" s="2"/>
      <c r="DZ111" s="2"/>
      <c r="EA111" s="2"/>
      <c r="EB111" s="2"/>
      <c r="EC111" s="2"/>
      <c r="ED111" s="2"/>
      <c r="EE111" s="2"/>
      <c r="EF111" s="2"/>
      <c r="EG111" s="2"/>
      <c r="EH111" s="2"/>
      <c r="EI111" s="2"/>
      <c r="EJ111" s="2"/>
      <c r="EK111" s="2"/>
      <c r="EL111" s="2"/>
      <c r="EM111" s="2"/>
      <c r="EN111" s="2"/>
      <c r="EO111" s="2"/>
      <c r="EP111" s="2"/>
      <c r="EQ111" s="2"/>
      <c r="ER111" s="2"/>
      <c r="ES111" s="2"/>
      <c r="ET111" s="2"/>
      <c r="EU111" s="2"/>
      <c r="EV111" s="2"/>
      <c r="EW111" s="2"/>
      <c r="EX111" s="2"/>
      <c r="EY111" s="2"/>
      <c r="EZ111" s="2"/>
      <c r="FA111" s="2"/>
      <c r="FB111" s="2"/>
      <c r="FC111" s="2"/>
      <c r="FD111" s="2"/>
      <c r="FE111" s="2"/>
      <c r="FF111" s="2"/>
      <c r="FG111" s="2"/>
      <c r="FH111" s="2"/>
      <c r="FI111" s="2"/>
      <c r="FJ111" s="2"/>
      <c r="FK111" s="2"/>
      <c r="FL111" s="2"/>
      <c r="FM111" s="2"/>
      <c r="FN111" s="2"/>
      <c r="FO111" s="2"/>
      <c r="FP111" s="2"/>
      <c r="FQ111" s="2"/>
      <c r="FR111" s="2"/>
      <c r="FS111" s="2"/>
      <c r="FT111" s="2"/>
      <c r="FU111" s="2"/>
      <c r="FV111" s="2"/>
      <c r="FW111" s="2"/>
      <c r="FX111" s="2"/>
      <c r="FY111" s="2"/>
      <c r="FZ111" s="2"/>
      <c r="GA111" s="2"/>
      <c r="GB111" s="2"/>
      <c r="GC111" s="2"/>
      <c r="GD111" s="2"/>
      <c r="GE111" s="2"/>
      <c r="GF111" s="2"/>
      <c r="GG111" s="2"/>
      <c r="GH111" s="2"/>
      <c r="GI111" s="2"/>
      <c r="GJ111" s="2"/>
      <c r="GK111" s="2"/>
      <c r="GL111" s="2"/>
      <c r="GM111" s="2"/>
      <c r="GN111" s="2"/>
      <c r="GO111" s="2"/>
      <c r="GP111" s="2"/>
      <c r="GQ111" s="2"/>
      <c r="GR111" s="2"/>
      <c r="GS111" s="2"/>
      <c r="GT111" s="2"/>
      <c r="GU111" s="2"/>
      <c r="GV111" s="2"/>
      <c r="GW111" s="2"/>
      <c r="GX111" s="2"/>
      <c r="GY111" s="2"/>
      <c r="GZ111" s="2"/>
      <c r="HA111" s="2"/>
      <c r="HB111" s="2"/>
      <c r="HC111" s="2"/>
      <c r="HD111" s="2"/>
      <c r="HE111" s="2"/>
      <c r="HF111" s="2"/>
      <c r="HG111" s="2"/>
      <c r="HH111" s="2"/>
      <c r="HI111" s="2"/>
      <c r="HJ111" s="2"/>
      <c r="HK111" s="2"/>
      <c r="HL111" s="2"/>
      <c r="HM111" s="2"/>
      <c r="HN111" s="2"/>
      <c r="HO111" s="2"/>
      <c r="HP111" s="2"/>
      <c r="HQ111" s="2"/>
      <c r="HR111" s="2"/>
      <c r="HS111" s="2"/>
      <c r="HT111" s="2"/>
      <c r="HU111" s="2"/>
      <c r="HV111" s="2"/>
      <c r="HW111" s="2"/>
      <c r="HX111" s="2"/>
      <c r="HY111" s="2"/>
      <c r="HZ111" s="2"/>
      <c r="IA111" s="2"/>
      <c r="IB111" s="2"/>
      <c r="IC111" s="2"/>
      <c r="ID111" s="2"/>
      <c r="IE111" s="2"/>
      <c r="IF111" s="2"/>
      <c r="IG111" s="2"/>
      <c r="IH111" s="2"/>
      <c r="II111" s="2"/>
      <c r="IJ111" s="2"/>
      <c r="IK111" s="2"/>
      <c r="IL111" s="2"/>
      <c r="IM111" s="2"/>
      <c r="IN111" s="2"/>
      <c r="IO111" s="2"/>
      <c r="IP111" s="2"/>
      <c r="IQ111" s="2"/>
      <c r="IR111" s="2"/>
      <c r="IS111" s="2"/>
      <c r="IT111" s="2"/>
      <c r="IU111" s="2"/>
      <c r="IV111" s="2"/>
      <c r="IW111" s="2"/>
      <c r="IX111" s="2"/>
    </row>
    <row r="112" spans="3:258" ht="12.75" customHeight="1">
      <c r="C112" s="19"/>
      <c r="D112" s="23"/>
      <c r="E112" s="23"/>
      <c r="F112" s="23"/>
      <c r="G112" s="23"/>
      <c r="H112" s="23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  <c r="DC112" s="2"/>
      <c r="DD112" s="2"/>
      <c r="DE112" s="2"/>
      <c r="DF112" s="2"/>
      <c r="DG112" s="2"/>
      <c r="DH112" s="2"/>
      <c r="DI112" s="2"/>
      <c r="DJ112" s="2"/>
      <c r="DK112" s="2"/>
      <c r="DL112" s="2"/>
      <c r="DM112" s="2"/>
      <c r="DN112" s="2"/>
      <c r="DO112" s="2"/>
      <c r="DP112" s="2"/>
      <c r="DQ112" s="2"/>
      <c r="DR112" s="2"/>
      <c r="DS112" s="2"/>
      <c r="DT112" s="2"/>
      <c r="DU112" s="2"/>
      <c r="DV112" s="2"/>
      <c r="DW112" s="2"/>
      <c r="DX112" s="2"/>
      <c r="DY112" s="2"/>
      <c r="DZ112" s="2"/>
      <c r="EA112" s="2"/>
      <c r="EB112" s="2"/>
      <c r="EC112" s="2"/>
      <c r="ED112" s="2"/>
      <c r="EE112" s="2"/>
      <c r="EF112" s="2"/>
      <c r="EG112" s="2"/>
      <c r="EH112" s="2"/>
      <c r="EI112" s="2"/>
      <c r="EJ112" s="2"/>
      <c r="EK112" s="2"/>
      <c r="EL112" s="2"/>
      <c r="EM112" s="2"/>
      <c r="EN112" s="2"/>
      <c r="EO112" s="2"/>
      <c r="EP112" s="2"/>
      <c r="EQ112" s="2"/>
      <c r="ER112" s="2"/>
      <c r="ES112" s="2"/>
      <c r="ET112" s="2"/>
      <c r="EU112" s="2"/>
      <c r="EV112" s="2"/>
      <c r="EW112" s="2"/>
      <c r="EX112" s="2"/>
      <c r="EY112" s="2"/>
      <c r="EZ112" s="2"/>
      <c r="FA112" s="2"/>
      <c r="FB112" s="2"/>
      <c r="FC112" s="2"/>
      <c r="FD112" s="2"/>
      <c r="FE112" s="2"/>
      <c r="FF112" s="2"/>
      <c r="FG112" s="2"/>
      <c r="FH112" s="2"/>
      <c r="FI112" s="2"/>
      <c r="FJ112" s="2"/>
      <c r="FK112" s="2"/>
      <c r="FL112" s="2"/>
      <c r="FM112" s="2"/>
      <c r="FN112" s="2"/>
      <c r="FO112" s="2"/>
      <c r="FP112" s="2"/>
      <c r="FQ112" s="2"/>
      <c r="FR112" s="2"/>
      <c r="FS112" s="2"/>
      <c r="FT112" s="2"/>
      <c r="FU112" s="2"/>
      <c r="FV112" s="2"/>
      <c r="FW112" s="2"/>
      <c r="FX112" s="2"/>
      <c r="FY112" s="2"/>
      <c r="FZ112" s="2"/>
      <c r="GA112" s="2"/>
      <c r="GB112" s="2"/>
      <c r="GC112" s="2"/>
      <c r="GD112" s="2"/>
      <c r="GE112" s="2"/>
      <c r="GF112" s="2"/>
      <c r="GG112" s="2"/>
      <c r="GH112" s="2"/>
      <c r="GI112" s="2"/>
      <c r="GJ112" s="2"/>
      <c r="GK112" s="2"/>
      <c r="GL112" s="2"/>
      <c r="GM112" s="2"/>
      <c r="GN112" s="2"/>
      <c r="GO112" s="2"/>
      <c r="GP112" s="2"/>
      <c r="GQ112" s="2"/>
      <c r="GR112" s="2"/>
      <c r="GS112" s="2"/>
      <c r="GT112" s="2"/>
      <c r="GU112" s="2"/>
      <c r="GV112" s="2"/>
      <c r="GW112" s="2"/>
      <c r="GX112" s="2"/>
      <c r="GY112" s="2"/>
      <c r="GZ112" s="2"/>
      <c r="HA112" s="2"/>
      <c r="HB112" s="2"/>
      <c r="HC112" s="2"/>
      <c r="HD112" s="2"/>
      <c r="HE112" s="2"/>
      <c r="HF112" s="2"/>
      <c r="HG112" s="2"/>
      <c r="HH112" s="2"/>
      <c r="HI112" s="2"/>
      <c r="HJ112" s="2"/>
      <c r="HK112" s="2"/>
      <c r="HL112" s="2"/>
      <c r="HM112" s="2"/>
      <c r="HN112" s="2"/>
      <c r="HO112" s="2"/>
      <c r="HP112" s="2"/>
      <c r="HQ112" s="2"/>
      <c r="HR112" s="2"/>
      <c r="HS112" s="2"/>
      <c r="HT112" s="2"/>
      <c r="HU112" s="2"/>
      <c r="HV112" s="2"/>
      <c r="HW112" s="2"/>
      <c r="HX112" s="2"/>
      <c r="HY112" s="2"/>
      <c r="HZ112" s="2"/>
      <c r="IA112" s="2"/>
      <c r="IB112" s="2"/>
      <c r="IC112" s="2"/>
      <c r="ID112" s="2"/>
      <c r="IE112" s="2"/>
      <c r="IF112" s="2"/>
      <c r="IG112" s="2"/>
      <c r="IH112" s="2"/>
      <c r="II112" s="2"/>
      <c r="IJ112" s="2"/>
      <c r="IK112" s="2"/>
      <c r="IL112" s="2"/>
      <c r="IM112" s="2"/>
      <c r="IN112" s="2"/>
      <c r="IO112" s="2"/>
      <c r="IP112" s="2"/>
      <c r="IQ112" s="2"/>
      <c r="IR112" s="2"/>
      <c r="IS112" s="2"/>
      <c r="IT112" s="2"/>
      <c r="IU112" s="2"/>
      <c r="IV112" s="2"/>
      <c r="IW112" s="2"/>
      <c r="IX112" s="2"/>
    </row>
    <row r="113" spans="3:258" ht="12.75" customHeight="1">
      <c r="C113" s="19"/>
      <c r="D113" s="23"/>
      <c r="E113" s="23"/>
      <c r="F113" s="23"/>
      <c r="G113" s="23"/>
      <c r="H113" s="23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  <c r="DC113" s="2"/>
      <c r="DD113" s="2"/>
      <c r="DE113" s="2"/>
      <c r="DF113" s="2"/>
      <c r="DG113" s="2"/>
      <c r="DH113" s="2"/>
      <c r="DI113" s="2"/>
      <c r="DJ113" s="2"/>
      <c r="DK113" s="2"/>
      <c r="DL113" s="2"/>
      <c r="DM113" s="2"/>
      <c r="DN113" s="2"/>
      <c r="DO113" s="2"/>
      <c r="DP113" s="2"/>
      <c r="DQ113" s="2"/>
      <c r="DR113" s="2"/>
      <c r="DS113" s="2"/>
      <c r="DT113" s="2"/>
      <c r="DU113" s="2"/>
      <c r="DV113" s="2"/>
      <c r="DW113" s="2"/>
      <c r="DX113" s="2"/>
      <c r="DY113" s="2"/>
      <c r="DZ113" s="2"/>
      <c r="EA113" s="2"/>
      <c r="EB113" s="2"/>
      <c r="EC113" s="2"/>
      <c r="ED113" s="2"/>
      <c r="EE113" s="2"/>
      <c r="EF113" s="2"/>
      <c r="EG113" s="2"/>
      <c r="EH113" s="2"/>
      <c r="EI113" s="2"/>
      <c r="EJ113" s="2"/>
      <c r="EK113" s="2"/>
      <c r="EL113" s="2"/>
      <c r="EM113" s="2"/>
      <c r="EN113" s="2"/>
      <c r="EO113" s="2"/>
      <c r="EP113" s="2"/>
      <c r="EQ113" s="2"/>
      <c r="ER113" s="2"/>
      <c r="ES113" s="2"/>
      <c r="ET113" s="2"/>
      <c r="EU113" s="2"/>
      <c r="EV113" s="2"/>
      <c r="EW113" s="2"/>
      <c r="EX113" s="2"/>
      <c r="EY113" s="2"/>
      <c r="EZ113" s="2"/>
      <c r="FA113" s="2"/>
      <c r="FB113" s="2"/>
      <c r="FC113" s="2"/>
      <c r="FD113" s="2"/>
      <c r="FE113" s="2"/>
      <c r="FF113" s="2"/>
      <c r="FG113" s="2"/>
      <c r="FH113" s="2"/>
      <c r="FI113" s="2"/>
      <c r="FJ113" s="2"/>
      <c r="FK113" s="2"/>
      <c r="FL113" s="2"/>
      <c r="FM113" s="2"/>
      <c r="FN113" s="2"/>
      <c r="FO113" s="2"/>
      <c r="FP113" s="2"/>
      <c r="FQ113" s="2"/>
      <c r="FR113" s="2"/>
      <c r="FS113" s="2"/>
      <c r="FT113" s="2"/>
      <c r="FU113" s="2"/>
      <c r="FV113" s="2"/>
      <c r="FW113" s="2"/>
      <c r="FX113" s="2"/>
      <c r="FY113" s="2"/>
      <c r="FZ113" s="2"/>
      <c r="GA113" s="2"/>
      <c r="GB113" s="2"/>
      <c r="GC113" s="2"/>
      <c r="GD113" s="2"/>
      <c r="GE113" s="2"/>
      <c r="GF113" s="2"/>
      <c r="GG113" s="2"/>
      <c r="GH113" s="2"/>
      <c r="GI113" s="2"/>
      <c r="GJ113" s="2"/>
      <c r="GK113" s="2"/>
      <c r="GL113" s="2"/>
      <c r="GM113" s="2"/>
      <c r="GN113" s="2"/>
      <c r="GO113" s="2"/>
      <c r="GP113" s="2"/>
      <c r="GQ113" s="2"/>
      <c r="GR113" s="2"/>
      <c r="GS113" s="2"/>
      <c r="GT113" s="2"/>
      <c r="GU113" s="2"/>
      <c r="GV113" s="2"/>
      <c r="GW113" s="2"/>
      <c r="GX113" s="2"/>
      <c r="GY113" s="2"/>
      <c r="GZ113" s="2"/>
      <c r="HA113" s="2"/>
      <c r="HB113" s="2"/>
      <c r="HC113" s="2"/>
      <c r="HD113" s="2"/>
      <c r="HE113" s="2"/>
      <c r="HF113" s="2"/>
      <c r="HG113" s="2"/>
      <c r="HH113" s="2"/>
      <c r="HI113" s="2"/>
      <c r="HJ113" s="2"/>
      <c r="HK113" s="2"/>
      <c r="HL113" s="2"/>
      <c r="HM113" s="2"/>
      <c r="HN113" s="2"/>
      <c r="HO113" s="2"/>
      <c r="HP113" s="2"/>
      <c r="HQ113" s="2"/>
      <c r="HR113" s="2"/>
      <c r="HS113" s="2"/>
      <c r="HT113" s="2"/>
      <c r="HU113" s="2"/>
      <c r="HV113" s="2"/>
      <c r="HW113" s="2"/>
      <c r="HX113" s="2"/>
      <c r="HY113" s="2"/>
      <c r="HZ113" s="2"/>
      <c r="IA113" s="2"/>
      <c r="IB113" s="2"/>
      <c r="IC113" s="2"/>
      <c r="ID113" s="2"/>
      <c r="IE113" s="2"/>
      <c r="IF113" s="2"/>
      <c r="IG113" s="2"/>
      <c r="IH113" s="2"/>
      <c r="II113" s="2"/>
      <c r="IJ113" s="2"/>
      <c r="IK113" s="2"/>
      <c r="IL113" s="2"/>
      <c r="IM113" s="2"/>
      <c r="IN113" s="2"/>
      <c r="IO113" s="2"/>
      <c r="IP113" s="2"/>
      <c r="IQ113" s="2"/>
      <c r="IR113" s="2"/>
      <c r="IS113" s="2"/>
      <c r="IT113" s="2"/>
      <c r="IU113" s="2"/>
      <c r="IV113" s="2"/>
      <c r="IW113" s="2"/>
      <c r="IX113" s="2"/>
    </row>
    <row r="114" spans="3:258">
      <c r="C114" s="19"/>
      <c r="D114" s="23"/>
      <c r="E114" s="23"/>
      <c r="F114" s="23"/>
      <c r="G114" s="23"/>
      <c r="H114" s="23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  <c r="DB114" s="2"/>
      <c r="DC114" s="2"/>
      <c r="DD114" s="2"/>
      <c r="DE114" s="2"/>
      <c r="DF114" s="2"/>
      <c r="DG114" s="2"/>
      <c r="DH114" s="2"/>
      <c r="DI114" s="2"/>
      <c r="DJ114" s="2"/>
      <c r="DK114" s="2"/>
      <c r="DL114" s="2"/>
      <c r="DM114" s="2"/>
      <c r="DN114" s="2"/>
      <c r="DO114" s="2"/>
      <c r="DP114" s="2"/>
      <c r="DQ114" s="2"/>
      <c r="DR114" s="2"/>
      <c r="DS114" s="2"/>
      <c r="DT114" s="2"/>
      <c r="DU114" s="2"/>
      <c r="DV114" s="2"/>
      <c r="DW114" s="2"/>
      <c r="DX114" s="2"/>
      <c r="DY114" s="2"/>
      <c r="DZ114" s="2"/>
      <c r="EA114" s="2"/>
      <c r="EB114" s="2"/>
      <c r="EC114" s="2"/>
      <c r="ED114" s="2"/>
      <c r="EE114" s="2"/>
      <c r="EF114" s="2"/>
      <c r="EG114" s="2"/>
      <c r="EH114" s="2"/>
      <c r="EI114" s="2"/>
      <c r="EJ114" s="2"/>
      <c r="EK114" s="2"/>
      <c r="EL114" s="2"/>
      <c r="EM114" s="2"/>
      <c r="EN114" s="2"/>
      <c r="EO114" s="2"/>
      <c r="EP114" s="2"/>
      <c r="EQ114" s="2"/>
      <c r="ER114" s="2"/>
      <c r="ES114" s="2"/>
      <c r="ET114" s="2"/>
      <c r="EU114" s="2"/>
      <c r="EV114" s="2"/>
      <c r="EW114" s="2"/>
      <c r="EX114" s="2"/>
      <c r="EY114" s="2"/>
      <c r="EZ114" s="2"/>
      <c r="FA114" s="2"/>
      <c r="FB114" s="2"/>
      <c r="FC114" s="2"/>
      <c r="FD114" s="2"/>
      <c r="FE114" s="2"/>
      <c r="FF114" s="2"/>
      <c r="FG114" s="2"/>
      <c r="FH114" s="2"/>
      <c r="FI114" s="2"/>
      <c r="FJ114" s="2"/>
      <c r="FK114" s="2"/>
      <c r="FL114" s="2"/>
      <c r="FM114" s="2"/>
      <c r="FN114" s="2"/>
      <c r="FO114" s="2"/>
      <c r="FP114" s="2"/>
      <c r="FQ114" s="2"/>
      <c r="FR114" s="2"/>
      <c r="FS114" s="2"/>
      <c r="FT114" s="2"/>
      <c r="FU114" s="2"/>
      <c r="FV114" s="2"/>
      <c r="FW114" s="2"/>
      <c r="FX114" s="2"/>
      <c r="FY114" s="2"/>
      <c r="FZ114" s="2"/>
      <c r="GA114" s="2"/>
      <c r="GB114" s="2"/>
      <c r="GC114" s="2"/>
      <c r="GD114" s="2"/>
      <c r="GE114" s="2"/>
      <c r="GF114" s="2"/>
      <c r="GG114" s="2"/>
      <c r="GH114" s="2"/>
      <c r="GI114" s="2"/>
      <c r="GJ114" s="2"/>
      <c r="GK114" s="2"/>
      <c r="GL114" s="2"/>
      <c r="GM114" s="2"/>
      <c r="GN114" s="2"/>
      <c r="GO114" s="2"/>
      <c r="GP114" s="2"/>
      <c r="GQ114" s="2"/>
      <c r="GR114" s="2"/>
      <c r="GS114" s="2"/>
      <c r="GT114" s="2"/>
      <c r="GU114" s="2"/>
      <c r="GV114" s="2"/>
      <c r="GW114" s="2"/>
      <c r="GX114" s="2"/>
      <c r="GY114" s="2"/>
      <c r="GZ114" s="2"/>
      <c r="HA114" s="2"/>
      <c r="HB114" s="2"/>
      <c r="HC114" s="2"/>
      <c r="HD114" s="2"/>
      <c r="HE114" s="2"/>
      <c r="HF114" s="2"/>
      <c r="HG114" s="2"/>
      <c r="HH114" s="2"/>
      <c r="HI114" s="2"/>
      <c r="HJ114" s="2"/>
      <c r="HK114" s="2"/>
      <c r="HL114" s="2"/>
      <c r="HM114" s="2"/>
      <c r="HN114" s="2"/>
      <c r="HO114" s="2"/>
      <c r="HP114" s="2"/>
      <c r="HQ114" s="2"/>
      <c r="HR114" s="2"/>
      <c r="HS114" s="2"/>
      <c r="HT114" s="2"/>
      <c r="HU114" s="2"/>
      <c r="HV114" s="2"/>
      <c r="HW114" s="2"/>
      <c r="HX114" s="2"/>
      <c r="HY114" s="2"/>
      <c r="HZ114" s="2"/>
      <c r="IA114" s="2"/>
      <c r="IB114" s="2"/>
      <c r="IC114" s="2"/>
      <c r="ID114" s="2"/>
      <c r="IE114" s="2"/>
      <c r="IF114" s="2"/>
      <c r="IG114" s="2"/>
      <c r="IH114" s="2"/>
      <c r="II114" s="2"/>
      <c r="IJ114" s="2"/>
      <c r="IK114" s="2"/>
      <c r="IL114" s="2"/>
      <c r="IM114" s="2"/>
      <c r="IN114" s="2"/>
      <c r="IO114" s="2"/>
      <c r="IP114" s="2"/>
      <c r="IQ114" s="2"/>
      <c r="IR114" s="2"/>
      <c r="IS114" s="2"/>
      <c r="IT114" s="2"/>
      <c r="IU114" s="2"/>
      <c r="IV114" s="2"/>
      <c r="IW114" s="2"/>
      <c r="IX114" s="2"/>
    </row>
    <row r="115" spans="3:258" ht="12.75" customHeight="1">
      <c r="C115" s="19"/>
      <c r="D115" s="23"/>
      <c r="E115" s="23"/>
      <c r="F115" s="23"/>
      <c r="G115" s="23"/>
      <c r="H115" s="23"/>
      <c r="I115" s="23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  <c r="DF115" s="2"/>
      <c r="DG115" s="2"/>
      <c r="DH115" s="2"/>
      <c r="DI115" s="2"/>
      <c r="DJ115" s="2"/>
      <c r="DK115" s="2"/>
      <c r="DL115" s="2"/>
      <c r="DM115" s="2"/>
      <c r="DN115" s="2"/>
      <c r="DO115" s="2"/>
      <c r="DP115" s="2"/>
      <c r="DQ115" s="2"/>
      <c r="DR115" s="2"/>
      <c r="DS115" s="2"/>
      <c r="DT115" s="2"/>
      <c r="DU115" s="2"/>
      <c r="DV115" s="2"/>
      <c r="DW115" s="2"/>
      <c r="DX115" s="2"/>
      <c r="DY115" s="2"/>
      <c r="DZ115" s="2"/>
      <c r="EA115" s="2"/>
      <c r="EB115" s="2"/>
      <c r="EC115" s="2"/>
      <c r="ED115" s="2"/>
      <c r="EE115" s="2"/>
      <c r="EF115" s="2"/>
      <c r="EG115" s="2"/>
      <c r="EH115" s="2"/>
      <c r="EI115" s="2"/>
      <c r="EJ115" s="2"/>
      <c r="EK115" s="2"/>
      <c r="EL115" s="2"/>
      <c r="EM115" s="2"/>
      <c r="EN115" s="2"/>
      <c r="EO115" s="2"/>
      <c r="EP115" s="2"/>
      <c r="EQ115" s="2"/>
      <c r="ER115" s="2"/>
      <c r="ES115" s="2"/>
      <c r="ET115" s="2"/>
      <c r="EU115" s="2"/>
      <c r="EV115" s="2"/>
      <c r="EW115" s="2"/>
      <c r="EX115" s="2"/>
      <c r="EY115" s="2"/>
      <c r="EZ115" s="2"/>
      <c r="FA115" s="2"/>
      <c r="FB115" s="2"/>
      <c r="FC115" s="2"/>
      <c r="FD115" s="2"/>
      <c r="FE115" s="2"/>
      <c r="FF115" s="2"/>
      <c r="FG115" s="2"/>
      <c r="FH115" s="2"/>
      <c r="FI115" s="2"/>
      <c r="FJ115" s="2"/>
      <c r="FK115" s="2"/>
      <c r="FL115" s="2"/>
      <c r="FM115" s="2"/>
      <c r="FN115" s="2"/>
      <c r="FO115" s="2"/>
      <c r="FP115" s="2"/>
      <c r="FQ115" s="2"/>
      <c r="FR115" s="2"/>
      <c r="FS115" s="2"/>
      <c r="FT115" s="2"/>
      <c r="FU115" s="2"/>
      <c r="FV115" s="2"/>
      <c r="FW115" s="2"/>
      <c r="FX115" s="2"/>
      <c r="FY115" s="2"/>
      <c r="FZ115" s="2"/>
      <c r="GA115" s="2"/>
      <c r="GB115" s="2"/>
      <c r="GC115" s="2"/>
      <c r="GD115" s="2"/>
      <c r="GE115" s="2"/>
      <c r="GF115" s="2"/>
      <c r="GG115" s="2"/>
      <c r="GH115" s="2"/>
      <c r="GI115" s="2"/>
      <c r="GJ115" s="2"/>
      <c r="GK115" s="2"/>
      <c r="GL115" s="2"/>
      <c r="GM115" s="2"/>
      <c r="GN115" s="2"/>
      <c r="GO115" s="2"/>
      <c r="GP115" s="2"/>
      <c r="GQ115" s="2"/>
      <c r="GR115" s="2"/>
      <c r="GS115" s="2"/>
      <c r="GT115" s="2"/>
      <c r="GU115" s="2"/>
      <c r="GV115" s="2"/>
      <c r="GW115" s="2"/>
      <c r="GX115" s="2"/>
      <c r="GY115" s="2"/>
      <c r="GZ115" s="2"/>
      <c r="HA115" s="2"/>
      <c r="HB115" s="2"/>
      <c r="HC115" s="2"/>
      <c r="HD115" s="2"/>
      <c r="HE115" s="2"/>
      <c r="HF115" s="2"/>
      <c r="HG115" s="2"/>
      <c r="HH115" s="2"/>
      <c r="HI115" s="2"/>
      <c r="HJ115" s="2"/>
      <c r="HK115" s="2"/>
      <c r="HL115" s="2"/>
      <c r="HM115" s="2"/>
      <c r="HN115" s="2"/>
      <c r="HO115" s="2"/>
      <c r="HP115" s="2"/>
      <c r="HQ115" s="2"/>
      <c r="HR115" s="2"/>
      <c r="HS115" s="2"/>
      <c r="HT115" s="2"/>
      <c r="HU115" s="2"/>
      <c r="HV115" s="2"/>
      <c r="HW115" s="2"/>
      <c r="HX115" s="2"/>
      <c r="HY115" s="2"/>
      <c r="HZ115" s="2"/>
      <c r="IA115" s="2"/>
      <c r="IB115" s="2"/>
      <c r="IC115" s="2"/>
      <c r="ID115" s="2"/>
      <c r="IE115" s="2"/>
      <c r="IF115" s="2"/>
      <c r="IG115" s="2"/>
      <c r="IH115" s="2"/>
      <c r="II115" s="2"/>
      <c r="IJ115" s="2"/>
      <c r="IK115" s="2"/>
      <c r="IL115" s="2"/>
      <c r="IM115" s="2"/>
      <c r="IN115" s="2"/>
      <c r="IO115" s="2"/>
      <c r="IP115" s="2"/>
      <c r="IQ115" s="2"/>
      <c r="IR115" s="2"/>
      <c r="IS115" s="2"/>
      <c r="IT115" s="2"/>
      <c r="IU115" s="2"/>
      <c r="IV115" s="2"/>
      <c r="IW115" s="2"/>
      <c r="IX115" s="2"/>
    </row>
    <row r="116" spans="3:258" ht="12.75" customHeight="1">
      <c r="C116" s="19"/>
      <c r="D116" s="23"/>
      <c r="E116" s="23"/>
      <c r="F116" s="23"/>
      <c r="G116" s="23"/>
      <c r="H116" s="23"/>
      <c r="I116" s="23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  <c r="DE116" s="2"/>
      <c r="DF116" s="2"/>
      <c r="DG116" s="2"/>
      <c r="DH116" s="2"/>
      <c r="DI116" s="2"/>
      <c r="DJ116" s="2"/>
      <c r="DK116" s="2"/>
      <c r="DL116" s="2"/>
      <c r="DM116" s="2"/>
      <c r="DN116" s="2"/>
      <c r="DO116" s="2"/>
      <c r="DP116" s="2"/>
      <c r="DQ116" s="2"/>
      <c r="DR116" s="2"/>
      <c r="DS116" s="2"/>
      <c r="DT116" s="2"/>
      <c r="DU116" s="2"/>
      <c r="DV116" s="2"/>
      <c r="DW116" s="2"/>
      <c r="DX116" s="2"/>
      <c r="DY116" s="2"/>
      <c r="DZ116" s="2"/>
      <c r="EA116" s="2"/>
      <c r="EB116" s="2"/>
      <c r="EC116" s="2"/>
      <c r="ED116" s="2"/>
      <c r="EE116" s="2"/>
      <c r="EF116" s="2"/>
      <c r="EG116" s="2"/>
      <c r="EH116" s="2"/>
      <c r="EI116" s="2"/>
      <c r="EJ116" s="2"/>
      <c r="EK116" s="2"/>
      <c r="EL116" s="2"/>
      <c r="EM116" s="2"/>
      <c r="EN116" s="2"/>
      <c r="EO116" s="2"/>
      <c r="EP116" s="2"/>
      <c r="EQ116" s="2"/>
      <c r="ER116" s="2"/>
      <c r="ES116" s="2"/>
      <c r="ET116" s="2"/>
      <c r="EU116" s="2"/>
      <c r="EV116" s="2"/>
      <c r="EW116" s="2"/>
      <c r="EX116" s="2"/>
      <c r="EY116" s="2"/>
      <c r="EZ116" s="2"/>
      <c r="FA116" s="2"/>
      <c r="FB116" s="2"/>
      <c r="FC116" s="2"/>
      <c r="FD116" s="2"/>
      <c r="FE116" s="2"/>
      <c r="FF116" s="2"/>
      <c r="FG116" s="2"/>
      <c r="FH116" s="2"/>
      <c r="FI116" s="2"/>
      <c r="FJ116" s="2"/>
      <c r="FK116" s="2"/>
      <c r="FL116" s="2"/>
      <c r="FM116" s="2"/>
      <c r="FN116" s="2"/>
      <c r="FO116" s="2"/>
      <c r="FP116" s="2"/>
      <c r="FQ116" s="2"/>
      <c r="FR116" s="2"/>
      <c r="FS116" s="2"/>
      <c r="FT116" s="2"/>
      <c r="FU116" s="2"/>
      <c r="FV116" s="2"/>
      <c r="FW116" s="2"/>
      <c r="FX116" s="2"/>
      <c r="FY116" s="2"/>
      <c r="FZ116" s="2"/>
      <c r="GA116" s="2"/>
      <c r="GB116" s="2"/>
      <c r="GC116" s="2"/>
      <c r="GD116" s="2"/>
      <c r="GE116" s="2"/>
      <c r="GF116" s="2"/>
      <c r="GG116" s="2"/>
      <c r="GH116" s="2"/>
      <c r="GI116" s="2"/>
      <c r="GJ116" s="2"/>
      <c r="GK116" s="2"/>
      <c r="GL116" s="2"/>
      <c r="GM116" s="2"/>
      <c r="GN116" s="2"/>
      <c r="GO116" s="2"/>
      <c r="GP116" s="2"/>
      <c r="GQ116" s="2"/>
      <c r="GR116" s="2"/>
      <c r="GS116" s="2"/>
      <c r="GT116" s="2"/>
      <c r="GU116" s="2"/>
      <c r="GV116" s="2"/>
      <c r="GW116" s="2"/>
      <c r="GX116" s="2"/>
      <c r="GY116" s="2"/>
      <c r="GZ116" s="2"/>
      <c r="HA116" s="2"/>
      <c r="HB116" s="2"/>
      <c r="HC116" s="2"/>
      <c r="HD116" s="2"/>
      <c r="HE116" s="2"/>
      <c r="HF116" s="2"/>
      <c r="HG116" s="2"/>
      <c r="HH116" s="2"/>
      <c r="HI116" s="2"/>
      <c r="HJ116" s="2"/>
      <c r="HK116" s="2"/>
      <c r="HL116" s="2"/>
      <c r="HM116" s="2"/>
      <c r="HN116" s="2"/>
      <c r="HO116" s="2"/>
      <c r="HP116" s="2"/>
      <c r="HQ116" s="2"/>
      <c r="HR116" s="2"/>
      <c r="HS116" s="2"/>
      <c r="HT116" s="2"/>
      <c r="HU116" s="2"/>
      <c r="HV116" s="2"/>
      <c r="HW116" s="2"/>
      <c r="HX116" s="2"/>
      <c r="HY116" s="2"/>
      <c r="HZ116" s="2"/>
      <c r="IA116" s="2"/>
      <c r="IB116" s="2"/>
      <c r="IC116" s="2"/>
      <c r="ID116" s="2"/>
      <c r="IE116" s="2"/>
      <c r="IF116" s="2"/>
      <c r="IG116" s="2"/>
      <c r="IH116" s="2"/>
      <c r="II116" s="2"/>
      <c r="IJ116" s="2"/>
      <c r="IK116" s="2"/>
      <c r="IL116" s="2"/>
      <c r="IM116" s="2"/>
      <c r="IN116" s="2"/>
      <c r="IO116" s="2"/>
      <c r="IP116" s="2"/>
      <c r="IQ116" s="2"/>
      <c r="IR116" s="2"/>
      <c r="IS116" s="2"/>
      <c r="IT116" s="2"/>
      <c r="IU116" s="2"/>
      <c r="IV116" s="2"/>
      <c r="IW116" s="2"/>
      <c r="IX116" s="2"/>
    </row>
    <row r="117" spans="3:258" ht="12.75" customHeight="1">
      <c r="C117" s="19"/>
      <c r="D117" s="19"/>
      <c r="E117" s="19"/>
      <c r="F117" s="19"/>
      <c r="G117" s="19"/>
      <c r="H117" s="19"/>
      <c r="I117" s="19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  <c r="DF117" s="2"/>
      <c r="DG117" s="2"/>
      <c r="DH117" s="2"/>
      <c r="DI117" s="2"/>
      <c r="DJ117" s="2"/>
      <c r="DK117" s="2"/>
      <c r="DL117" s="2"/>
      <c r="DM117" s="2"/>
      <c r="DN117" s="2"/>
      <c r="DO117" s="2"/>
      <c r="DP117" s="2"/>
      <c r="DQ117" s="2"/>
      <c r="DR117" s="2"/>
      <c r="DS117" s="2"/>
      <c r="DT117" s="2"/>
      <c r="DU117" s="2"/>
      <c r="DV117" s="2"/>
      <c r="DW117" s="2"/>
      <c r="DX117" s="2"/>
      <c r="DY117" s="2"/>
      <c r="DZ117" s="2"/>
      <c r="EA117" s="2"/>
      <c r="EB117" s="2"/>
      <c r="EC117" s="2"/>
      <c r="ED117" s="2"/>
      <c r="EE117" s="2"/>
      <c r="EF117" s="2"/>
      <c r="EG117" s="2"/>
      <c r="EH117" s="2"/>
      <c r="EI117" s="2"/>
      <c r="EJ117" s="2"/>
      <c r="EK117" s="2"/>
      <c r="EL117" s="2"/>
      <c r="EM117" s="2"/>
      <c r="EN117" s="2"/>
      <c r="EO117" s="2"/>
      <c r="EP117" s="2"/>
      <c r="EQ117" s="2"/>
      <c r="ER117" s="2"/>
      <c r="ES117" s="2"/>
      <c r="ET117" s="2"/>
      <c r="EU117" s="2"/>
      <c r="EV117" s="2"/>
      <c r="EW117" s="2"/>
      <c r="EX117" s="2"/>
      <c r="EY117" s="2"/>
      <c r="EZ117" s="2"/>
      <c r="FA117" s="2"/>
      <c r="FB117" s="2"/>
      <c r="FC117" s="2"/>
      <c r="FD117" s="2"/>
      <c r="FE117" s="2"/>
      <c r="FF117" s="2"/>
      <c r="FG117" s="2"/>
      <c r="FH117" s="2"/>
      <c r="FI117" s="2"/>
      <c r="FJ117" s="2"/>
      <c r="FK117" s="2"/>
      <c r="FL117" s="2"/>
      <c r="FM117" s="2"/>
      <c r="FN117" s="2"/>
      <c r="FO117" s="2"/>
      <c r="FP117" s="2"/>
      <c r="FQ117" s="2"/>
      <c r="FR117" s="2"/>
      <c r="FS117" s="2"/>
      <c r="FT117" s="2"/>
      <c r="FU117" s="2"/>
      <c r="FV117" s="2"/>
      <c r="FW117" s="2"/>
      <c r="FX117" s="2"/>
      <c r="FY117" s="2"/>
      <c r="FZ117" s="2"/>
      <c r="GA117" s="2"/>
      <c r="GB117" s="2"/>
      <c r="GC117" s="2"/>
      <c r="GD117" s="2"/>
      <c r="GE117" s="2"/>
      <c r="GF117" s="2"/>
      <c r="GG117" s="2"/>
      <c r="GH117" s="2"/>
      <c r="GI117" s="2"/>
      <c r="GJ117" s="2"/>
      <c r="GK117" s="2"/>
      <c r="GL117" s="2"/>
      <c r="GM117" s="2"/>
      <c r="GN117" s="2"/>
      <c r="GO117" s="2"/>
      <c r="GP117" s="2"/>
      <c r="GQ117" s="2"/>
      <c r="GR117" s="2"/>
      <c r="GS117" s="2"/>
      <c r="GT117" s="2"/>
      <c r="GU117" s="2"/>
      <c r="GV117" s="2"/>
      <c r="GW117" s="2"/>
      <c r="GX117" s="2"/>
      <c r="GY117" s="2"/>
      <c r="GZ117" s="2"/>
      <c r="HA117" s="2"/>
      <c r="HB117" s="2"/>
      <c r="HC117" s="2"/>
      <c r="HD117" s="2"/>
      <c r="HE117" s="2"/>
      <c r="HF117" s="2"/>
      <c r="HG117" s="2"/>
      <c r="HH117" s="2"/>
      <c r="HI117" s="2"/>
      <c r="HJ117" s="2"/>
      <c r="HK117" s="2"/>
      <c r="HL117" s="2"/>
      <c r="HM117" s="2"/>
      <c r="HN117" s="2"/>
      <c r="HO117" s="2"/>
      <c r="HP117" s="2"/>
      <c r="HQ117" s="2"/>
      <c r="HR117" s="2"/>
      <c r="HS117" s="2"/>
      <c r="HT117" s="2"/>
      <c r="HU117" s="2"/>
      <c r="HV117" s="2"/>
      <c r="HW117" s="2"/>
      <c r="HX117" s="2"/>
      <c r="HY117" s="2"/>
      <c r="HZ117" s="2"/>
      <c r="IA117" s="2"/>
      <c r="IB117" s="2"/>
      <c r="IC117" s="2"/>
      <c r="ID117" s="2"/>
      <c r="IE117" s="2"/>
      <c r="IF117" s="2"/>
      <c r="IG117" s="2"/>
      <c r="IH117" s="2"/>
      <c r="II117" s="2"/>
      <c r="IJ117" s="2"/>
      <c r="IK117" s="2"/>
      <c r="IL117" s="2"/>
      <c r="IM117" s="2"/>
      <c r="IN117" s="2"/>
      <c r="IO117" s="2"/>
      <c r="IP117" s="2"/>
      <c r="IQ117" s="2"/>
      <c r="IR117" s="2"/>
      <c r="IS117" s="2"/>
      <c r="IT117" s="2"/>
      <c r="IU117" s="2"/>
      <c r="IV117" s="2"/>
      <c r="IW117" s="2"/>
      <c r="IX117" s="2"/>
    </row>
    <row r="118" spans="3:258" ht="12.75" customHeight="1">
      <c r="C118" s="19"/>
      <c r="D118" s="23"/>
      <c r="E118" s="23"/>
      <c r="F118" s="23"/>
      <c r="G118" s="23"/>
      <c r="H118" s="23"/>
      <c r="I118" s="23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  <c r="DC118" s="2"/>
      <c r="DD118" s="2"/>
      <c r="DE118" s="2"/>
      <c r="DF118" s="2"/>
      <c r="DG118" s="2"/>
      <c r="DH118" s="2"/>
      <c r="DI118" s="2"/>
      <c r="DJ118" s="2"/>
      <c r="DK118" s="2"/>
      <c r="DL118" s="2"/>
      <c r="DM118" s="2"/>
      <c r="DN118" s="2"/>
      <c r="DO118" s="2"/>
      <c r="DP118" s="2"/>
      <c r="DQ118" s="2"/>
      <c r="DR118" s="2"/>
      <c r="DS118" s="2"/>
      <c r="DT118" s="2"/>
      <c r="DU118" s="2"/>
      <c r="DV118" s="2"/>
      <c r="DW118" s="2"/>
      <c r="DX118" s="2"/>
      <c r="DY118" s="2"/>
      <c r="DZ118" s="2"/>
      <c r="EA118" s="2"/>
      <c r="EB118" s="2"/>
      <c r="EC118" s="2"/>
      <c r="ED118" s="2"/>
      <c r="EE118" s="2"/>
      <c r="EF118" s="2"/>
      <c r="EG118" s="2"/>
      <c r="EH118" s="2"/>
      <c r="EI118" s="2"/>
      <c r="EJ118" s="2"/>
      <c r="EK118" s="2"/>
      <c r="EL118" s="2"/>
      <c r="EM118" s="2"/>
      <c r="EN118" s="2"/>
      <c r="EO118" s="2"/>
      <c r="EP118" s="2"/>
      <c r="EQ118" s="2"/>
      <c r="ER118" s="2"/>
      <c r="ES118" s="2"/>
      <c r="ET118" s="2"/>
      <c r="EU118" s="2"/>
      <c r="EV118" s="2"/>
      <c r="EW118" s="2"/>
      <c r="EX118" s="2"/>
      <c r="EY118" s="2"/>
      <c r="EZ118" s="2"/>
      <c r="FA118" s="2"/>
      <c r="FB118" s="2"/>
      <c r="FC118" s="2"/>
      <c r="FD118" s="2"/>
      <c r="FE118" s="2"/>
      <c r="FF118" s="2"/>
      <c r="FG118" s="2"/>
      <c r="FH118" s="2"/>
      <c r="FI118" s="2"/>
      <c r="FJ118" s="2"/>
      <c r="FK118" s="2"/>
      <c r="FL118" s="2"/>
      <c r="FM118" s="2"/>
      <c r="FN118" s="2"/>
      <c r="FO118" s="2"/>
      <c r="FP118" s="2"/>
      <c r="FQ118" s="2"/>
      <c r="FR118" s="2"/>
      <c r="FS118" s="2"/>
      <c r="FT118" s="2"/>
      <c r="FU118" s="2"/>
      <c r="FV118" s="2"/>
      <c r="FW118" s="2"/>
      <c r="FX118" s="2"/>
      <c r="FY118" s="2"/>
      <c r="FZ118" s="2"/>
      <c r="GA118" s="2"/>
      <c r="GB118" s="2"/>
      <c r="GC118" s="2"/>
      <c r="GD118" s="2"/>
      <c r="GE118" s="2"/>
      <c r="GF118" s="2"/>
      <c r="GG118" s="2"/>
      <c r="GH118" s="2"/>
      <c r="GI118" s="2"/>
      <c r="GJ118" s="2"/>
      <c r="GK118" s="2"/>
      <c r="GL118" s="2"/>
      <c r="GM118" s="2"/>
      <c r="GN118" s="2"/>
      <c r="GO118" s="2"/>
      <c r="GP118" s="2"/>
      <c r="GQ118" s="2"/>
      <c r="GR118" s="2"/>
      <c r="GS118" s="2"/>
      <c r="GT118" s="2"/>
      <c r="GU118" s="2"/>
      <c r="GV118" s="2"/>
      <c r="GW118" s="2"/>
      <c r="GX118" s="2"/>
      <c r="GY118" s="2"/>
      <c r="GZ118" s="2"/>
      <c r="HA118" s="2"/>
      <c r="HB118" s="2"/>
      <c r="HC118" s="2"/>
      <c r="HD118" s="2"/>
      <c r="HE118" s="2"/>
      <c r="HF118" s="2"/>
      <c r="HG118" s="2"/>
      <c r="HH118" s="2"/>
      <c r="HI118" s="2"/>
      <c r="HJ118" s="2"/>
      <c r="HK118" s="2"/>
      <c r="HL118" s="2"/>
      <c r="HM118" s="2"/>
      <c r="HN118" s="2"/>
      <c r="HO118" s="2"/>
      <c r="HP118" s="2"/>
      <c r="HQ118" s="2"/>
      <c r="HR118" s="2"/>
      <c r="HS118" s="2"/>
      <c r="HT118" s="2"/>
      <c r="HU118" s="2"/>
      <c r="HV118" s="2"/>
      <c r="HW118" s="2"/>
      <c r="HX118" s="2"/>
      <c r="HY118" s="2"/>
      <c r="HZ118" s="2"/>
      <c r="IA118" s="2"/>
      <c r="IB118" s="2"/>
      <c r="IC118" s="2"/>
      <c r="ID118" s="2"/>
      <c r="IE118" s="2"/>
      <c r="IF118" s="2"/>
      <c r="IG118" s="2"/>
      <c r="IH118" s="2"/>
      <c r="II118" s="2"/>
      <c r="IJ118" s="2"/>
      <c r="IK118" s="2"/>
      <c r="IL118" s="2"/>
      <c r="IM118" s="2"/>
      <c r="IN118" s="2"/>
      <c r="IO118" s="2"/>
      <c r="IP118" s="2"/>
      <c r="IQ118" s="2"/>
      <c r="IR118" s="2"/>
      <c r="IS118" s="2"/>
      <c r="IT118" s="2"/>
      <c r="IU118" s="2"/>
      <c r="IV118" s="2"/>
      <c r="IW118" s="2"/>
      <c r="IX118" s="2"/>
    </row>
    <row r="119" spans="3:258" ht="12.75" customHeight="1">
      <c r="C119" s="19"/>
      <c r="D119" s="23"/>
      <c r="E119" s="23"/>
      <c r="F119" s="23"/>
      <c r="G119" s="23"/>
      <c r="H119" s="23"/>
      <c r="I119" s="23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  <c r="DB119" s="2"/>
      <c r="DC119" s="2"/>
      <c r="DD119" s="2"/>
      <c r="DE119" s="2"/>
      <c r="DF119" s="2"/>
      <c r="DG119" s="2"/>
      <c r="DH119" s="2"/>
      <c r="DI119" s="2"/>
      <c r="DJ119" s="2"/>
      <c r="DK119" s="2"/>
      <c r="DL119" s="2"/>
      <c r="DM119" s="2"/>
      <c r="DN119" s="2"/>
      <c r="DO119" s="2"/>
      <c r="DP119" s="2"/>
      <c r="DQ119" s="2"/>
      <c r="DR119" s="2"/>
      <c r="DS119" s="2"/>
      <c r="DT119" s="2"/>
      <c r="DU119" s="2"/>
      <c r="DV119" s="2"/>
      <c r="DW119" s="2"/>
      <c r="DX119" s="2"/>
      <c r="DY119" s="2"/>
      <c r="DZ119" s="2"/>
      <c r="EA119" s="2"/>
      <c r="EB119" s="2"/>
      <c r="EC119" s="2"/>
      <c r="ED119" s="2"/>
      <c r="EE119" s="2"/>
      <c r="EF119" s="2"/>
      <c r="EG119" s="2"/>
      <c r="EH119" s="2"/>
      <c r="EI119" s="2"/>
      <c r="EJ119" s="2"/>
      <c r="EK119" s="2"/>
      <c r="EL119" s="2"/>
      <c r="EM119" s="2"/>
      <c r="EN119" s="2"/>
      <c r="EO119" s="2"/>
      <c r="EP119" s="2"/>
      <c r="EQ119" s="2"/>
      <c r="ER119" s="2"/>
      <c r="ES119" s="2"/>
      <c r="ET119" s="2"/>
      <c r="EU119" s="2"/>
      <c r="EV119" s="2"/>
      <c r="EW119" s="2"/>
      <c r="EX119" s="2"/>
      <c r="EY119" s="2"/>
      <c r="EZ119" s="2"/>
      <c r="FA119" s="2"/>
      <c r="FB119" s="2"/>
      <c r="FC119" s="2"/>
      <c r="FD119" s="2"/>
      <c r="FE119" s="2"/>
      <c r="FF119" s="2"/>
      <c r="FG119" s="2"/>
      <c r="FH119" s="2"/>
      <c r="FI119" s="2"/>
      <c r="FJ119" s="2"/>
      <c r="FK119" s="2"/>
      <c r="FL119" s="2"/>
      <c r="FM119" s="2"/>
      <c r="FN119" s="2"/>
      <c r="FO119" s="2"/>
      <c r="FP119" s="2"/>
      <c r="FQ119" s="2"/>
      <c r="FR119" s="2"/>
      <c r="FS119" s="2"/>
      <c r="FT119" s="2"/>
      <c r="FU119" s="2"/>
      <c r="FV119" s="2"/>
      <c r="FW119" s="2"/>
      <c r="FX119" s="2"/>
      <c r="FY119" s="2"/>
      <c r="FZ119" s="2"/>
      <c r="GA119" s="2"/>
      <c r="GB119" s="2"/>
      <c r="GC119" s="2"/>
      <c r="GD119" s="2"/>
      <c r="GE119" s="2"/>
      <c r="GF119" s="2"/>
      <c r="GG119" s="2"/>
      <c r="GH119" s="2"/>
      <c r="GI119" s="2"/>
      <c r="GJ119" s="2"/>
      <c r="GK119" s="2"/>
      <c r="GL119" s="2"/>
      <c r="GM119" s="2"/>
      <c r="GN119" s="2"/>
      <c r="GO119" s="2"/>
      <c r="GP119" s="2"/>
      <c r="GQ119" s="2"/>
      <c r="GR119" s="2"/>
      <c r="GS119" s="2"/>
      <c r="GT119" s="2"/>
      <c r="GU119" s="2"/>
      <c r="GV119" s="2"/>
      <c r="GW119" s="2"/>
      <c r="GX119" s="2"/>
      <c r="GY119" s="2"/>
      <c r="GZ119" s="2"/>
      <c r="HA119" s="2"/>
      <c r="HB119" s="2"/>
      <c r="HC119" s="2"/>
      <c r="HD119" s="2"/>
      <c r="HE119" s="2"/>
      <c r="HF119" s="2"/>
      <c r="HG119" s="2"/>
      <c r="HH119" s="2"/>
      <c r="HI119" s="2"/>
      <c r="HJ119" s="2"/>
      <c r="HK119" s="2"/>
      <c r="HL119" s="2"/>
      <c r="HM119" s="2"/>
      <c r="HN119" s="2"/>
      <c r="HO119" s="2"/>
      <c r="HP119" s="2"/>
      <c r="HQ119" s="2"/>
      <c r="HR119" s="2"/>
      <c r="HS119" s="2"/>
      <c r="HT119" s="2"/>
      <c r="HU119" s="2"/>
      <c r="HV119" s="2"/>
      <c r="HW119" s="2"/>
      <c r="HX119" s="2"/>
      <c r="HY119" s="2"/>
      <c r="HZ119" s="2"/>
      <c r="IA119" s="2"/>
      <c r="IB119" s="2"/>
      <c r="IC119" s="2"/>
      <c r="ID119" s="2"/>
      <c r="IE119" s="2"/>
      <c r="IF119" s="2"/>
      <c r="IG119" s="2"/>
      <c r="IH119" s="2"/>
      <c r="II119" s="2"/>
      <c r="IJ119" s="2"/>
      <c r="IK119" s="2"/>
      <c r="IL119" s="2"/>
      <c r="IM119" s="2"/>
      <c r="IN119" s="2"/>
      <c r="IO119" s="2"/>
      <c r="IP119" s="2"/>
      <c r="IQ119" s="2"/>
      <c r="IR119" s="2"/>
      <c r="IS119" s="2"/>
      <c r="IT119" s="2"/>
      <c r="IU119" s="2"/>
      <c r="IV119" s="2"/>
      <c r="IW119" s="2"/>
      <c r="IX119" s="2"/>
    </row>
    <row r="120" spans="3:258" ht="24" customHeight="1">
      <c r="C120" s="18"/>
      <c r="D120" s="23"/>
      <c r="E120" s="23"/>
      <c r="F120" s="23"/>
      <c r="G120" s="23"/>
      <c r="H120" s="23"/>
      <c r="I120" s="23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  <c r="DC120" s="2"/>
      <c r="DD120" s="2"/>
      <c r="DE120" s="2"/>
      <c r="DF120" s="2"/>
      <c r="DG120" s="2"/>
      <c r="DH120" s="2"/>
      <c r="DI120" s="2"/>
      <c r="DJ120" s="2"/>
      <c r="DK120" s="2"/>
      <c r="DL120" s="2"/>
      <c r="DM120" s="2"/>
      <c r="DN120" s="2"/>
      <c r="DO120" s="2"/>
      <c r="DP120" s="2"/>
      <c r="DQ120" s="2"/>
      <c r="DR120" s="2"/>
      <c r="DS120" s="2"/>
      <c r="DT120" s="2"/>
      <c r="DU120" s="2"/>
      <c r="DV120" s="2"/>
      <c r="DW120" s="2"/>
      <c r="DX120" s="2"/>
      <c r="DY120" s="2"/>
      <c r="DZ120" s="2"/>
      <c r="EA120" s="2"/>
      <c r="EB120" s="2"/>
      <c r="EC120" s="2"/>
      <c r="ED120" s="2"/>
      <c r="EE120" s="2"/>
      <c r="EF120" s="2"/>
      <c r="EG120" s="2"/>
      <c r="EH120" s="2"/>
      <c r="EI120" s="2"/>
      <c r="EJ120" s="2"/>
      <c r="EK120" s="2"/>
      <c r="EL120" s="2"/>
      <c r="EM120" s="2"/>
      <c r="EN120" s="2"/>
      <c r="EO120" s="2"/>
      <c r="EP120" s="2"/>
      <c r="EQ120" s="2"/>
      <c r="ER120" s="2"/>
      <c r="ES120" s="2"/>
      <c r="ET120" s="2"/>
      <c r="EU120" s="2"/>
      <c r="EV120" s="2"/>
      <c r="EW120" s="2"/>
      <c r="EX120" s="2"/>
      <c r="EY120" s="2"/>
      <c r="EZ120" s="2"/>
      <c r="FA120" s="2"/>
      <c r="FB120" s="2"/>
      <c r="FC120" s="2"/>
      <c r="FD120" s="2"/>
      <c r="FE120" s="2"/>
      <c r="FF120" s="2"/>
      <c r="FG120" s="2"/>
      <c r="FH120" s="2"/>
      <c r="FI120" s="2"/>
      <c r="FJ120" s="2"/>
      <c r="FK120" s="2"/>
      <c r="FL120" s="2"/>
      <c r="FM120" s="2"/>
      <c r="FN120" s="2"/>
      <c r="FO120" s="2"/>
      <c r="FP120" s="2"/>
      <c r="FQ120" s="2"/>
      <c r="FR120" s="2"/>
      <c r="FS120" s="2"/>
      <c r="FT120" s="2"/>
      <c r="FU120" s="2"/>
      <c r="FV120" s="2"/>
      <c r="FW120" s="2"/>
      <c r="FX120" s="2"/>
      <c r="FY120" s="2"/>
      <c r="FZ120" s="2"/>
      <c r="GA120" s="2"/>
      <c r="GB120" s="2"/>
      <c r="GC120" s="2"/>
      <c r="GD120" s="2"/>
      <c r="GE120" s="2"/>
      <c r="GF120" s="2"/>
      <c r="GG120" s="2"/>
      <c r="GH120" s="2"/>
      <c r="GI120" s="2"/>
      <c r="GJ120" s="2"/>
      <c r="GK120" s="2"/>
      <c r="GL120" s="2"/>
      <c r="GM120" s="2"/>
      <c r="GN120" s="2"/>
      <c r="GO120" s="2"/>
      <c r="GP120" s="2"/>
      <c r="GQ120" s="2"/>
      <c r="GR120" s="2"/>
      <c r="GS120" s="2"/>
      <c r="GT120" s="2"/>
      <c r="GU120" s="2"/>
      <c r="GV120" s="2"/>
      <c r="GW120" s="2"/>
      <c r="GX120" s="2"/>
      <c r="GY120" s="2"/>
      <c r="GZ120" s="2"/>
      <c r="HA120" s="2"/>
      <c r="HB120" s="2"/>
      <c r="HC120" s="2"/>
      <c r="HD120" s="2"/>
      <c r="HE120" s="2"/>
      <c r="HF120" s="2"/>
      <c r="HG120" s="2"/>
      <c r="HH120" s="2"/>
      <c r="HI120" s="2"/>
      <c r="HJ120" s="2"/>
      <c r="HK120" s="2"/>
      <c r="HL120" s="2"/>
      <c r="HM120" s="2"/>
      <c r="HN120" s="2"/>
      <c r="HO120" s="2"/>
      <c r="HP120" s="2"/>
      <c r="HQ120" s="2"/>
      <c r="HR120" s="2"/>
      <c r="HS120" s="2"/>
      <c r="HT120" s="2"/>
      <c r="HU120" s="2"/>
      <c r="HV120" s="2"/>
      <c r="HW120" s="2"/>
      <c r="HX120" s="2"/>
      <c r="HY120" s="2"/>
      <c r="HZ120" s="2"/>
      <c r="IA120" s="2"/>
      <c r="IB120" s="2"/>
      <c r="IC120" s="2"/>
      <c r="ID120" s="2"/>
      <c r="IE120" s="2"/>
      <c r="IF120" s="2"/>
      <c r="IG120" s="2"/>
      <c r="IH120" s="2"/>
      <c r="II120" s="2"/>
      <c r="IJ120" s="2"/>
      <c r="IK120" s="2"/>
      <c r="IL120" s="2"/>
      <c r="IM120" s="2"/>
      <c r="IN120" s="2"/>
      <c r="IO120" s="2"/>
      <c r="IP120" s="2"/>
      <c r="IQ120" s="2"/>
      <c r="IR120" s="2"/>
      <c r="IS120" s="2"/>
      <c r="IT120" s="2"/>
      <c r="IU120" s="2"/>
      <c r="IV120" s="2"/>
      <c r="IW120" s="2"/>
      <c r="IX120" s="2"/>
    </row>
    <row r="121" spans="3:258" ht="12.75" customHeight="1">
      <c r="C121" s="19"/>
      <c r="D121" s="23"/>
      <c r="E121" s="23"/>
      <c r="F121" s="23"/>
      <c r="G121" s="23"/>
      <c r="H121" s="23"/>
      <c r="I121" s="23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  <c r="DE121" s="2"/>
      <c r="DF121" s="2"/>
      <c r="DG121" s="2"/>
      <c r="DH121" s="2"/>
      <c r="DI121" s="2"/>
      <c r="DJ121" s="2"/>
      <c r="DK121" s="2"/>
      <c r="DL121" s="2"/>
      <c r="DM121" s="2"/>
      <c r="DN121" s="2"/>
      <c r="DO121" s="2"/>
      <c r="DP121" s="2"/>
      <c r="DQ121" s="2"/>
      <c r="DR121" s="2"/>
      <c r="DS121" s="2"/>
      <c r="DT121" s="2"/>
      <c r="DU121" s="2"/>
      <c r="DV121" s="2"/>
      <c r="DW121" s="2"/>
      <c r="DX121" s="2"/>
      <c r="DY121" s="2"/>
      <c r="DZ121" s="2"/>
      <c r="EA121" s="2"/>
      <c r="EB121" s="2"/>
      <c r="EC121" s="2"/>
      <c r="ED121" s="2"/>
      <c r="EE121" s="2"/>
      <c r="EF121" s="2"/>
      <c r="EG121" s="2"/>
      <c r="EH121" s="2"/>
      <c r="EI121" s="2"/>
      <c r="EJ121" s="2"/>
      <c r="EK121" s="2"/>
      <c r="EL121" s="2"/>
      <c r="EM121" s="2"/>
      <c r="EN121" s="2"/>
      <c r="EO121" s="2"/>
      <c r="EP121" s="2"/>
      <c r="EQ121" s="2"/>
      <c r="ER121" s="2"/>
      <c r="ES121" s="2"/>
      <c r="ET121" s="2"/>
      <c r="EU121" s="2"/>
      <c r="EV121" s="2"/>
      <c r="EW121" s="2"/>
      <c r="EX121" s="2"/>
      <c r="EY121" s="2"/>
      <c r="EZ121" s="2"/>
      <c r="FA121" s="2"/>
      <c r="FB121" s="2"/>
      <c r="FC121" s="2"/>
      <c r="FD121" s="2"/>
      <c r="FE121" s="2"/>
      <c r="FF121" s="2"/>
      <c r="FG121" s="2"/>
      <c r="FH121" s="2"/>
      <c r="FI121" s="2"/>
      <c r="FJ121" s="2"/>
      <c r="FK121" s="2"/>
      <c r="FL121" s="2"/>
      <c r="FM121" s="2"/>
      <c r="FN121" s="2"/>
      <c r="FO121" s="2"/>
      <c r="FP121" s="2"/>
      <c r="FQ121" s="2"/>
      <c r="FR121" s="2"/>
      <c r="FS121" s="2"/>
      <c r="FT121" s="2"/>
      <c r="FU121" s="2"/>
      <c r="FV121" s="2"/>
      <c r="FW121" s="2"/>
      <c r="FX121" s="2"/>
      <c r="FY121" s="2"/>
      <c r="FZ121" s="2"/>
      <c r="GA121" s="2"/>
      <c r="GB121" s="2"/>
      <c r="GC121" s="2"/>
      <c r="GD121" s="2"/>
      <c r="GE121" s="2"/>
      <c r="GF121" s="2"/>
      <c r="GG121" s="2"/>
      <c r="GH121" s="2"/>
      <c r="GI121" s="2"/>
      <c r="GJ121" s="2"/>
      <c r="GK121" s="2"/>
      <c r="GL121" s="2"/>
      <c r="GM121" s="2"/>
      <c r="GN121" s="2"/>
      <c r="GO121" s="2"/>
      <c r="GP121" s="2"/>
      <c r="GQ121" s="2"/>
      <c r="GR121" s="2"/>
      <c r="GS121" s="2"/>
      <c r="GT121" s="2"/>
      <c r="GU121" s="2"/>
      <c r="GV121" s="2"/>
      <c r="GW121" s="2"/>
      <c r="GX121" s="2"/>
      <c r="GY121" s="2"/>
      <c r="GZ121" s="2"/>
      <c r="HA121" s="2"/>
      <c r="HB121" s="2"/>
      <c r="HC121" s="2"/>
      <c r="HD121" s="2"/>
      <c r="HE121" s="2"/>
      <c r="HF121" s="2"/>
      <c r="HG121" s="2"/>
      <c r="HH121" s="2"/>
      <c r="HI121" s="2"/>
      <c r="HJ121" s="2"/>
      <c r="HK121" s="2"/>
      <c r="HL121" s="2"/>
      <c r="HM121" s="2"/>
      <c r="HN121" s="2"/>
      <c r="HO121" s="2"/>
      <c r="HP121" s="2"/>
      <c r="HQ121" s="2"/>
      <c r="HR121" s="2"/>
      <c r="HS121" s="2"/>
      <c r="HT121" s="2"/>
      <c r="HU121" s="2"/>
      <c r="HV121" s="2"/>
      <c r="HW121" s="2"/>
      <c r="HX121" s="2"/>
      <c r="HY121" s="2"/>
      <c r="HZ121" s="2"/>
      <c r="IA121" s="2"/>
      <c r="IB121" s="2"/>
      <c r="IC121" s="2"/>
      <c r="ID121" s="2"/>
      <c r="IE121" s="2"/>
      <c r="IF121" s="2"/>
      <c r="IG121" s="2"/>
      <c r="IH121" s="2"/>
      <c r="II121" s="2"/>
      <c r="IJ121" s="2"/>
      <c r="IK121" s="2"/>
      <c r="IL121" s="2"/>
      <c r="IM121" s="2"/>
      <c r="IN121" s="2"/>
      <c r="IO121" s="2"/>
      <c r="IP121" s="2"/>
      <c r="IQ121" s="2"/>
      <c r="IR121" s="2"/>
      <c r="IS121" s="2"/>
      <c r="IT121" s="2"/>
      <c r="IU121" s="2"/>
      <c r="IV121" s="2"/>
      <c r="IW121" s="2"/>
      <c r="IX121" s="2"/>
    </row>
    <row r="122" spans="3:258" ht="12.75" customHeight="1">
      <c r="C122" s="19"/>
      <c r="D122" s="23"/>
      <c r="E122" s="23"/>
      <c r="F122" s="23"/>
      <c r="G122" s="23"/>
      <c r="H122" s="23"/>
      <c r="I122" s="23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  <c r="DE122" s="2"/>
      <c r="DF122" s="2"/>
      <c r="DG122" s="2"/>
      <c r="DH122" s="2"/>
      <c r="DI122" s="2"/>
      <c r="DJ122" s="2"/>
      <c r="DK122" s="2"/>
      <c r="DL122" s="2"/>
      <c r="DM122" s="2"/>
      <c r="DN122" s="2"/>
      <c r="DO122" s="2"/>
      <c r="DP122" s="2"/>
      <c r="DQ122" s="2"/>
      <c r="DR122" s="2"/>
      <c r="DS122" s="2"/>
      <c r="DT122" s="2"/>
      <c r="DU122" s="2"/>
      <c r="DV122" s="2"/>
      <c r="DW122" s="2"/>
      <c r="DX122" s="2"/>
      <c r="DY122" s="2"/>
      <c r="DZ122" s="2"/>
      <c r="EA122" s="2"/>
      <c r="EB122" s="2"/>
      <c r="EC122" s="2"/>
      <c r="ED122" s="2"/>
      <c r="EE122" s="2"/>
      <c r="EF122" s="2"/>
      <c r="EG122" s="2"/>
      <c r="EH122" s="2"/>
      <c r="EI122" s="2"/>
      <c r="EJ122" s="2"/>
      <c r="EK122" s="2"/>
      <c r="EL122" s="2"/>
      <c r="EM122" s="2"/>
      <c r="EN122" s="2"/>
      <c r="EO122" s="2"/>
      <c r="EP122" s="2"/>
      <c r="EQ122" s="2"/>
      <c r="ER122" s="2"/>
      <c r="ES122" s="2"/>
      <c r="ET122" s="2"/>
      <c r="EU122" s="2"/>
      <c r="EV122" s="2"/>
      <c r="EW122" s="2"/>
      <c r="EX122" s="2"/>
      <c r="EY122" s="2"/>
      <c r="EZ122" s="2"/>
      <c r="FA122" s="2"/>
      <c r="FB122" s="2"/>
      <c r="FC122" s="2"/>
      <c r="FD122" s="2"/>
      <c r="FE122" s="2"/>
      <c r="FF122" s="2"/>
      <c r="FG122" s="2"/>
      <c r="FH122" s="2"/>
      <c r="FI122" s="2"/>
      <c r="FJ122" s="2"/>
      <c r="FK122" s="2"/>
      <c r="FL122" s="2"/>
      <c r="FM122" s="2"/>
      <c r="FN122" s="2"/>
      <c r="FO122" s="2"/>
      <c r="FP122" s="2"/>
      <c r="FQ122" s="2"/>
      <c r="FR122" s="2"/>
      <c r="FS122" s="2"/>
      <c r="FT122" s="2"/>
      <c r="FU122" s="2"/>
      <c r="FV122" s="2"/>
      <c r="FW122" s="2"/>
      <c r="FX122" s="2"/>
      <c r="FY122" s="2"/>
      <c r="FZ122" s="2"/>
      <c r="GA122" s="2"/>
      <c r="GB122" s="2"/>
      <c r="GC122" s="2"/>
      <c r="GD122" s="2"/>
      <c r="GE122" s="2"/>
      <c r="GF122" s="2"/>
      <c r="GG122" s="2"/>
      <c r="GH122" s="2"/>
      <c r="GI122" s="2"/>
      <c r="GJ122" s="2"/>
      <c r="GK122" s="2"/>
      <c r="GL122" s="2"/>
      <c r="GM122" s="2"/>
      <c r="GN122" s="2"/>
      <c r="GO122" s="2"/>
      <c r="GP122" s="2"/>
      <c r="GQ122" s="2"/>
      <c r="GR122" s="2"/>
      <c r="GS122" s="2"/>
      <c r="GT122" s="2"/>
      <c r="GU122" s="2"/>
      <c r="GV122" s="2"/>
      <c r="GW122" s="2"/>
      <c r="GX122" s="2"/>
      <c r="GY122" s="2"/>
      <c r="GZ122" s="2"/>
      <c r="HA122" s="2"/>
      <c r="HB122" s="2"/>
      <c r="HC122" s="2"/>
      <c r="HD122" s="2"/>
      <c r="HE122" s="2"/>
      <c r="HF122" s="2"/>
      <c r="HG122" s="2"/>
      <c r="HH122" s="2"/>
      <c r="HI122" s="2"/>
      <c r="HJ122" s="2"/>
      <c r="HK122" s="2"/>
      <c r="HL122" s="2"/>
      <c r="HM122" s="2"/>
      <c r="HN122" s="2"/>
      <c r="HO122" s="2"/>
      <c r="HP122" s="2"/>
      <c r="HQ122" s="2"/>
      <c r="HR122" s="2"/>
      <c r="HS122" s="2"/>
      <c r="HT122" s="2"/>
      <c r="HU122" s="2"/>
      <c r="HV122" s="2"/>
      <c r="HW122" s="2"/>
      <c r="HX122" s="2"/>
      <c r="HY122" s="2"/>
      <c r="HZ122" s="2"/>
      <c r="IA122" s="2"/>
      <c r="IB122" s="2"/>
      <c r="IC122" s="2"/>
      <c r="ID122" s="2"/>
      <c r="IE122" s="2"/>
      <c r="IF122" s="2"/>
      <c r="IG122" s="2"/>
      <c r="IH122" s="2"/>
      <c r="II122" s="2"/>
      <c r="IJ122" s="2"/>
      <c r="IK122" s="2"/>
      <c r="IL122" s="2"/>
      <c r="IM122" s="2"/>
      <c r="IN122" s="2"/>
      <c r="IO122" s="2"/>
      <c r="IP122" s="2"/>
      <c r="IQ122" s="2"/>
      <c r="IR122" s="2"/>
      <c r="IS122" s="2"/>
      <c r="IT122" s="2"/>
      <c r="IU122" s="2"/>
      <c r="IV122" s="2"/>
      <c r="IW122" s="2"/>
      <c r="IX122" s="2"/>
    </row>
    <row r="123" spans="3:258" ht="12.75" customHeight="1">
      <c r="C123" s="19"/>
      <c r="D123" s="23"/>
      <c r="E123" s="23"/>
      <c r="F123" s="23"/>
      <c r="G123" s="23"/>
      <c r="H123" s="23"/>
      <c r="I123" s="23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  <c r="DF123" s="2"/>
      <c r="DG123" s="2"/>
      <c r="DH123" s="2"/>
      <c r="DI123" s="2"/>
      <c r="DJ123" s="2"/>
      <c r="DK123" s="2"/>
      <c r="DL123" s="2"/>
      <c r="DM123" s="2"/>
      <c r="DN123" s="2"/>
      <c r="DO123" s="2"/>
      <c r="DP123" s="2"/>
      <c r="DQ123" s="2"/>
      <c r="DR123" s="2"/>
      <c r="DS123" s="2"/>
      <c r="DT123" s="2"/>
      <c r="DU123" s="2"/>
      <c r="DV123" s="2"/>
      <c r="DW123" s="2"/>
      <c r="DX123" s="2"/>
      <c r="DY123" s="2"/>
      <c r="DZ123" s="2"/>
      <c r="EA123" s="2"/>
      <c r="EB123" s="2"/>
      <c r="EC123" s="2"/>
      <c r="ED123" s="2"/>
      <c r="EE123" s="2"/>
      <c r="EF123" s="2"/>
      <c r="EG123" s="2"/>
      <c r="EH123" s="2"/>
      <c r="EI123" s="2"/>
      <c r="EJ123" s="2"/>
      <c r="EK123" s="2"/>
      <c r="EL123" s="2"/>
      <c r="EM123" s="2"/>
      <c r="EN123" s="2"/>
      <c r="EO123" s="2"/>
      <c r="EP123" s="2"/>
      <c r="EQ123" s="2"/>
      <c r="ER123" s="2"/>
      <c r="ES123" s="2"/>
      <c r="ET123" s="2"/>
      <c r="EU123" s="2"/>
      <c r="EV123" s="2"/>
      <c r="EW123" s="2"/>
      <c r="EX123" s="2"/>
      <c r="EY123" s="2"/>
      <c r="EZ123" s="2"/>
      <c r="FA123" s="2"/>
      <c r="FB123" s="2"/>
      <c r="FC123" s="2"/>
      <c r="FD123" s="2"/>
      <c r="FE123" s="2"/>
      <c r="FF123" s="2"/>
      <c r="FG123" s="2"/>
      <c r="FH123" s="2"/>
      <c r="FI123" s="2"/>
      <c r="FJ123" s="2"/>
      <c r="FK123" s="2"/>
      <c r="FL123" s="2"/>
      <c r="FM123" s="2"/>
      <c r="FN123" s="2"/>
      <c r="FO123" s="2"/>
      <c r="FP123" s="2"/>
      <c r="FQ123" s="2"/>
      <c r="FR123" s="2"/>
      <c r="FS123" s="2"/>
      <c r="FT123" s="2"/>
      <c r="FU123" s="2"/>
      <c r="FV123" s="2"/>
      <c r="FW123" s="2"/>
      <c r="FX123" s="2"/>
      <c r="FY123" s="2"/>
      <c r="FZ123" s="2"/>
      <c r="GA123" s="2"/>
      <c r="GB123" s="2"/>
      <c r="GC123" s="2"/>
      <c r="GD123" s="2"/>
      <c r="GE123" s="2"/>
      <c r="GF123" s="2"/>
      <c r="GG123" s="2"/>
      <c r="GH123" s="2"/>
      <c r="GI123" s="2"/>
      <c r="GJ123" s="2"/>
      <c r="GK123" s="2"/>
      <c r="GL123" s="2"/>
      <c r="GM123" s="2"/>
      <c r="GN123" s="2"/>
      <c r="GO123" s="2"/>
      <c r="GP123" s="2"/>
      <c r="GQ123" s="2"/>
      <c r="GR123" s="2"/>
      <c r="GS123" s="2"/>
      <c r="GT123" s="2"/>
      <c r="GU123" s="2"/>
      <c r="GV123" s="2"/>
      <c r="GW123" s="2"/>
      <c r="GX123" s="2"/>
      <c r="GY123" s="2"/>
      <c r="GZ123" s="2"/>
      <c r="HA123" s="2"/>
      <c r="HB123" s="2"/>
      <c r="HC123" s="2"/>
      <c r="HD123" s="2"/>
      <c r="HE123" s="2"/>
      <c r="HF123" s="2"/>
      <c r="HG123" s="2"/>
      <c r="HH123" s="2"/>
      <c r="HI123" s="2"/>
      <c r="HJ123" s="2"/>
      <c r="HK123" s="2"/>
      <c r="HL123" s="2"/>
      <c r="HM123" s="2"/>
      <c r="HN123" s="2"/>
      <c r="HO123" s="2"/>
      <c r="HP123" s="2"/>
      <c r="HQ123" s="2"/>
      <c r="HR123" s="2"/>
      <c r="HS123" s="2"/>
      <c r="HT123" s="2"/>
      <c r="HU123" s="2"/>
      <c r="HV123" s="2"/>
      <c r="HW123" s="2"/>
      <c r="HX123" s="2"/>
      <c r="HY123" s="2"/>
      <c r="HZ123" s="2"/>
      <c r="IA123" s="2"/>
      <c r="IB123" s="2"/>
      <c r="IC123" s="2"/>
      <c r="ID123" s="2"/>
      <c r="IE123" s="2"/>
      <c r="IF123" s="2"/>
      <c r="IG123" s="2"/>
      <c r="IH123" s="2"/>
      <c r="II123" s="2"/>
      <c r="IJ123" s="2"/>
      <c r="IK123" s="2"/>
      <c r="IL123" s="2"/>
      <c r="IM123" s="2"/>
      <c r="IN123" s="2"/>
      <c r="IO123" s="2"/>
      <c r="IP123" s="2"/>
      <c r="IQ123" s="2"/>
      <c r="IR123" s="2"/>
      <c r="IS123" s="2"/>
      <c r="IT123" s="2"/>
      <c r="IU123" s="2"/>
      <c r="IV123" s="2"/>
      <c r="IW123" s="2"/>
      <c r="IX123" s="2"/>
    </row>
    <row r="124" spans="3:258" ht="12.75" customHeight="1">
      <c r="C124" s="19"/>
      <c r="D124" s="23"/>
      <c r="E124" s="23"/>
      <c r="F124" s="23"/>
      <c r="G124" s="23"/>
      <c r="H124" s="23"/>
      <c r="I124" s="23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  <c r="DF124" s="2"/>
      <c r="DG124" s="2"/>
      <c r="DH124" s="2"/>
      <c r="DI124" s="2"/>
      <c r="DJ124" s="2"/>
      <c r="DK124" s="2"/>
      <c r="DL124" s="2"/>
      <c r="DM124" s="2"/>
      <c r="DN124" s="2"/>
      <c r="DO124" s="2"/>
      <c r="DP124" s="2"/>
      <c r="DQ124" s="2"/>
      <c r="DR124" s="2"/>
      <c r="DS124" s="2"/>
      <c r="DT124" s="2"/>
      <c r="DU124" s="2"/>
      <c r="DV124" s="2"/>
      <c r="DW124" s="2"/>
      <c r="DX124" s="2"/>
      <c r="DY124" s="2"/>
      <c r="DZ124" s="2"/>
      <c r="EA124" s="2"/>
      <c r="EB124" s="2"/>
      <c r="EC124" s="2"/>
      <c r="ED124" s="2"/>
      <c r="EE124" s="2"/>
      <c r="EF124" s="2"/>
      <c r="EG124" s="2"/>
      <c r="EH124" s="2"/>
      <c r="EI124" s="2"/>
      <c r="EJ124" s="2"/>
      <c r="EK124" s="2"/>
      <c r="EL124" s="2"/>
      <c r="EM124" s="2"/>
      <c r="EN124" s="2"/>
      <c r="EO124" s="2"/>
      <c r="EP124" s="2"/>
      <c r="EQ124" s="2"/>
      <c r="ER124" s="2"/>
      <c r="ES124" s="2"/>
      <c r="ET124" s="2"/>
      <c r="EU124" s="2"/>
      <c r="EV124" s="2"/>
      <c r="EW124" s="2"/>
      <c r="EX124" s="2"/>
      <c r="EY124" s="2"/>
      <c r="EZ124" s="2"/>
      <c r="FA124" s="2"/>
      <c r="FB124" s="2"/>
      <c r="FC124" s="2"/>
      <c r="FD124" s="2"/>
      <c r="FE124" s="2"/>
      <c r="FF124" s="2"/>
      <c r="FG124" s="2"/>
      <c r="FH124" s="2"/>
      <c r="FI124" s="2"/>
      <c r="FJ124" s="2"/>
      <c r="FK124" s="2"/>
      <c r="FL124" s="2"/>
      <c r="FM124" s="2"/>
      <c r="FN124" s="2"/>
      <c r="FO124" s="2"/>
      <c r="FP124" s="2"/>
      <c r="FQ124" s="2"/>
      <c r="FR124" s="2"/>
      <c r="FS124" s="2"/>
      <c r="FT124" s="2"/>
      <c r="FU124" s="2"/>
      <c r="FV124" s="2"/>
      <c r="FW124" s="2"/>
      <c r="FX124" s="2"/>
      <c r="FY124" s="2"/>
      <c r="FZ124" s="2"/>
      <c r="GA124" s="2"/>
      <c r="GB124" s="2"/>
      <c r="GC124" s="2"/>
      <c r="GD124" s="2"/>
      <c r="GE124" s="2"/>
      <c r="GF124" s="2"/>
      <c r="GG124" s="2"/>
      <c r="GH124" s="2"/>
      <c r="GI124" s="2"/>
      <c r="GJ124" s="2"/>
      <c r="GK124" s="2"/>
      <c r="GL124" s="2"/>
      <c r="GM124" s="2"/>
      <c r="GN124" s="2"/>
      <c r="GO124" s="2"/>
      <c r="GP124" s="2"/>
      <c r="GQ124" s="2"/>
      <c r="GR124" s="2"/>
      <c r="GS124" s="2"/>
      <c r="GT124" s="2"/>
      <c r="GU124" s="2"/>
      <c r="GV124" s="2"/>
      <c r="GW124" s="2"/>
      <c r="GX124" s="2"/>
      <c r="GY124" s="2"/>
      <c r="GZ124" s="2"/>
      <c r="HA124" s="2"/>
      <c r="HB124" s="2"/>
      <c r="HC124" s="2"/>
      <c r="HD124" s="2"/>
      <c r="HE124" s="2"/>
      <c r="HF124" s="2"/>
      <c r="HG124" s="2"/>
      <c r="HH124" s="2"/>
      <c r="HI124" s="2"/>
      <c r="HJ124" s="2"/>
      <c r="HK124" s="2"/>
      <c r="HL124" s="2"/>
      <c r="HM124" s="2"/>
      <c r="HN124" s="2"/>
      <c r="HO124" s="2"/>
      <c r="HP124" s="2"/>
      <c r="HQ124" s="2"/>
      <c r="HR124" s="2"/>
      <c r="HS124" s="2"/>
      <c r="HT124" s="2"/>
      <c r="HU124" s="2"/>
      <c r="HV124" s="2"/>
      <c r="HW124" s="2"/>
      <c r="HX124" s="2"/>
      <c r="HY124" s="2"/>
      <c r="HZ124" s="2"/>
      <c r="IA124" s="2"/>
      <c r="IB124" s="2"/>
      <c r="IC124" s="2"/>
      <c r="ID124" s="2"/>
      <c r="IE124" s="2"/>
      <c r="IF124" s="2"/>
      <c r="IG124" s="2"/>
      <c r="IH124" s="2"/>
      <c r="II124" s="2"/>
      <c r="IJ124" s="2"/>
      <c r="IK124" s="2"/>
      <c r="IL124" s="2"/>
      <c r="IM124" s="2"/>
      <c r="IN124" s="2"/>
      <c r="IO124" s="2"/>
      <c r="IP124" s="2"/>
      <c r="IQ124" s="2"/>
      <c r="IR124" s="2"/>
      <c r="IS124" s="2"/>
      <c r="IT124" s="2"/>
      <c r="IU124" s="2"/>
      <c r="IV124" s="2"/>
      <c r="IW124" s="2"/>
      <c r="IX124" s="2"/>
    </row>
    <row r="125" spans="3:258" ht="12.75" customHeight="1">
      <c r="C125" s="19"/>
      <c r="D125" s="23"/>
      <c r="E125" s="23"/>
      <c r="F125" s="23"/>
      <c r="G125" s="23"/>
      <c r="H125" s="23"/>
      <c r="I125" s="23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  <c r="DE125" s="2"/>
      <c r="DF125" s="2"/>
      <c r="DG125" s="2"/>
      <c r="DH125" s="2"/>
      <c r="DI125" s="2"/>
      <c r="DJ125" s="2"/>
      <c r="DK125" s="2"/>
      <c r="DL125" s="2"/>
      <c r="DM125" s="2"/>
      <c r="DN125" s="2"/>
      <c r="DO125" s="2"/>
      <c r="DP125" s="2"/>
      <c r="DQ125" s="2"/>
      <c r="DR125" s="2"/>
      <c r="DS125" s="2"/>
      <c r="DT125" s="2"/>
      <c r="DU125" s="2"/>
      <c r="DV125" s="2"/>
      <c r="DW125" s="2"/>
      <c r="DX125" s="2"/>
      <c r="DY125" s="2"/>
      <c r="DZ125" s="2"/>
      <c r="EA125" s="2"/>
      <c r="EB125" s="2"/>
      <c r="EC125" s="2"/>
      <c r="ED125" s="2"/>
      <c r="EE125" s="2"/>
      <c r="EF125" s="2"/>
      <c r="EG125" s="2"/>
      <c r="EH125" s="2"/>
      <c r="EI125" s="2"/>
      <c r="EJ125" s="2"/>
      <c r="EK125" s="2"/>
      <c r="EL125" s="2"/>
      <c r="EM125" s="2"/>
      <c r="EN125" s="2"/>
      <c r="EO125" s="2"/>
      <c r="EP125" s="2"/>
      <c r="EQ125" s="2"/>
      <c r="ER125" s="2"/>
      <c r="ES125" s="2"/>
      <c r="ET125" s="2"/>
      <c r="EU125" s="2"/>
      <c r="EV125" s="2"/>
      <c r="EW125" s="2"/>
      <c r="EX125" s="2"/>
      <c r="EY125" s="2"/>
      <c r="EZ125" s="2"/>
      <c r="FA125" s="2"/>
      <c r="FB125" s="2"/>
      <c r="FC125" s="2"/>
      <c r="FD125" s="2"/>
      <c r="FE125" s="2"/>
      <c r="FF125" s="2"/>
      <c r="FG125" s="2"/>
      <c r="FH125" s="2"/>
      <c r="FI125" s="2"/>
      <c r="FJ125" s="2"/>
      <c r="FK125" s="2"/>
      <c r="FL125" s="2"/>
      <c r="FM125" s="2"/>
      <c r="FN125" s="2"/>
      <c r="FO125" s="2"/>
      <c r="FP125" s="2"/>
      <c r="FQ125" s="2"/>
      <c r="FR125" s="2"/>
      <c r="FS125" s="2"/>
      <c r="FT125" s="2"/>
      <c r="FU125" s="2"/>
      <c r="FV125" s="2"/>
      <c r="FW125" s="2"/>
      <c r="FX125" s="2"/>
      <c r="FY125" s="2"/>
      <c r="FZ125" s="2"/>
      <c r="GA125" s="2"/>
      <c r="GB125" s="2"/>
      <c r="GC125" s="2"/>
      <c r="GD125" s="2"/>
      <c r="GE125" s="2"/>
      <c r="GF125" s="2"/>
      <c r="GG125" s="2"/>
      <c r="GH125" s="2"/>
      <c r="GI125" s="2"/>
      <c r="GJ125" s="2"/>
      <c r="GK125" s="2"/>
      <c r="GL125" s="2"/>
      <c r="GM125" s="2"/>
      <c r="GN125" s="2"/>
      <c r="GO125" s="2"/>
      <c r="GP125" s="2"/>
      <c r="GQ125" s="2"/>
      <c r="GR125" s="2"/>
      <c r="GS125" s="2"/>
      <c r="GT125" s="2"/>
      <c r="GU125" s="2"/>
      <c r="GV125" s="2"/>
      <c r="GW125" s="2"/>
      <c r="GX125" s="2"/>
      <c r="GY125" s="2"/>
      <c r="GZ125" s="2"/>
      <c r="HA125" s="2"/>
      <c r="HB125" s="2"/>
      <c r="HC125" s="2"/>
      <c r="HD125" s="2"/>
      <c r="HE125" s="2"/>
      <c r="HF125" s="2"/>
      <c r="HG125" s="2"/>
      <c r="HH125" s="2"/>
      <c r="HI125" s="2"/>
      <c r="HJ125" s="2"/>
      <c r="HK125" s="2"/>
      <c r="HL125" s="2"/>
      <c r="HM125" s="2"/>
      <c r="HN125" s="2"/>
      <c r="HO125" s="2"/>
      <c r="HP125" s="2"/>
      <c r="HQ125" s="2"/>
      <c r="HR125" s="2"/>
      <c r="HS125" s="2"/>
      <c r="HT125" s="2"/>
      <c r="HU125" s="2"/>
      <c r="HV125" s="2"/>
      <c r="HW125" s="2"/>
      <c r="HX125" s="2"/>
      <c r="HY125" s="2"/>
      <c r="HZ125" s="2"/>
      <c r="IA125" s="2"/>
      <c r="IB125" s="2"/>
      <c r="IC125" s="2"/>
      <c r="ID125" s="2"/>
      <c r="IE125" s="2"/>
      <c r="IF125" s="2"/>
      <c r="IG125" s="2"/>
      <c r="IH125" s="2"/>
      <c r="II125" s="2"/>
      <c r="IJ125" s="2"/>
      <c r="IK125" s="2"/>
      <c r="IL125" s="2"/>
      <c r="IM125" s="2"/>
      <c r="IN125" s="2"/>
      <c r="IO125" s="2"/>
      <c r="IP125" s="2"/>
      <c r="IQ125" s="2"/>
      <c r="IR125" s="2"/>
      <c r="IS125" s="2"/>
      <c r="IT125" s="2"/>
      <c r="IU125" s="2"/>
      <c r="IV125" s="2"/>
      <c r="IW125" s="2"/>
      <c r="IX125" s="2"/>
    </row>
    <row r="126" spans="3:258" ht="12.75" customHeight="1">
      <c r="C126" s="19"/>
      <c r="D126" s="23"/>
      <c r="E126" s="23"/>
      <c r="F126" s="23"/>
      <c r="G126" s="23"/>
      <c r="H126" s="23"/>
      <c r="I126" s="23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  <c r="DF126" s="2"/>
      <c r="DG126" s="2"/>
      <c r="DH126" s="2"/>
      <c r="DI126" s="2"/>
      <c r="DJ126" s="2"/>
      <c r="DK126" s="2"/>
      <c r="DL126" s="2"/>
      <c r="DM126" s="2"/>
      <c r="DN126" s="2"/>
      <c r="DO126" s="2"/>
      <c r="DP126" s="2"/>
      <c r="DQ126" s="2"/>
      <c r="DR126" s="2"/>
      <c r="DS126" s="2"/>
      <c r="DT126" s="2"/>
      <c r="DU126" s="2"/>
      <c r="DV126" s="2"/>
      <c r="DW126" s="2"/>
      <c r="DX126" s="2"/>
      <c r="DY126" s="2"/>
      <c r="DZ126" s="2"/>
      <c r="EA126" s="2"/>
      <c r="EB126" s="2"/>
      <c r="EC126" s="2"/>
      <c r="ED126" s="2"/>
      <c r="EE126" s="2"/>
      <c r="EF126" s="2"/>
      <c r="EG126" s="2"/>
      <c r="EH126" s="2"/>
      <c r="EI126" s="2"/>
      <c r="EJ126" s="2"/>
      <c r="EK126" s="2"/>
      <c r="EL126" s="2"/>
      <c r="EM126" s="2"/>
      <c r="EN126" s="2"/>
      <c r="EO126" s="2"/>
      <c r="EP126" s="2"/>
      <c r="EQ126" s="2"/>
      <c r="ER126" s="2"/>
      <c r="ES126" s="2"/>
      <c r="ET126" s="2"/>
      <c r="EU126" s="2"/>
      <c r="EV126" s="2"/>
      <c r="EW126" s="2"/>
      <c r="EX126" s="2"/>
      <c r="EY126" s="2"/>
      <c r="EZ126" s="2"/>
      <c r="FA126" s="2"/>
      <c r="FB126" s="2"/>
      <c r="FC126" s="2"/>
      <c r="FD126" s="2"/>
      <c r="FE126" s="2"/>
      <c r="FF126" s="2"/>
      <c r="FG126" s="2"/>
      <c r="FH126" s="2"/>
      <c r="FI126" s="2"/>
      <c r="FJ126" s="2"/>
      <c r="FK126" s="2"/>
      <c r="FL126" s="2"/>
      <c r="FM126" s="2"/>
      <c r="FN126" s="2"/>
      <c r="FO126" s="2"/>
      <c r="FP126" s="2"/>
      <c r="FQ126" s="2"/>
      <c r="FR126" s="2"/>
      <c r="FS126" s="2"/>
      <c r="FT126" s="2"/>
      <c r="FU126" s="2"/>
      <c r="FV126" s="2"/>
      <c r="FW126" s="2"/>
      <c r="FX126" s="2"/>
      <c r="FY126" s="2"/>
      <c r="FZ126" s="2"/>
      <c r="GA126" s="2"/>
      <c r="GB126" s="2"/>
      <c r="GC126" s="2"/>
      <c r="GD126" s="2"/>
      <c r="GE126" s="2"/>
      <c r="GF126" s="2"/>
      <c r="GG126" s="2"/>
      <c r="GH126" s="2"/>
      <c r="GI126" s="2"/>
      <c r="GJ126" s="2"/>
      <c r="GK126" s="2"/>
      <c r="GL126" s="2"/>
      <c r="GM126" s="2"/>
      <c r="GN126" s="2"/>
      <c r="GO126" s="2"/>
      <c r="GP126" s="2"/>
      <c r="GQ126" s="2"/>
      <c r="GR126" s="2"/>
      <c r="GS126" s="2"/>
      <c r="GT126" s="2"/>
      <c r="GU126" s="2"/>
      <c r="GV126" s="2"/>
      <c r="GW126" s="2"/>
      <c r="GX126" s="2"/>
      <c r="GY126" s="2"/>
      <c r="GZ126" s="2"/>
      <c r="HA126" s="2"/>
      <c r="HB126" s="2"/>
      <c r="HC126" s="2"/>
      <c r="HD126" s="2"/>
      <c r="HE126" s="2"/>
      <c r="HF126" s="2"/>
      <c r="HG126" s="2"/>
      <c r="HH126" s="2"/>
      <c r="HI126" s="2"/>
      <c r="HJ126" s="2"/>
      <c r="HK126" s="2"/>
      <c r="HL126" s="2"/>
      <c r="HM126" s="2"/>
      <c r="HN126" s="2"/>
      <c r="HO126" s="2"/>
      <c r="HP126" s="2"/>
      <c r="HQ126" s="2"/>
      <c r="HR126" s="2"/>
      <c r="HS126" s="2"/>
      <c r="HT126" s="2"/>
      <c r="HU126" s="2"/>
      <c r="HV126" s="2"/>
      <c r="HW126" s="2"/>
      <c r="HX126" s="2"/>
      <c r="HY126" s="2"/>
      <c r="HZ126" s="2"/>
      <c r="IA126" s="2"/>
      <c r="IB126" s="2"/>
      <c r="IC126" s="2"/>
      <c r="ID126" s="2"/>
      <c r="IE126" s="2"/>
      <c r="IF126" s="2"/>
      <c r="IG126" s="2"/>
      <c r="IH126" s="2"/>
      <c r="II126" s="2"/>
      <c r="IJ126" s="2"/>
      <c r="IK126" s="2"/>
      <c r="IL126" s="2"/>
      <c r="IM126" s="2"/>
      <c r="IN126" s="2"/>
      <c r="IO126" s="2"/>
      <c r="IP126" s="2"/>
      <c r="IQ126" s="2"/>
      <c r="IR126" s="2"/>
      <c r="IS126" s="2"/>
      <c r="IT126" s="2"/>
      <c r="IU126" s="2"/>
      <c r="IV126" s="2"/>
      <c r="IW126" s="2"/>
      <c r="IX126" s="2"/>
    </row>
    <row r="127" spans="3:258" ht="12.75" customHeight="1">
      <c r="C127" s="19"/>
      <c r="D127" s="23"/>
      <c r="E127" s="23"/>
      <c r="F127" s="23"/>
      <c r="G127" s="23"/>
      <c r="H127" s="23"/>
      <c r="I127" s="23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  <c r="DF127" s="2"/>
      <c r="DG127" s="2"/>
      <c r="DH127" s="2"/>
      <c r="DI127" s="2"/>
      <c r="DJ127" s="2"/>
      <c r="DK127" s="2"/>
      <c r="DL127" s="2"/>
      <c r="DM127" s="2"/>
      <c r="DN127" s="2"/>
      <c r="DO127" s="2"/>
      <c r="DP127" s="2"/>
      <c r="DQ127" s="2"/>
      <c r="DR127" s="2"/>
      <c r="DS127" s="2"/>
      <c r="DT127" s="2"/>
      <c r="DU127" s="2"/>
      <c r="DV127" s="2"/>
      <c r="DW127" s="2"/>
      <c r="DX127" s="2"/>
      <c r="DY127" s="2"/>
      <c r="DZ127" s="2"/>
      <c r="EA127" s="2"/>
      <c r="EB127" s="2"/>
      <c r="EC127" s="2"/>
      <c r="ED127" s="2"/>
      <c r="EE127" s="2"/>
      <c r="EF127" s="2"/>
      <c r="EG127" s="2"/>
      <c r="EH127" s="2"/>
      <c r="EI127" s="2"/>
      <c r="EJ127" s="2"/>
      <c r="EK127" s="2"/>
      <c r="EL127" s="2"/>
      <c r="EM127" s="2"/>
      <c r="EN127" s="2"/>
      <c r="EO127" s="2"/>
      <c r="EP127" s="2"/>
      <c r="EQ127" s="2"/>
      <c r="ER127" s="2"/>
      <c r="ES127" s="2"/>
      <c r="ET127" s="2"/>
      <c r="EU127" s="2"/>
      <c r="EV127" s="2"/>
      <c r="EW127" s="2"/>
      <c r="EX127" s="2"/>
      <c r="EY127" s="2"/>
      <c r="EZ127" s="2"/>
      <c r="FA127" s="2"/>
      <c r="FB127" s="2"/>
      <c r="FC127" s="2"/>
      <c r="FD127" s="2"/>
      <c r="FE127" s="2"/>
      <c r="FF127" s="2"/>
      <c r="FG127" s="2"/>
      <c r="FH127" s="2"/>
      <c r="FI127" s="2"/>
      <c r="FJ127" s="2"/>
      <c r="FK127" s="2"/>
      <c r="FL127" s="2"/>
      <c r="FM127" s="2"/>
      <c r="FN127" s="2"/>
      <c r="FO127" s="2"/>
      <c r="FP127" s="2"/>
      <c r="FQ127" s="2"/>
      <c r="FR127" s="2"/>
      <c r="FS127" s="2"/>
      <c r="FT127" s="2"/>
      <c r="FU127" s="2"/>
      <c r="FV127" s="2"/>
      <c r="FW127" s="2"/>
      <c r="FX127" s="2"/>
      <c r="FY127" s="2"/>
      <c r="FZ127" s="2"/>
      <c r="GA127" s="2"/>
      <c r="GB127" s="2"/>
      <c r="GC127" s="2"/>
      <c r="GD127" s="2"/>
      <c r="GE127" s="2"/>
      <c r="GF127" s="2"/>
      <c r="GG127" s="2"/>
      <c r="GH127" s="2"/>
      <c r="GI127" s="2"/>
      <c r="GJ127" s="2"/>
      <c r="GK127" s="2"/>
      <c r="GL127" s="2"/>
      <c r="GM127" s="2"/>
      <c r="GN127" s="2"/>
      <c r="GO127" s="2"/>
      <c r="GP127" s="2"/>
      <c r="GQ127" s="2"/>
      <c r="GR127" s="2"/>
      <c r="GS127" s="2"/>
      <c r="GT127" s="2"/>
      <c r="GU127" s="2"/>
      <c r="GV127" s="2"/>
      <c r="GW127" s="2"/>
      <c r="GX127" s="2"/>
      <c r="GY127" s="2"/>
      <c r="GZ127" s="2"/>
      <c r="HA127" s="2"/>
      <c r="HB127" s="2"/>
      <c r="HC127" s="2"/>
      <c r="HD127" s="2"/>
      <c r="HE127" s="2"/>
      <c r="HF127" s="2"/>
      <c r="HG127" s="2"/>
      <c r="HH127" s="2"/>
      <c r="HI127" s="2"/>
      <c r="HJ127" s="2"/>
      <c r="HK127" s="2"/>
      <c r="HL127" s="2"/>
      <c r="HM127" s="2"/>
      <c r="HN127" s="2"/>
      <c r="HO127" s="2"/>
      <c r="HP127" s="2"/>
      <c r="HQ127" s="2"/>
      <c r="HR127" s="2"/>
      <c r="HS127" s="2"/>
      <c r="HT127" s="2"/>
      <c r="HU127" s="2"/>
      <c r="HV127" s="2"/>
      <c r="HW127" s="2"/>
      <c r="HX127" s="2"/>
      <c r="HY127" s="2"/>
      <c r="HZ127" s="2"/>
      <c r="IA127" s="2"/>
      <c r="IB127" s="2"/>
      <c r="IC127" s="2"/>
      <c r="ID127" s="2"/>
      <c r="IE127" s="2"/>
      <c r="IF127" s="2"/>
      <c r="IG127" s="2"/>
      <c r="IH127" s="2"/>
      <c r="II127" s="2"/>
      <c r="IJ127" s="2"/>
      <c r="IK127" s="2"/>
      <c r="IL127" s="2"/>
      <c r="IM127" s="2"/>
      <c r="IN127" s="2"/>
      <c r="IO127" s="2"/>
      <c r="IP127" s="2"/>
      <c r="IQ127" s="2"/>
      <c r="IR127" s="2"/>
      <c r="IS127" s="2"/>
      <c r="IT127" s="2"/>
      <c r="IU127" s="2"/>
      <c r="IV127" s="2"/>
      <c r="IW127" s="2"/>
      <c r="IX127" s="2"/>
    </row>
    <row r="128" spans="3:258" ht="12.75" customHeight="1">
      <c r="C128" s="19"/>
      <c r="D128" s="23"/>
      <c r="E128" s="23"/>
      <c r="F128" s="23"/>
      <c r="G128" s="23"/>
      <c r="H128" s="23"/>
      <c r="I128" s="23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  <c r="DC128" s="2"/>
      <c r="DD128" s="2"/>
      <c r="DE128" s="2"/>
      <c r="DF128" s="2"/>
      <c r="DG128" s="2"/>
      <c r="DH128" s="2"/>
      <c r="DI128" s="2"/>
      <c r="DJ128" s="2"/>
      <c r="DK128" s="2"/>
      <c r="DL128" s="2"/>
      <c r="DM128" s="2"/>
      <c r="DN128" s="2"/>
      <c r="DO128" s="2"/>
      <c r="DP128" s="2"/>
      <c r="DQ128" s="2"/>
      <c r="DR128" s="2"/>
      <c r="DS128" s="2"/>
      <c r="DT128" s="2"/>
      <c r="DU128" s="2"/>
      <c r="DV128" s="2"/>
      <c r="DW128" s="2"/>
      <c r="DX128" s="2"/>
      <c r="DY128" s="2"/>
      <c r="DZ128" s="2"/>
      <c r="EA128" s="2"/>
      <c r="EB128" s="2"/>
      <c r="EC128" s="2"/>
      <c r="ED128" s="2"/>
      <c r="EE128" s="2"/>
      <c r="EF128" s="2"/>
      <c r="EG128" s="2"/>
      <c r="EH128" s="2"/>
      <c r="EI128" s="2"/>
      <c r="EJ128" s="2"/>
      <c r="EK128" s="2"/>
      <c r="EL128" s="2"/>
      <c r="EM128" s="2"/>
      <c r="EN128" s="2"/>
      <c r="EO128" s="2"/>
      <c r="EP128" s="2"/>
      <c r="EQ128" s="2"/>
      <c r="ER128" s="2"/>
      <c r="ES128" s="2"/>
      <c r="ET128" s="2"/>
      <c r="EU128" s="2"/>
      <c r="EV128" s="2"/>
      <c r="EW128" s="2"/>
      <c r="EX128" s="2"/>
      <c r="EY128" s="2"/>
      <c r="EZ128" s="2"/>
      <c r="FA128" s="2"/>
      <c r="FB128" s="2"/>
      <c r="FC128" s="2"/>
      <c r="FD128" s="2"/>
      <c r="FE128" s="2"/>
      <c r="FF128" s="2"/>
      <c r="FG128" s="2"/>
      <c r="FH128" s="2"/>
      <c r="FI128" s="2"/>
      <c r="FJ128" s="2"/>
      <c r="FK128" s="2"/>
      <c r="FL128" s="2"/>
      <c r="FM128" s="2"/>
      <c r="FN128" s="2"/>
      <c r="FO128" s="2"/>
      <c r="FP128" s="2"/>
      <c r="FQ128" s="2"/>
      <c r="FR128" s="2"/>
      <c r="FS128" s="2"/>
      <c r="FT128" s="2"/>
      <c r="FU128" s="2"/>
      <c r="FV128" s="2"/>
      <c r="FW128" s="2"/>
      <c r="FX128" s="2"/>
      <c r="FY128" s="2"/>
      <c r="FZ128" s="2"/>
      <c r="GA128" s="2"/>
      <c r="GB128" s="2"/>
      <c r="GC128" s="2"/>
      <c r="GD128" s="2"/>
      <c r="GE128" s="2"/>
      <c r="GF128" s="2"/>
      <c r="GG128" s="2"/>
      <c r="GH128" s="2"/>
      <c r="GI128" s="2"/>
      <c r="GJ128" s="2"/>
      <c r="GK128" s="2"/>
      <c r="GL128" s="2"/>
      <c r="GM128" s="2"/>
      <c r="GN128" s="2"/>
      <c r="GO128" s="2"/>
      <c r="GP128" s="2"/>
      <c r="GQ128" s="2"/>
      <c r="GR128" s="2"/>
      <c r="GS128" s="2"/>
      <c r="GT128" s="2"/>
      <c r="GU128" s="2"/>
      <c r="GV128" s="2"/>
      <c r="GW128" s="2"/>
      <c r="GX128" s="2"/>
      <c r="GY128" s="2"/>
      <c r="GZ128" s="2"/>
      <c r="HA128" s="2"/>
      <c r="HB128" s="2"/>
      <c r="HC128" s="2"/>
      <c r="HD128" s="2"/>
      <c r="HE128" s="2"/>
      <c r="HF128" s="2"/>
      <c r="HG128" s="2"/>
      <c r="HH128" s="2"/>
      <c r="HI128" s="2"/>
      <c r="HJ128" s="2"/>
      <c r="HK128" s="2"/>
      <c r="HL128" s="2"/>
      <c r="HM128" s="2"/>
      <c r="HN128" s="2"/>
      <c r="HO128" s="2"/>
      <c r="HP128" s="2"/>
      <c r="HQ128" s="2"/>
      <c r="HR128" s="2"/>
      <c r="HS128" s="2"/>
      <c r="HT128" s="2"/>
      <c r="HU128" s="2"/>
      <c r="HV128" s="2"/>
      <c r="HW128" s="2"/>
      <c r="HX128" s="2"/>
      <c r="HY128" s="2"/>
      <c r="HZ128" s="2"/>
      <c r="IA128" s="2"/>
      <c r="IB128" s="2"/>
      <c r="IC128" s="2"/>
      <c r="ID128" s="2"/>
      <c r="IE128" s="2"/>
      <c r="IF128" s="2"/>
      <c r="IG128" s="2"/>
      <c r="IH128" s="2"/>
      <c r="II128" s="2"/>
      <c r="IJ128" s="2"/>
      <c r="IK128" s="2"/>
      <c r="IL128" s="2"/>
      <c r="IM128" s="2"/>
      <c r="IN128" s="2"/>
      <c r="IO128" s="2"/>
      <c r="IP128" s="2"/>
      <c r="IQ128" s="2"/>
      <c r="IR128" s="2"/>
      <c r="IS128" s="2"/>
      <c r="IT128" s="2"/>
      <c r="IU128" s="2"/>
      <c r="IV128" s="2"/>
      <c r="IW128" s="2"/>
      <c r="IX128" s="2"/>
    </row>
    <row r="129" spans="3:258" ht="12.75" customHeight="1">
      <c r="C129" s="19"/>
      <c r="D129" s="23"/>
      <c r="E129" s="23"/>
      <c r="F129" s="23"/>
      <c r="G129" s="23"/>
      <c r="H129" s="23"/>
      <c r="I129" s="23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  <c r="DE129" s="2"/>
      <c r="DF129" s="2"/>
      <c r="DG129" s="2"/>
      <c r="DH129" s="2"/>
      <c r="DI129" s="2"/>
      <c r="DJ129" s="2"/>
      <c r="DK129" s="2"/>
      <c r="DL129" s="2"/>
      <c r="DM129" s="2"/>
      <c r="DN129" s="2"/>
      <c r="DO129" s="2"/>
      <c r="DP129" s="2"/>
      <c r="DQ129" s="2"/>
      <c r="DR129" s="2"/>
      <c r="DS129" s="2"/>
      <c r="DT129" s="2"/>
      <c r="DU129" s="2"/>
      <c r="DV129" s="2"/>
      <c r="DW129" s="2"/>
      <c r="DX129" s="2"/>
      <c r="DY129" s="2"/>
      <c r="DZ129" s="2"/>
      <c r="EA129" s="2"/>
      <c r="EB129" s="2"/>
      <c r="EC129" s="2"/>
      <c r="ED129" s="2"/>
      <c r="EE129" s="2"/>
      <c r="EF129" s="2"/>
      <c r="EG129" s="2"/>
      <c r="EH129" s="2"/>
      <c r="EI129" s="2"/>
      <c r="EJ129" s="2"/>
      <c r="EK129" s="2"/>
      <c r="EL129" s="2"/>
      <c r="EM129" s="2"/>
      <c r="EN129" s="2"/>
      <c r="EO129" s="2"/>
      <c r="EP129" s="2"/>
      <c r="EQ129" s="2"/>
      <c r="ER129" s="2"/>
      <c r="ES129" s="2"/>
      <c r="ET129" s="2"/>
      <c r="EU129" s="2"/>
      <c r="EV129" s="2"/>
      <c r="EW129" s="2"/>
      <c r="EX129" s="2"/>
      <c r="EY129" s="2"/>
      <c r="EZ129" s="2"/>
      <c r="FA129" s="2"/>
      <c r="FB129" s="2"/>
      <c r="FC129" s="2"/>
      <c r="FD129" s="2"/>
      <c r="FE129" s="2"/>
      <c r="FF129" s="2"/>
      <c r="FG129" s="2"/>
      <c r="FH129" s="2"/>
      <c r="FI129" s="2"/>
      <c r="FJ129" s="2"/>
      <c r="FK129" s="2"/>
      <c r="FL129" s="2"/>
      <c r="FM129" s="2"/>
      <c r="FN129" s="2"/>
      <c r="FO129" s="2"/>
      <c r="FP129" s="2"/>
      <c r="FQ129" s="2"/>
      <c r="FR129" s="2"/>
      <c r="FS129" s="2"/>
      <c r="FT129" s="2"/>
      <c r="FU129" s="2"/>
      <c r="FV129" s="2"/>
      <c r="FW129" s="2"/>
      <c r="FX129" s="2"/>
      <c r="FY129" s="2"/>
      <c r="FZ129" s="2"/>
      <c r="GA129" s="2"/>
      <c r="GB129" s="2"/>
      <c r="GC129" s="2"/>
      <c r="GD129" s="2"/>
      <c r="GE129" s="2"/>
      <c r="GF129" s="2"/>
      <c r="GG129" s="2"/>
      <c r="GH129" s="2"/>
      <c r="GI129" s="2"/>
      <c r="GJ129" s="2"/>
      <c r="GK129" s="2"/>
      <c r="GL129" s="2"/>
      <c r="GM129" s="2"/>
      <c r="GN129" s="2"/>
      <c r="GO129" s="2"/>
      <c r="GP129" s="2"/>
      <c r="GQ129" s="2"/>
      <c r="GR129" s="2"/>
      <c r="GS129" s="2"/>
      <c r="GT129" s="2"/>
      <c r="GU129" s="2"/>
      <c r="GV129" s="2"/>
      <c r="GW129" s="2"/>
      <c r="GX129" s="2"/>
      <c r="GY129" s="2"/>
      <c r="GZ129" s="2"/>
      <c r="HA129" s="2"/>
      <c r="HB129" s="2"/>
      <c r="HC129" s="2"/>
      <c r="HD129" s="2"/>
      <c r="HE129" s="2"/>
      <c r="HF129" s="2"/>
      <c r="HG129" s="2"/>
      <c r="HH129" s="2"/>
      <c r="HI129" s="2"/>
      <c r="HJ129" s="2"/>
      <c r="HK129" s="2"/>
      <c r="HL129" s="2"/>
      <c r="HM129" s="2"/>
      <c r="HN129" s="2"/>
      <c r="HO129" s="2"/>
      <c r="HP129" s="2"/>
      <c r="HQ129" s="2"/>
      <c r="HR129" s="2"/>
      <c r="HS129" s="2"/>
      <c r="HT129" s="2"/>
      <c r="HU129" s="2"/>
      <c r="HV129" s="2"/>
      <c r="HW129" s="2"/>
      <c r="HX129" s="2"/>
      <c r="HY129" s="2"/>
      <c r="HZ129" s="2"/>
      <c r="IA129" s="2"/>
      <c r="IB129" s="2"/>
      <c r="IC129" s="2"/>
      <c r="ID129" s="2"/>
      <c r="IE129" s="2"/>
      <c r="IF129" s="2"/>
      <c r="IG129" s="2"/>
      <c r="IH129" s="2"/>
      <c r="II129" s="2"/>
      <c r="IJ129" s="2"/>
      <c r="IK129" s="2"/>
      <c r="IL129" s="2"/>
      <c r="IM129" s="2"/>
      <c r="IN129" s="2"/>
      <c r="IO129" s="2"/>
      <c r="IP129" s="2"/>
      <c r="IQ129" s="2"/>
      <c r="IR129" s="2"/>
      <c r="IS129" s="2"/>
      <c r="IT129" s="2"/>
      <c r="IU129" s="2"/>
      <c r="IV129" s="2"/>
      <c r="IW129" s="2"/>
      <c r="IX129" s="2"/>
    </row>
    <row r="130" spans="3:258" ht="12.75" customHeight="1">
      <c r="C130" s="19"/>
      <c r="D130" s="18"/>
      <c r="E130" s="18"/>
      <c r="F130" s="18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 s="2"/>
      <c r="EO130" s="2"/>
      <c r="EP130" s="2"/>
      <c r="EQ130" s="2"/>
      <c r="ER130" s="2"/>
      <c r="ES130" s="2"/>
      <c r="ET130" s="2"/>
      <c r="EU130" s="2"/>
      <c r="EV130" s="2"/>
      <c r="EW130" s="2"/>
      <c r="EX130" s="2"/>
      <c r="EY130" s="2"/>
      <c r="EZ130" s="2"/>
      <c r="FA130" s="2"/>
      <c r="FB130" s="2"/>
      <c r="FC130" s="2"/>
      <c r="FD130" s="2"/>
      <c r="FE130" s="2"/>
      <c r="FF130" s="2"/>
      <c r="FG130" s="2"/>
      <c r="FH130" s="2"/>
      <c r="FI130" s="2"/>
      <c r="FJ130" s="2"/>
      <c r="FK130" s="2"/>
      <c r="FL130" s="2"/>
      <c r="FM130" s="2"/>
      <c r="FN130" s="2"/>
      <c r="FO130" s="2"/>
      <c r="FP130" s="2"/>
      <c r="FQ130" s="2"/>
      <c r="FR130" s="2"/>
      <c r="FS130" s="2"/>
      <c r="FT130" s="2"/>
      <c r="FU130" s="2"/>
      <c r="FV130" s="2"/>
      <c r="FW130" s="2"/>
      <c r="FX130" s="2"/>
      <c r="FY130" s="2"/>
      <c r="FZ130" s="2"/>
      <c r="GA130" s="2"/>
      <c r="GB130" s="2"/>
      <c r="GC130" s="2"/>
      <c r="GD130" s="2"/>
      <c r="GE130" s="2"/>
      <c r="GF130" s="2"/>
      <c r="GG130" s="2"/>
      <c r="GH130" s="2"/>
      <c r="GI130" s="2"/>
      <c r="GJ130" s="2"/>
      <c r="GK130" s="2"/>
      <c r="GL130" s="2"/>
      <c r="GM130" s="2"/>
      <c r="GN130" s="2"/>
      <c r="GO130" s="2"/>
      <c r="GP130" s="2"/>
      <c r="GQ130" s="2"/>
      <c r="GR130" s="2"/>
      <c r="GS130" s="2"/>
      <c r="GT130" s="2"/>
      <c r="GU130" s="2"/>
      <c r="GV130" s="2"/>
      <c r="GW130" s="2"/>
      <c r="GX130" s="2"/>
      <c r="GY130" s="2"/>
      <c r="GZ130" s="2"/>
      <c r="HA130" s="2"/>
      <c r="HB130" s="2"/>
      <c r="HC130" s="2"/>
      <c r="HD130" s="2"/>
      <c r="HE130" s="2"/>
      <c r="HF130" s="2"/>
      <c r="HG130" s="2"/>
      <c r="HH130" s="2"/>
      <c r="HI130" s="2"/>
      <c r="HJ130" s="2"/>
      <c r="HK130" s="2"/>
      <c r="HL130" s="2"/>
      <c r="HM130" s="2"/>
      <c r="HN130" s="2"/>
      <c r="HO130" s="2"/>
      <c r="HP130" s="2"/>
      <c r="HQ130" s="2"/>
      <c r="HR130" s="2"/>
      <c r="HS130" s="2"/>
      <c r="HT130" s="2"/>
      <c r="HU130" s="2"/>
      <c r="HV130" s="2"/>
      <c r="HW130" s="2"/>
      <c r="HX130" s="2"/>
      <c r="HY130" s="2"/>
      <c r="HZ130" s="2"/>
      <c r="IA130" s="2"/>
      <c r="IB130" s="2"/>
      <c r="IC130" s="2"/>
      <c r="ID130" s="2"/>
      <c r="IE130" s="2"/>
      <c r="IF130" s="2"/>
      <c r="IG130" s="2"/>
      <c r="IH130" s="2"/>
      <c r="II130" s="2"/>
      <c r="IJ130" s="2"/>
      <c r="IK130" s="2"/>
      <c r="IL130" s="2"/>
      <c r="IM130" s="2"/>
      <c r="IN130" s="2"/>
      <c r="IO130" s="2"/>
      <c r="IP130" s="2"/>
      <c r="IQ130" s="2"/>
      <c r="IR130" s="2"/>
      <c r="IS130" s="2"/>
      <c r="IT130" s="2"/>
      <c r="IU130" s="2"/>
      <c r="IV130" s="2"/>
      <c r="IW130" s="2"/>
      <c r="IX130" s="2"/>
    </row>
    <row r="131" spans="3:258">
      <c r="C131" s="24"/>
      <c r="D131" s="18"/>
      <c r="E131" s="18"/>
      <c r="F131" s="18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  <c r="EK131" s="2"/>
      <c r="EL131" s="2"/>
      <c r="EM131" s="2"/>
      <c r="EN131" s="2"/>
      <c r="EO131" s="2"/>
      <c r="EP131" s="2"/>
      <c r="EQ131" s="2"/>
      <c r="ER131" s="2"/>
      <c r="ES131" s="2"/>
      <c r="ET131" s="2"/>
      <c r="EU131" s="2"/>
      <c r="EV131" s="2"/>
      <c r="EW131" s="2"/>
      <c r="EX131" s="2"/>
      <c r="EY131" s="2"/>
      <c r="EZ131" s="2"/>
      <c r="FA131" s="2"/>
      <c r="FB131" s="2"/>
      <c r="FC131" s="2"/>
      <c r="FD131" s="2"/>
      <c r="FE131" s="2"/>
      <c r="FF131" s="2"/>
      <c r="FG131" s="2"/>
      <c r="FH131" s="2"/>
      <c r="FI131" s="2"/>
      <c r="FJ131" s="2"/>
      <c r="FK131" s="2"/>
      <c r="FL131" s="2"/>
      <c r="FM131" s="2"/>
      <c r="FN131" s="2"/>
      <c r="FO131" s="2"/>
      <c r="FP131" s="2"/>
      <c r="FQ131" s="2"/>
      <c r="FR131" s="2"/>
      <c r="FS131" s="2"/>
      <c r="FT131" s="2"/>
      <c r="FU131" s="2"/>
      <c r="FV131" s="2"/>
      <c r="FW131" s="2"/>
      <c r="FX131" s="2"/>
      <c r="FY131" s="2"/>
      <c r="FZ131" s="2"/>
      <c r="GA131" s="2"/>
      <c r="GB131" s="2"/>
      <c r="GC131" s="2"/>
      <c r="GD131" s="2"/>
      <c r="GE131" s="2"/>
      <c r="GF131" s="2"/>
      <c r="GG131" s="2"/>
      <c r="GH131" s="2"/>
      <c r="GI131" s="2"/>
      <c r="GJ131" s="2"/>
      <c r="GK131" s="2"/>
      <c r="GL131" s="2"/>
      <c r="GM131" s="2"/>
      <c r="GN131" s="2"/>
      <c r="GO131" s="2"/>
      <c r="GP131" s="2"/>
      <c r="GQ131" s="2"/>
      <c r="GR131" s="2"/>
      <c r="GS131" s="2"/>
      <c r="GT131" s="2"/>
      <c r="GU131" s="2"/>
      <c r="GV131" s="2"/>
      <c r="GW131" s="2"/>
      <c r="GX131" s="2"/>
      <c r="GY131" s="2"/>
      <c r="GZ131" s="2"/>
      <c r="HA131" s="2"/>
      <c r="HB131" s="2"/>
      <c r="HC131" s="2"/>
      <c r="HD131" s="2"/>
      <c r="HE131" s="2"/>
      <c r="HF131" s="2"/>
      <c r="HG131" s="2"/>
      <c r="HH131" s="2"/>
      <c r="HI131" s="2"/>
      <c r="HJ131" s="2"/>
      <c r="HK131" s="2"/>
      <c r="HL131" s="2"/>
      <c r="HM131" s="2"/>
      <c r="HN131" s="2"/>
      <c r="HO131" s="2"/>
      <c r="HP131" s="2"/>
      <c r="HQ131" s="2"/>
      <c r="HR131" s="2"/>
      <c r="HS131" s="2"/>
      <c r="HT131" s="2"/>
      <c r="HU131" s="2"/>
      <c r="HV131" s="2"/>
      <c r="HW131" s="2"/>
      <c r="HX131" s="2"/>
      <c r="HY131" s="2"/>
      <c r="HZ131" s="2"/>
      <c r="IA131" s="2"/>
      <c r="IB131" s="2"/>
      <c r="IC131" s="2"/>
      <c r="ID131" s="2"/>
      <c r="IE131" s="2"/>
      <c r="IF131" s="2"/>
      <c r="IG131" s="2"/>
      <c r="IH131" s="2"/>
      <c r="II131" s="2"/>
      <c r="IJ131" s="2"/>
      <c r="IK131" s="2"/>
      <c r="IL131" s="2"/>
      <c r="IM131" s="2"/>
      <c r="IN131" s="2"/>
      <c r="IO131" s="2"/>
      <c r="IP131" s="2"/>
      <c r="IQ131" s="2"/>
      <c r="IR131" s="2"/>
      <c r="IS131" s="2"/>
      <c r="IT131" s="2"/>
      <c r="IU131" s="2"/>
      <c r="IV131" s="2"/>
      <c r="IW131" s="2"/>
      <c r="IX131" s="2"/>
    </row>
    <row r="132" spans="3:258" ht="12.75" customHeight="1">
      <c r="C132" s="25"/>
      <c r="D132" s="26"/>
      <c r="E132" s="26"/>
      <c r="F132" s="26"/>
      <c r="G132" s="26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  <c r="DK132" s="2"/>
      <c r="DL132" s="2"/>
      <c r="DM132" s="2"/>
      <c r="DN132" s="2"/>
      <c r="DO132" s="2"/>
      <c r="DP132" s="2"/>
      <c r="DQ132" s="2"/>
      <c r="DR132" s="2"/>
      <c r="DS132" s="2"/>
      <c r="DT132" s="2"/>
      <c r="DU132" s="2"/>
      <c r="DV132" s="2"/>
      <c r="DW132" s="2"/>
      <c r="DX132" s="2"/>
      <c r="DY132" s="2"/>
      <c r="DZ132" s="2"/>
      <c r="EA132" s="2"/>
      <c r="EB132" s="2"/>
      <c r="EC132" s="2"/>
      <c r="ED132" s="2"/>
      <c r="EE132" s="2"/>
      <c r="EF132" s="2"/>
      <c r="EG132" s="2"/>
      <c r="EH132" s="2"/>
      <c r="EI132" s="2"/>
      <c r="EJ132" s="2"/>
      <c r="EK132" s="2"/>
      <c r="EL132" s="2"/>
      <c r="EM132" s="2"/>
      <c r="EN132" s="2"/>
      <c r="EO132" s="2"/>
      <c r="EP132" s="2"/>
      <c r="EQ132" s="2"/>
      <c r="ER132" s="2"/>
      <c r="ES132" s="2"/>
      <c r="ET132" s="2"/>
      <c r="EU132" s="2"/>
      <c r="EV132" s="2"/>
      <c r="EW132" s="2"/>
      <c r="EX132" s="2"/>
      <c r="EY132" s="2"/>
      <c r="EZ132" s="2"/>
      <c r="FA132" s="2"/>
      <c r="FB132" s="2"/>
      <c r="FC132" s="2"/>
      <c r="FD132" s="2"/>
      <c r="FE132" s="2"/>
      <c r="FF132" s="2"/>
      <c r="FG132" s="2"/>
      <c r="FH132" s="2"/>
      <c r="FI132" s="2"/>
      <c r="FJ132" s="2"/>
      <c r="FK132" s="2"/>
      <c r="FL132" s="2"/>
      <c r="FM132" s="2"/>
      <c r="FN132" s="2"/>
      <c r="FO132" s="2"/>
      <c r="FP132" s="2"/>
      <c r="FQ132" s="2"/>
      <c r="FR132" s="2"/>
      <c r="FS132" s="2"/>
      <c r="FT132" s="2"/>
      <c r="FU132" s="2"/>
      <c r="FV132" s="2"/>
      <c r="FW132" s="2"/>
      <c r="FX132" s="2"/>
      <c r="FY132" s="2"/>
      <c r="FZ132" s="2"/>
      <c r="GA132" s="2"/>
      <c r="GB132" s="2"/>
      <c r="GC132" s="2"/>
      <c r="GD132" s="2"/>
      <c r="GE132" s="2"/>
      <c r="GF132" s="2"/>
      <c r="GG132" s="2"/>
      <c r="GH132" s="2"/>
      <c r="GI132" s="2"/>
      <c r="GJ132" s="2"/>
      <c r="GK132" s="2"/>
      <c r="GL132" s="2"/>
      <c r="GM132" s="2"/>
      <c r="GN132" s="2"/>
      <c r="GO132" s="2"/>
      <c r="GP132" s="2"/>
      <c r="GQ132" s="2"/>
      <c r="GR132" s="2"/>
      <c r="GS132" s="2"/>
      <c r="GT132" s="2"/>
      <c r="GU132" s="2"/>
      <c r="GV132" s="2"/>
      <c r="GW132" s="2"/>
      <c r="GX132" s="2"/>
      <c r="GY132" s="2"/>
      <c r="GZ132" s="2"/>
      <c r="HA132" s="2"/>
      <c r="HB132" s="2"/>
      <c r="HC132" s="2"/>
      <c r="HD132" s="2"/>
      <c r="HE132" s="2"/>
      <c r="HF132" s="2"/>
      <c r="HG132" s="2"/>
      <c r="HH132" s="2"/>
      <c r="HI132" s="2"/>
      <c r="HJ132" s="2"/>
      <c r="HK132" s="2"/>
      <c r="HL132" s="2"/>
      <c r="HM132" s="2"/>
      <c r="HN132" s="2"/>
      <c r="HO132" s="2"/>
      <c r="HP132" s="2"/>
      <c r="HQ132" s="2"/>
      <c r="HR132" s="2"/>
      <c r="HS132" s="2"/>
      <c r="HT132" s="2"/>
      <c r="HU132" s="2"/>
      <c r="HV132" s="2"/>
      <c r="HW132" s="2"/>
      <c r="HX132" s="2"/>
      <c r="HY132" s="2"/>
      <c r="HZ132" s="2"/>
      <c r="IA132" s="2"/>
      <c r="IB132" s="2"/>
      <c r="IC132" s="2"/>
      <c r="ID132" s="2"/>
      <c r="IE132" s="2"/>
      <c r="IF132" s="2"/>
      <c r="IG132" s="2"/>
      <c r="IH132" s="2"/>
      <c r="II132" s="2"/>
      <c r="IJ132" s="2"/>
      <c r="IK132" s="2"/>
      <c r="IL132" s="2"/>
      <c r="IM132" s="2"/>
      <c r="IN132" s="2"/>
      <c r="IO132" s="2"/>
      <c r="IP132" s="2"/>
      <c r="IQ132" s="2"/>
      <c r="IR132" s="2"/>
      <c r="IS132" s="2"/>
      <c r="IT132" s="2"/>
      <c r="IU132" s="2"/>
      <c r="IV132" s="2"/>
      <c r="IW132" s="2"/>
      <c r="IX132" s="2"/>
    </row>
    <row r="133" spans="3:258" ht="12.75" customHeight="1">
      <c r="C133" s="18"/>
      <c r="D133" s="18"/>
      <c r="E133" s="18"/>
      <c r="F133" s="18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  <c r="DK133" s="2"/>
      <c r="DL133" s="2"/>
      <c r="DM133" s="2"/>
      <c r="DN133" s="2"/>
      <c r="DO133" s="2"/>
      <c r="DP133" s="2"/>
      <c r="DQ133" s="2"/>
      <c r="DR133" s="2"/>
      <c r="DS133" s="2"/>
      <c r="DT133" s="2"/>
      <c r="DU133" s="2"/>
      <c r="DV133" s="2"/>
      <c r="DW133" s="2"/>
      <c r="DX133" s="2"/>
      <c r="DY133" s="2"/>
      <c r="DZ133" s="2"/>
      <c r="EA133" s="2"/>
      <c r="EB133" s="2"/>
      <c r="EC133" s="2"/>
      <c r="ED133" s="2"/>
      <c r="EE133" s="2"/>
      <c r="EF133" s="2"/>
      <c r="EG133" s="2"/>
      <c r="EH133" s="2"/>
      <c r="EI133" s="2"/>
      <c r="EJ133" s="2"/>
      <c r="EK133" s="2"/>
      <c r="EL133" s="2"/>
      <c r="EM133" s="2"/>
      <c r="EN133" s="2"/>
      <c r="EO133" s="2"/>
      <c r="EP133" s="2"/>
      <c r="EQ133" s="2"/>
      <c r="ER133" s="2"/>
      <c r="ES133" s="2"/>
      <c r="ET133" s="2"/>
      <c r="EU133" s="2"/>
      <c r="EV133" s="2"/>
      <c r="EW133" s="2"/>
      <c r="EX133" s="2"/>
      <c r="EY133" s="2"/>
      <c r="EZ133" s="2"/>
      <c r="FA133" s="2"/>
      <c r="FB133" s="2"/>
      <c r="FC133" s="2"/>
      <c r="FD133" s="2"/>
      <c r="FE133" s="2"/>
      <c r="FF133" s="2"/>
      <c r="FG133" s="2"/>
      <c r="FH133" s="2"/>
      <c r="FI133" s="2"/>
      <c r="FJ133" s="2"/>
      <c r="FK133" s="2"/>
      <c r="FL133" s="2"/>
      <c r="FM133" s="2"/>
      <c r="FN133" s="2"/>
      <c r="FO133" s="2"/>
      <c r="FP133" s="2"/>
      <c r="FQ133" s="2"/>
      <c r="FR133" s="2"/>
      <c r="FS133" s="2"/>
      <c r="FT133" s="2"/>
      <c r="FU133" s="2"/>
      <c r="FV133" s="2"/>
      <c r="FW133" s="2"/>
      <c r="FX133" s="2"/>
      <c r="FY133" s="2"/>
      <c r="FZ133" s="2"/>
      <c r="GA133" s="2"/>
      <c r="GB133" s="2"/>
      <c r="GC133" s="2"/>
      <c r="GD133" s="2"/>
      <c r="GE133" s="2"/>
      <c r="GF133" s="2"/>
      <c r="GG133" s="2"/>
      <c r="GH133" s="2"/>
      <c r="GI133" s="2"/>
      <c r="GJ133" s="2"/>
      <c r="GK133" s="2"/>
      <c r="GL133" s="2"/>
      <c r="GM133" s="2"/>
      <c r="GN133" s="2"/>
      <c r="GO133" s="2"/>
      <c r="GP133" s="2"/>
      <c r="GQ133" s="2"/>
      <c r="GR133" s="2"/>
      <c r="GS133" s="2"/>
      <c r="GT133" s="2"/>
      <c r="GU133" s="2"/>
      <c r="GV133" s="2"/>
      <c r="GW133" s="2"/>
      <c r="GX133" s="2"/>
      <c r="GY133" s="2"/>
      <c r="GZ133" s="2"/>
      <c r="HA133" s="2"/>
      <c r="HB133" s="2"/>
      <c r="HC133" s="2"/>
      <c r="HD133" s="2"/>
      <c r="HE133" s="2"/>
      <c r="HF133" s="2"/>
      <c r="HG133" s="2"/>
      <c r="HH133" s="2"/>
      <c r="HI133" s="2"/>
      <c r="HJ133" s="2"/>
      <c r="HK133" s="2"/>
      <c r="HL133" s="2"/>
      <c r="HM133" s="2"/>
      <c r="HN133" s="2"/>
      <c r="HO133" s="2"/>
      <c r="HP133" s="2"/>
      <c r="HQ133" s="2"/>
      <c r="HR133" s="2"/>
      <c r="HS133" s="2"/>
      <c r="HT133" s="2"/>
      <c r="HU133" s="2"/>
      <c r="HV133" s="2"/>
      <c r="HW133" s="2"/>
      <c r="HX133" s="2"/>
      <c r="HY133" s="2"/>
      <c r="HZ133" s="2"/>
      <c r="IA133" s="2"/>
      <c r="IB133" s="2"/>
      <c r="IC133" s="2"/>
      <c r="ID133" s="2"/>
      <c r="IE133" s="2"/>
      <c r="IF133" s="2"/>
      <c r="IG133" s="2"/>
      <c r="IH133" s="2"/>
      <c r="II133" s="2"/>
      <c r="IJ133" s="2"/>
      <c r="IK133" s="2"/>
      <c r="IL133" s="2"/>
      <c r="IM133" s="2"/>
      <c r="IN133" s="2"/>
      <c r="IO133" s="2"/>
      <c r="IP133" s="2"/>
      <c r="IQ133" s="2"/>
      <c r="IR133" s="2"/>
      <c r="IS133" s="2"/>
      <c r="IT133" s="2"/>
      <c r="IU133" s="2"/>
      <c r="IV133" s="2"/>
      <c r="IW133" s="2"/>
      <c r="IX133" s="2"/>
    </row>
    <row r="134" spans="3:258" ht="12.75" customHeight="1">
      <c r="C134" s="18"/>
      <c r="D134" s="18"/>
      <c r="E134" s="18"/>
      <c r="F134" s="18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  <c r="EJ134" s="2"/>
      <c r="EK134" s="2"/>
      <c r="EL134" s="2"/>
      <c r="EM134" s="2"/>
      <c r="EN134" s="2"/>
      <c r="EO134" s="2"/>
      <c r="EP134" s="2"/>
      <c r="EQ134" s="2"/>
      <c r="ER134" s="2"/>
      <c r="ES134" s="2"/>
      <c r="ET134" s="2"/>
      <c r="EU134" s="2"/>
      <c r="EV134" s="2"/>
      <c r="EW134" s="2"/>
      <c r="EX134" s="2"/>
      <c r="EY134" s="2"/>
      <c r="EZ134" s="2"/>
      <c r="FA134" s="2"/>
      <c r="FB134" s="2"/>
      <c r="FC134" s="2"/>
      <c r="FD134" s="2"/>
      <c r="FE134" s="2"/>
      <c r="FF134" s="2"/>
      <c r="FG134" s="2"/>
      <c r="FH134" s="2"/>
      <c r="FI134" s="2"/>
      <c r="FJ134" s="2"/>
      <c r="FK134" s="2"/>
      <c r="FL134" s="2"/>
      <c r="FM134" s="2"/>
      <c r="FN134" s="2"/>
      <c r="FO134" s="2"/>
      <c r="FP134" s="2"/>
      <c r="FQ134" s="2"/>
      <c r="FR134" s="2"/>
      <c r="FS134" s="2"/>
      <c r="FT134" s="2"/>
      <c r="FU134" s="2"/>
      <c r="FV134" s="2"/>
      <c r="FW134" s="2"/>
      <c r="FX134" s="2"/>
      <c r="FY134" s="2"/>
      <c r="FZ134" s="2"/>
      <c r="GA134" s="2"/>
      <c r="GB134" s="2"/>
      <c r="GC134" s="2"/>
      <c r="GD134" s="2"/>
      <c r="GE134" s="2"/>
      <c r="GF134" s="2"/>
      <c r="GG134" s="2"/>
      <c r="GH134" s="2"/>
      <c r="GI134" s="2"/>
      <c r="GJ134" s="2"/>
      <c r="GK134" s="2"/>
      <c r="GL134" s="2"/>
      <c r="GM134" s="2"/>
      <c r="GN134" s="2"/>
      <c r="GO134" s="2"/>
      <c r="GP134" s="2"/>
      <c r="GQ134" s="2"/>
      <c r="GR134" s="2"/>
      <c r="GS134" s="2"/>
      <c r="GT134" s="2"/>
      <c r="GU134" s="2"/>
      <c r="GV134" s="2"/>
      <c r="GW134" s="2"/>
      <c r="GX134" s="2"/>
      <c r="GY134" s="2"/>
      <c r="GZ134" s="2"/>
      <c r="HA134" s="2"/>
      <c r="HB134" s="2"/>
      <c r="HC134" s="2"/>
      <c r="HD134" s="2"/>
      <c r="HE134" s="2"/>
      <c r="HF134" s="2"/>
      <c r="HG134" s="2"/>
      <c r="HH134" s="2"/>
      <c r="HI134" s="2"/>
      <c r="HJ134" s="2"/>
      <c r="HK134" s="2"/>
      <c r="HL134" s="2"/>
      <c r="HM134" s="2"/>
      <c r="HN134" s="2"/>
      <c r="HO134" s="2"/>
      <c r="HP134" s="2"/>
      <c r="HQ134" s="2"/>
      <c r="HR134" s="2"/>
      <c r="HS134" s="2"/>
      <c r="HT134" s="2"/>
      <c r="HU134" s="2"/>
      <c r="HV134" s="2"/>
      <c r="HW134" s="2"/>
      <c r="HX134" s="2"/>
      <c r="HY134" s="2"/>
      <c r="HZ134" s="2"/>
      <c r="IA134" s="2"/>
      <c r="IB134" s="2"/>
      <c r="IC134" s="2"/>
      <c r="ID134" s="2"/>
      <c r="IE134" s="2"/>
      <c r="IF134" s="2"/>
      <c r="IG134" s="2"/>
      <c r="IH134" s="2"/>
      <c r="II134" s="2"/>
      <c r="IJ134" s="2"/>
      <c r="IK134" s="2"/>
      <c r="IL134" s="2"/>
      <c r="IM134" s="2"/>
      <c r="IN134" s="2"/>
      <c r="IO134" s="2"/>
      <c r="IP134" s="2"/>
      <c r="IQ134" s="2"/>
      <c r="IR134" s="2"/>
      <c r="IS134" s="2"/>
      <c r="IT134" s="2"/>
      <c r="IU134" s="2"/>
      <c r="IV134" s="2"/>
      <c r="IW134" s="2"/>
      <c r="IX134" s="2"/>
    </row>
    <row r="135" spans="3:258" ht="12.75" customHeight="1">
      <c r="C135" s="17"/>
      <c r="D135" s="18"/>
      <c r="E135" s="18"/>
      <c r="F135" s="18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  <c r="DK135" s="2"/>
      <c r="DL135" s="2"/>
      <c r="DM135" s="2"/>
      <c r="DN135" s="2"/>
      <c r="DO135" s="2"/>
      <c r="DP135" s="2"/>
      <c r="DQ135" s="2"/>
      <c r="DR135" s="2"/>
      <c r="DS135" s="2"/>
      <c r="DT135" s="2"/>
      <c r="DU135" s="2"/>
      <c r="DV135" s="2"/>
      <c r="DW135" s="2"/>
      <c r="DX135" s="2"/>
      <c r="DY135" s="2"/>
      <c r="DZ135" s="2"/>
      <c r="EA135" s="2"/>
      <c r="EB135" s="2"/>
      <c r="EC135" s="2"/>
      <c r="ED135" s="2"/>
      <c r="EE135" s="2"/>
      <c r="EF135" s="2"/>
      <c r="EG135" s="2"/>
      <c r="EH135" s="2"/>
      <c r="EI135" s="2"/>
      <c r="EJ135" s="2"/>
      <c r="EK135" s="2"/>
      <c r="EL135" s="2"/>
      <c r="EM135" s="2"/>
      <c r="EN135" s="2"/>
      <c r="EO135" s="2"/>
      <c r="EP135" s="2"/>
      <c r="EQ135" s="2"/>
      <c r="ER135" s="2"/>
      <c r="ES135" s="2"/>
      <c r="ET135" s="2"/>
      <c r="EU135" s="2"/>
      <c r="EV135" s="2"/>
      <c r="EW135" s="2"/>
      <c r="EX135" s="2"/>
      <c r="EY135" s="2"/>
      <c r="EZ135" s="2"/>
      <c r="FA135" s="2"/>
      <c r="FB135" s="2"/>
      <c r="FC135" s="2"/>
      <c r="FD135" s="2"/>
      <c r="FE135" s="2"/>
      <c r="FF135" s="2"/>
      <c r="FG135" s="2"/>
      <c r="FH135" s="2"/>
      <c r="FI135" s="2"/>
      <c r="FJ135" s="2"/>
      <c r="FK135" s="2"/>
      <c r="FL135" s="2"/>
      <c r="FM135" s="2"/>
      <c r="FN135" s="2"/>
      <c r="FO135" s="2"/>
      <c r="FP135" s="2"/>
      <c r="FQ135" s="2"/>
      <c r="FR135" s="2"/>
      <c r="FS135" s="2"/>
      <c r="FT135" s="2"/>
      <c r="FU135" s="2"/>
      <c r="FV135" s="2"/>
      <c r="FW135" s="2"/>
      <c r="FX135" s="2"/>
      <c r="FY135" s="2"/>
      <c r="FZ135" s="2"/>
      <c r="GA135" s="2"/>
      <c r="GB135" s="2"/>
      <c r="GC135" s="2"/>
      <c r="GD135" s="2"/>
      <c r="GE135" s="2"/>
      <c r="GF135" s="2"/>
      <c r="GG135" s="2"/>
      <c r="GH135" s="2"/>
      <c r="GI135" s="2"/>
      <c r="GJ135" s="2"/>
      <c r="GK135" s="2"/>
      <c r="GL135" s="2"/>
      <c r="GM135" s="2"/>
      <c r="GN135" s="2"/>
      <c r="GO135" s="2"/>
      <c r="GP135" s="2"/>
      <c r="GQ135" s="2"/>
      <c r="GR135" s="2"/>
      <c r="GS135" s="2"/>
      <c r="GT135" s="2"/>
      <c r="GU135" s="2"/>
      <c r="GV135" s="2"/>
      <c r="GW135" s="2"/>
      <c r="GX135" s="2"/>
      <c r="GY135" s="2"/>
      <c r="GZ135" s="2"/>
      <c r="HA135" s="2"/>
      <c r="HB135" s="2"/>
      <c r="HC135" s="2"/>
      <c r="HD135" s="2"/>
      <c r="HE135" s="2"/>
      <c r="HF135" s="2"/>
      <c r="HG135" s="2"/>
      <c r="HH135" s="2"/>
      <c r="HI135" s="2"/>
      <c r="HJ135" s="2"/>
      <c r="HK135" s="2"/>
      <c r="HL135" s="2"/>
      <c r="HM135" s="2"/>
      <c r="HN135" s="2"/>
      <c r="HO135" s="2"/>
      <c r="HP135" s="2"/>
      <c r="HQ135" s="2"/>
      <c r="HR135" s="2"/>
      <c r="HS135" s="2"/>
      <c r="HT135" s="2"/>
      <c r="HU135" s="2"/>
      <c r="HV135" s="2"/>
      <c r="HW135" s="2"/>
      <c r="HX135" s="2"/>
      <c r="HY135" s="2"/>
      <c r="HZ135" s="2"/>
      <c r="IA135" s="2"/>
      <c r="IB135" s="2"/>
      <c r="IC135" s="2"/>
      <c r="ID135" s="2"/>
      <c r="IE135" s="2"/>
      <c r="IF135" s="2"/>
      <c r="IG135" s="2"/>
      <c r="IH135" s="2"/>
      <c r="II135" s="2"/>
      <c r="IJ135" s="2"/>
      <c r="IK135" s="2"/>
      <c r="IL135" s="2"/>
      <c r="IM135" s="2"/>
      <c r="IN135" s="2"/>
      <c r="IO135" s="2"/>
      <c r="IP135" s="2"/>
      <c r="IQ135" s="2"/>
      <c r="IR135" s="2"/>
      <c r="IS135" s="2"/>
      <c r="IT135" s="2"/>
      <c r="IU135" s="2"/>
      <c r="IV135" s="2"/>
      <c r="IW135" s="2"/>
      <c r="IX135" s="2"/>
    </row>
    <row r="136" spans="3:258" ht="12.75" customHeight="1">
      <c r="C136" s="25"/>
      <c r="D136" s="18"/>
      <c r="E136" s="18"/>
      <c r="F136" s="18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  <c r="DL136" s="2"/>
      <c r="DM136" s="2"/>
      <c r="DN136" s="2"/>
      <c r="DO136" s="2"/>
      <c r="DP136" s="2"/>
      <c r="DQ136" s="2"/>
      <c r="DR136" s="2"/>
      <c r="DS136" s="2"/>
      <c r="DT136" s="2"/>
      <c r="DU136" s="2"/>
      <c r="DV136" s="2"/>
      <c r="DW136" s="2"/>
      <c r="DX136" s="2"/>
      <c r="DY136" s="2"/>
      <c r="DZ136" s="2"/>
      <c r="EA136" s="2"/>
      <c r="EB136" s="2"/>
      <c r="EC136" s="2"/>
      <c r="ED136" s="2"/>
      <c r="EE136" s="2"/>
      <c r="EF136" s="2"/>
      <c r="EG136" s="2"/>
      <c r="EH136" s="2"/>
      <c r="EI136" s="2"/>
      <c r="EJ136" s="2"/>
      <c r="EK136" s="2"/>
      <c r="EL136" s="2"/>
      <c r="EM136" s="2"/>
      <c r="EN136" s="2"/>
      <c r="EO136" s="2"/>
      <c r="EP136" s="2"/>
      <c r="EQ136" s="2"/>
      <c r="ER136" s="2"/>
      <c r="ES136" s="2"/>
      <c r="ET136" s="2"/>
      <c r="EU136" s="2"/>
      <c r="EV136" s="2"/>
      <c r="EW136" s="2"/>
      <c r="EX136" s="2"/>
      <c r="EY136" s="2"/>
      <c r="EZ136" s="2"/>
      <c r="FA136" s="2"/>
      <c r="FB136" s="2"/>
      <c r="FC136" s="2"/>
      <c r="FD136" s="2"/>
      <c r="FE136" s="2"/>
      <c r="FF136" s="2"/>
      <c r="FG136" s="2"/>
      <c r="FH136" s="2"/>
      <c r="FI136" s="2"/>
      <c r="FJ136" s="2"/>
      <c r="FK136" s="2"/>
      <c r="FL136" s="2"/>
      <c r="FM136" s="2"/>
      <c r="FN136" s="2"/>
      <c r="FO136" s="2"/>
      <c r="FP136" s="2"/>
      <c r="FQ136" s="2"/>
      <c r="FR136" s="2"/>
      <c r="FS136" s="2"/>
      <c r="FT136" s="2"/>
      <c r="FU136" s="2"/>
      <c r="FV136" s="2"/>
      <c r="FW136" s="2"/>
      <c r="FX136" s="2"/>
      <c r="FY136" s="2"/>
      <c r="FZ136" s="2"/>
      <c r="GA136" s="2"/>
      <c r="GB136" s="2"/>
      <c r="GC136" s="2"/>
      <c r="GD136" s="2"/>
      <c r="GE136" s="2"/>
      <c r="GF136" s="2"/>
      <c r="GG136" s="2"/>
      <c r="GH136" s="2"/>
      <c r="GI136" s="2"/>
      <c r="GJ136" s="2"/>
      <c r="GK136" s="2"/>
      <c r="GL136" s="2"/>
      <c r="GM136" s="2"/>
      <c r="GN136" s="2"/>
      <c r="GO136" s="2"/>
      <c r="GP136" s="2"/>
      <c r="GQ136" s="2"/>
      <c r="GR136" s="2"/>
      <c r="GS136" s="2"/>
      <c r="GT136" s="2"/>
      <c r="GU136" s="2"/>
      <c r="GV136" s="2"/>
      <c r="GW136" s="2"/>
      <c r="GX136" s="2"/>
      <c r="GY136" s="2"/>
      <c r="GZ136" s="2"/>
      <c r="HA136" s="2"/>
      <c r="HB136" s="2"/>
      <c r="HC136" s="2"/>
      <c r="HD136" s="2"/>
      <c r="HE136" s="2"/>
      <c r="HF136" s="2"/>
      <c r="HG136" s="2"/>
      <c r="HH136" s="2"/>
      <c r="HI136" s="2"/>
      <c r="HJ136" s="2"/>
      <c r="HK136" s="2"/>
      <c r="HL136" s="2"/>
      <c r="HM136" s="2"/>
      <c r="HN136" s="2"/>
      <c r="HO136" s="2"/>
      <c r="HP136" s="2"/>
      <c r="HQ136" s="2"/>
      <c r="HR136" s="2"/>
      <c r="HS136" s="2"/>
      <c r="HT136" s="2"/>
      <c r="HU136" s="2"/>
      <c r="HV136" s="2"/>
      <c r="HW136" s="2"/>
      <c r="HX136" s="2"/>
      <c r="HY136" s="2"/>
      <c r="HZ136" s="2"/>
      <c r="IA136" s="2"/>
      <c r="IB136" s="2"/>
      <c r="IC136" s="2"/>
      <c r="ID136" s="2"/>
      <c r="IE136" s="2"/>
      <c r="IF136" s="2"/>
      <c r="IG136" s="2"/>
      <c r="IH136" s="2"/>
      <c r="II136" s="2"/>
      <c r="IJ136" s="2"/>
      <c r="IK136" s="2"/>
      <c r="IL136" s="2"/>
      <c r="IM136" s="2"/>
      <c r="IN136" s="2"/>
      <c r="IO136" s="2"/>
      <c r="IP136" s="2"/>
      <c r="IQ136" s="2"/>
      <c r="IR136" s="2"/>
      <c r="IS136" s="2"/>
      <c r="IT136" s="2"/>
      <c r="IU136" s="2"/>
      <c r="IV136" s="2"/>
      <c r="IW136" s="2"/>
      <c r="IX136" s="2"/>
    </row>
    <row r="137" spans="3:258" ht="12.75" customHeight="1">
      <c r="C137" s="25"/>
      <c r="D137" s="18"/>
      <c r="E137" s="18"/>
      <c r="F137" s="18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  <c r="EK137" s="2"/>
      <c r="EL137" s="2"/>
      <c r="EM137" s="2"/>
      <c r="EN137" s="2"/>
      <c r="EO137" s="2"/>
      <c r="EP137" s="2"/>
      <c r="EQ137" s="2"/>
      <c r="ER137" s="2"/>
      <c r="ES137" s="2"/>
      <c r="ET137" s="2"/>
      <c r="EU137" s="2"/>
      <c r="EV137" s="2"/>
      <c r="EW137" s="2"/>
      <c r="EX137" s="2"/>
      <c r="EY137" s="2"/>
      <c r="EZ137" s="2"/>
      <c r="FA137" s="2"/>
      <c r="FB137" s="2"/>
      <c r="FC137" s="2"/>
      <c r="FD137" s="2"/>
      <c r="FE137" s="2"/>
      <c r="FF137" s="2"/>
      <c r="FG137" s="2"/>
      <c r="FH137" s="2"/>
      <c r="FI137" s="2"/>
      <c r="FJ137" s="2"/>
      <c r="FK137" s="2"/>
      <c r="FL137" s="2"/>
      <c r="FM137" s="2"/>
      <c r="FN137" s="2"/>
      <c r="FO137" s="2"/>
      <c r="FP137" s="2"/>
      <c r="FQ137" s="2"/>
      <c r="FR137" s="2"/>
      <c r="FS137" s="2"/>
      <c r="FT137" s="2"/>
      <c r="FU137" s="2"/>
      <c r="FV137" s="2"/>
      <c r="FW137" s="2"/>
      <c r="FX137" s="2"/>
      <c r="FY137" s="2"/>
      <c r="FZ137" s="2"/>
      <c r="GA137" s="2"/>
      <c r="GB137" s="2"/>
      <c r="GC137" s="2"/>
      <c r="GD137" s="2"/>
      <c r="GE137" s="2"/>
      <c r="GF137" s="2"/>
      <c r="GG137" s="2"/>
      <c r="GH137" s="2"/>
      <c r="GI137" s="2"/>
      <c r="GJ137" s="2"/>
      <c r="GK137" s="2"/>
      <c r="GL137" s="2"/>
      <c r="GM137" s="2"/>
      <c r="GN137" s="2"/>
      <c r="GO137" s="2"/>
      <c r="GP137" s="2"/>
      <c r="GQ137" s="2"/>
      <c r="GR137" s="2"/>
      <c r="GS137" s="2"/>
      <c r="GT137" s="2"/>
      <c r="GU137" s="2"/>
      <c r="GV137" s="2"/>
      <c r="GW137" s="2"/>
      <c r="GX137" s="2"/>
      <c r="GY137" s="2"/>
      <c r="GZ137" s="2"/>
      <c r="HA137" s="2"/>
      <c r="HB137" s="2"/>
      <c r="HC137" s="2"/>
      <c r="HD137" s="2"/>
      <c r="HE137" s="2"/>
      <c r="HF137" s="2"/>
      <c r="HG137" s="2"/>
      <c r="HH137" s="2"/>
      <c r="HI137" s="2"/>
      <c r="HJ137" s="2"/>
      <c r="HK137" s="2"/>
      <c r="HL137" s="2"/>
      <c r="HM137" s="2"/>
      <c r="HN137" s="2"/>
      <c r="HO137" s="2"/>
      <c r="HP137" s="2"/>
      <c r="HQ137" s="2"/>
      <c r="HR137" s="2"/>
      <c r="HS137" s="2"/>
      <c r="HT137" s="2"/>
      <c r="HU137" s="2"/>
      <c r="HV137" s="2"/>
      <c r="HW137" s="2"/>
      <c r="HX137" s="2"/>
      <c r="HY137" s="2"/>
      <c r="HZ137" s="2"/>
      <c r="IA137" s="2"/>
      <c r="IB137" s="2"/>
      <c r="IC137" s="2"/>
      <c r="ID137" s="2"/>
      <c r="IE137" s="2"/>
      <c r="IF137" s="2"/>
      <c r="IG137" s="2"/>
      <c r="IH137" s="2"/>
      <c r="II137" s="2"/>
      <c r="IJ137" s="2"/>
      <c r="IK137" s="2"/>
      <c r="IL137" s="2"/>
      <c r="IM137" s="2"/>
      <c r="IN137" s="2"/>
      <c r="IO137" s="2"/>
      <c r="IP137" s="2"/>
      <c r="IQ137" s="2"/>
      <c r="IR137" s="2"/>
      <c r="IS137" s="2"/>
      <c r="IT137" s="2"/>
      <c r="IU137" s="2"/>
      <c r="IV137" s="2"/>
      <c r="IW137" s="2"/>
      <c r="IX137" s="2"/>
    </row>
    <row r="138" spans="3:258" ht="12.75" customHeight="1">
      <c r="C138" s="18"/>
      <c r="D138" s="18"/>
      <c r="E138" s="18"/>
      <c r="F138" s="18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 s="2"/>
      <c r="EO138" s="2"/>
      <c r="EP138" s="2"/>
      <c r="EQ138" s="2"/>
      <c r="ER138" s="2"/>
      <c r="ES138" s="2"/>
      <c r="ET138" s="2"/>
      <c r="EU138" s="2"/>
      <c r="EV138" s="2"/>
      <c r="EW138" s="2"/>
      <c r="EX138" s="2"/>
      <c r="EY138" s="2"/>
      <c r="EZ138" s="2"/>
      <c r="FA138" s="2"/>
      <c r="FB138" s="2"/>
      <c r="FC138" s="2"/>
      <c r="FD138" s="2"/>
      <c r="FE138" s="2"/>
      <c r="FF138" s="2"/>
      <c r="FG138" s="2"/>
      <c r="FH138" s="2"/>
      <c r="FI138" s="2"/>
      <c r="FJ138" s="2"/>
      <c r="FK138" s="2"/>
      <c r="FL138" s="2"/>
      <c r="FM138" s="2"/>
      <c r="FN138" s="2"/>
      <c r="FO138" s="2"/>
      <c r="FP138" s="2"/>
      <c r="FQ138" s="2"/>
      <c r="FR138" s="2"/>
      <c r="FS138" s="2"/>
      <c r="FT138" s="2"/>
      <c r="FU138" s="2"/>
      <c r="FV138" s="2"/>
      <c r="FW138" s="2"/>
      <c r="FX138" s="2"/>
      <c r="FY138" s="2"/>
      <c r="FZ138" s="2"/>
      <c r="GA138" s="2"/>
      <c r="GB138" s="2"/>
      <c r="GC138" s="2"/>
      <c r="GD138" s="2"/>
      <c r="GE138" s="2"/>
      <c r="GF138" s="2"/>
      <c r="GG138" s="2"/>
      <c r="GH138" s="2"/>
      <c r="GI138" s="2"/>
      <c r="GJ138" s="2"/>
      <c r="GK138" s="2"/>
      <c r="GL138" s="2"/>
      <c r="GM138" s="2"/>
      <c r="GN138" s="2"/>
      <c r="GO138" s="2"/>
      <c r="GP138" s="2"/>
      <c r="GQ138" s="2"/>
      <c r="GR138" s="2"/>
      <c r="GS138" s="2"/>
      <c r="GT138" s="2"/>
      <c r="GU138" s="2"/>
      <c r="GV138" s="2"/>
      <c r="GW138" s="2"/>
      <c r="GX138" s="2"/>
      <c r="GY138" s="2"/>
      <c r="GZ138" s="2"/>
      <c r="HA138" s="2"/>
      <c r="HB138" s="2"/>
      <c r="HC138" s="2"/>
      <c r="HD138" s="2"/>
      <c r="HE138" s="2"/>
      <c r="HF138" s="2"/>
      <c r="HG138" s="2"/>
      <c r="HH138" s="2"/>
      <c r="HI138" s="2"/>
      <c r="HJ138" s="2"/>
      <c r="HK138" s="2"/>
      <c r="HL138" s="2"/>
      <c r="HM138" s="2"/>
      <c r="HN138" s="2"/>
      <c r="HO138" s="2"/>
      <c r="HP138" s="2"/>
      <c r="HQ138" s="2"/>
      <c r="HR138" s="2"/>
      <c r="HS138" s="2"/>
      <c r="HT138" s="2"/>
      <c r="HU138" s="2"/>
      <c r="HV138" s="2"/>
      <c r="HW138" s="2"/>
      <c r="HX138" s="2"/>
      <c r="HY138" s="2"/>
      <c r="HZ138" s="2"/>
      <c r="IA138" s="2"/>
      <c r="IB138" s="2"/>
      <c r="IC138" s="2"/>
      <c r="ID138" s="2"/>
      <c r="IE138" s="2"/>
      <c r="IF138" s="2"/>
      <c r="IG138" s="2"/>
      <c r="IH138" s="2"/>
      <c r="II138" s="2"/>
      <c r="IJ138" s="2"/>
      <c r="IK138" s="2"/>
      <c r="IL138" s="2"/>
      <c r="IM138" s="2"/>
      <c r="IN138" s="2"/>
      <c r="IO138" s="2"/>
      <c r="IP138" s="2"/>
      <c r="IQ138" s="2"/>
      <c r="IR138" s="2"/>
      <c r="IS138" s="2"/>
      <c r="IT138" s="2"/>
      <c r="IU138" s="2"/>
      <c r="IV138" s="2"/>
      <c r="IW138" s="2"/>
      <c r="IX138" s="2"/>
    </row>
    <row r="139" spans="3:258" ht="13">
      <c r="C139" s="17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  <c r="DL139" s="2"/>
      <c r="DM139" s="2"/>
      <c r="DN139" s="2"/>
      <c r="DO139" s="2"/>
      <c r="DP139" s="2"/>
      <c r="DQ139" s="2"/>
      <c r="DR139" s="2"/>
      <c r="DS139" s="2"/>
      <c r="DT139" s="2"/>
      <c r="DU139" s="2"/>
      <c r="DV139" s="2"/>
      <c r="DW139" s="2"/>
      <c r="DX139" s="2"/>
      <c r="DY139" s="2"/>
      <c r="DZ139" s="2"/>
      <c r="EA139" s="2"/>
      <c r="EB139" s="2"/>
      <c r="EC139" s="2"/>
      <c r="ED139" s="2"/>
      <c r="EE139" s="2"/>
      <c r="EF139" s="2"/>
      <c r="EG139" s="2"/>
      <c r="EH139" s="2"/>
      <c r="EI139" s="2"/>
      <c r="EJ139" s="2"/>
      <c r="EK139" s="2"/>
      <c r="EL139" s="2"/>
      <c r="EM139" s="2"/>
      <c r="EN139" s="2"/>
      <c r="EO139" s="2"/>
      <c r="EP139" s="2"/>
      <c r="EQ139" s="2"/>
      <c r="ER139" s="2"/>
      <c r="ES139" s="2"/>
      <c r="ET139" s="2"/>
      <c r="EU139" s="2"/>
      <c r="EV139" s="2"/>
      <c r="EW139" s="2"/>
      <c r="EX139" s="2"/>
      <c r="EY139" s="2"/>
      <c r="EZ139" s="2"/>
      <c r="FA139" s="2"/>
      <c r="FB139" s="2"/>
      <c r="FC139" s="2"/>
      <c r="FD139" s="2"/>
      <c r="FE139" s="2"/>
      <c r="FF139" s="2"/>
      <c r="FG139" s="2"/>
      <c r="FH139" s="2"/>
      <c r="FI139" s="2"/>
      <c r="FJ139" s="2"/>
      <c r="FK139" s="2"/>
      <c r="FL139" s="2"/>
      <c r="FM139" s="2"/>
      <c r="FN139" s="2"/>
      <c r="FO139" s="2"/>
      <c r="FP139" s="2"/>
      <c r="FQ139" s="2"/>
      <c r="FR139" s="2"/>
      <c r="FS139" s="2"/>
      <c r="FT139" s="2"/>
      <c r="FU139" s="2"/>
      <c r="FV139" s="2"/>
      <c r="FW139" s="2"/>
      <c r="FX139" s="2"/>
      <c r="FY139" s="2"/>
      <c r="FZ139" s="2"/>
      <c r="GA139" s="2"/>
      <c r="GB139" s="2"/>
      <c r="GC139" s="2"/>
      <c r="GD139" s="2"/>
      <c r="GE139" s="2"/>
      <c r="GF139" s="2"/>
      <c r="GG139" s="2"/>
      <c r="GH139" s="2"/>
      <c r="GI139" s="2"/>
      <c r="GJ139" s="2"/>
      <c r="GK139" s="2"/>
      <c r="GL139" s="2"/>
      <c r="GM139" s="2"/>
      <c r="GN139" s="2"/>
      <c r="GO139" s="2"/>
      <c r="GP139" s="2"/>
      <c r="GQ139" s="2"/>
      <c r="GR139" s="2"/>
      <c r="GS139" s="2"/>
      <c r="GT139" s="2"/>
      <c r="GU139" s="2"/>
      <c r="GV139" s="2"/>
      <c r="GW139" s="2"/>
      <c r="GX139" s="2"/>
      <c r="GY139" s="2"/>
      <c r="GZ139" s="2"/>
      <c r="HA139" s="2"/>
      <c r="HB139" s="2"/>
      <c r="HC139" s="2"/>
      <c r="HD139" s="2"/>
      <c r="HE139" s="2"/>
      <c r="HF139" s="2"/>
      <c r="HG139" s="2"/>
      <c r="HH139" s="2"/>
      <c r="HI139" s="2"/>
      <c r="HJ139" s="2"/>
      <c r="HK139" s="2"/>
      <c r="HL139" s="2"/>
      <c r="HM139" s="2"/>
      <c r="HN139" s="2"/>
      <c r="HO139" s="2"/>
      <c r="HP139" s="2"/>
      <c r="HQ139" s="2"/>
      <c r="HR139" s="2"/>
      <c r="HS139" s="2"/>
      <c r="HT139" s="2"/>
      <c r="HU139" s="2"/>
      <c r="HV139" s="2"/>
      <c r="HW139" s="2"/>
      <c r="HX139" s="2"/>
      <c r="HY139" s="2"/>
      <c r="HZ139" s="2"/>
      <c r="IA139" s="2"/>
      <c r="IB139" s="2"/>
      <c r="IC139" s="2"/>
      <c r="ID139" s="2"/>
      <c r="IE139" s="2"/>
      <c r="IF139" s="2"/>
      <c r="IG139" s="2"/>
      <c r="IH139" s="2"/>
      <c r="II139" s="2"/>
      <c r="IJ139" s="2"/>
      <c r="IK139" s="2"/>
      <c r="IL139" s="2"/>
      <c r="IM139" s="2"/>
      <c r="IN139" s="2"/>
      <c r="IO139" s="2"/>
      <c r="IP139" s="2"/>
      <c r="IQ139" s="2"/>
      <c r="IR139" s="2"/>
      <c r="IS139" s="2"/>
      <c r="IT139" s="2"/>
      <c r="IU139" s="2"/>
      <c r="IV139" s="2"/>
      <c r="IW139" s="2"/>
      <c r="IX139" s="2"/>
    </row>
    <row r="140" spans="3:258">
      <c r="C140" s="18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  <c r="DK140" s="2"/>
      <c r="DL140" s="2"/>
      <c r="DM140" s="2"/>
      <c r="DN140" s="2"/>
      <c r="DO140" s="2"/>
      <c r="DP140" s="2"/>
      <c r="DQ140" s="2"/>
      <c r="DR140" s="2"/>
      <c r="DS140" s="2"/>
      <c r="DT140" s="2"/>
      <c r="DU140" s="2"/>
      <c r="DV140" s="2"/>
      <c r="DW140" s="2"/>
      <c r="DX140" s="2"/>
      <c r="DY140" s="2"/>
      <c r="DZ140" s="2"/>
      <c r="EA140" s="2"/>
      <c r="EB140" s="2"/>
      <c r="EC140" s="2"/>
      <c r="ED140" s="2"/>
      <c r="EE140" s="2"/>
      <c r="EF140" s="2"/>
      <c r="EG140" s="2"/>
      <c r="EH140" s="2"/>
      <c r="EI140" s="2"/>
      <c r="EJ140" s="2"/>
      <c r="EK140" s="2"/>
      <c r="EL140" s="2"/>
      <c r="EM140" s="2"/>
      <c r="EN140" s="2"/>
      <c r="EO140" s="2"/>
      <c r="EP140" s="2"/>
      <c r="EQ140" s="2"/>
      <c r="ER140" s="2"/>
      <c r="ES140" s="2"/>
      <c r="ET140" s="2"/>
      <c r="EU140" s="2"/>
      <c r="EV140" s="2"/>
      <c r="EW140" s="2"/>
      <c r="EX140" s="2"/>
      <c r="EY140" s="2"/>
      <c r="EZ140" s="2"/>
      <c r="FA140" s="2"/>
      <c r="FB140" s="2"/>
      <c r="FC140" s="2"/>
      <c r="FD140" s="2"/>
      <c r="FE140" s="2"/>
      <c r="FF140" s="2"/>
      <c r="FG140" s="2"/>
      <c r="FH140" s="2"/>
      <c r="FI140" s="2"/>
      <c r="FJ140" s="2"/>
      <c r="FK140" s="2"/>
      <c r="FL140" s="2"/>
      <c r="FM140" s="2"/>
      <c r="FN140" s="2"/>
      <c r="FO140" s="2"/>
      <c r="FP140" s="2"/>
      <c r="FQ140" s="2"/>
      <c r="FR140" s="2"/>
      <c r="FS140" s="2"/>
      <c r="FT140" s="2"/>
      <c r="FU140" s="2"/>
      <c r="FV140" s="2"/>
      <c r="FW140" s="2"/>
      <c r="FX140" s="2"/>
      <c r="FY140" s="2"/>
      <c r="FZ140" s="2"/>
      <c r="GA140" s="2"/>
      <c r="GB140" s="2"/>
      <c r="GC140" s="2"/>
      <c r="GD140" s="2"/>
      <c r="GE140" s="2"/>
      <c r="GF140" s="2"/>
      <c r="GG140" s="2"/>
      <c r="GH140" s="2"/>
      <c r="GI140" s="2"/>
      <c r="GJ140" s="2"/>
      <c r="GK140" s="2"/>
      <c r="GL140" s="2"/>
      <c r="GM140" s="2"/>
      <c r="GN140" s="2"/>
      <c r="GO140" s="2"/>
      <c r="GP140" s="2"/>
      <c r="GQ140" s="2"/>
      <c r="GR140" s="2"/>
      <c r="GS140" s="2"/>
      <c r="GT140" s="2"/>
      <c r="GU140" s="2"/>
      <c r="GV140" s="2"/>
      <c r="GW140" s="2"/>
      <c r="GX140" s="2"/>
      <c r="GY140" s="2"/>
      <c r="GZ140" s="2"/>
      <c r="HA140" s="2"/>
      <c r="HB140" s="2"/>
      <c r="HC140" s="2"/>
      <c r="HD140" s="2"/>
      <c r="HE140" s="2"/>
      <c r="HF140" s="2"/>
      <c r="HG140" s="2"/>
      <c r="HH140" s="2"/>
      <c r="HI140" s="2"/>
      <c r="HJ140" s="2"/>
      <c r="HK140" s="2"/>
      <c r="HL140" s="2"/>
      <c r="HM140" s="2"/>
      <c r="HN140" s="2"/>
      <c r="HO140" s="2"/>
      <c r="HP140" s="2"/>
      <c r="HQ140" s="2"/>
      <c r="HR140" s="2"/>
      <c r="HS140" s="2"/>
      <c r="HT140" s="2"/>
      <c r="HU140" s="2"/>
      <c r="HV140" s="2"/>
      <c r="HW140" s="2"/>
      <c r="HX140" s="2"/>
      <c r="HY140" s="2"/>
      <c r="HZ140" s="2"/>
      <c r="IA140" s="2"/>
      <c r="IB140" s="2"/>
      <c r="IC140" s="2"/>
      <c r="ID140" s="2"/>
      <c r="IE140" s="2"/>
      <c r="IF140" s="2"/>
      <c r="IG140" s="2"/>
      <c r="IH140" s="2"/>
      <c r="II140" s="2"/>
      <c r="IJ140" s="2"/>
      <c r="IK140" s="2"/>
      <c r="IL140" s="2"/>
      <c r="IM140" s="2"/>
      <c r="IN140" s="2"/>
      <c r="IO140" s="2"/>
      <c r="IP140" s="2"/>
      <c r="IQ140" s="2"/>
      <c r="IR140" s="2"/>
      <c r="IS140" s="2"/>
      <c r="IT140" s="2"/>
      <c r="IU140" s="2"/>
      <c r="IV140" s="2"/>
      <c r="IW140" s="2"/>
      <c r="IX140" s="2"/>
    </row>
    <row r="141" spans="3:258"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2"/>
      <c r="ER141" s="2"/>
      <c r="ES141" s="2"/>
      <c r="ET141" s="2"/>
      <c r="EU141" s="2"/>
      <c r="EV141" s="2"/>
      <c r="EW141" s="2"/>
      <c r="EX141" s="2"/>
      <c r="EY141" s="2"/>
      <c r="EZ141" s="2"/>
      <c r="FA141" s="2"/>
      <c r="FB141" s="2"/>
      <c r="FC141" s="2"/>
      <c r="FD141" s="2"/>
      <c r="FE141" s="2"/>
      <c r="FF141" s="2"/>
      <c r="FG141" s="2"/>
      <c r="FH141" s="2"/>
      <c r="FI141" s="2"/>
      <c r="FJ141" s="2"/>
      <c r="FK141" s="2"/>
      <c r="FL141" s="2"/>
      <c r="FM141" s="2"/>
      <c r="FN141" s="2"/>
      <c r="FO141" s="2"/>
      <c r="FP141" s="2"/>
      <c r="FQ141" s="2"/>
      <c r="FR141" s="2"/>
      <c r="FS141" s="2"/>
      <c r="FT141" s="2"/>
      <c r="FU141" s="2"/>
      <c r="FV141" s="2"/>
      <c r="FW141" s="2"/>
      <c r="FX141" s="2"/>
      <c r="FY141" s="2"/>
      <c r="FZ141" s="2"/>
      <c r="GA141" s="2"/>
      <c r="GB141" s="2"/>
      <c r="GC141" s="2"/>
      <c r="GD141" s="2"/>
      <c r="GE141" s="2"/>
      <c r="GF141" s="2"/>
      <c r="GG141" s="2"/>
      <c r="GH141" s="2"/>
      <c r="GI141" s="2"/>
      <c r="GJ141" s="2"/>
      <c r="GK141" s="2"/>
      <c r="GL141" s="2"/>
      <c r="GM141" s="2"/>
      <c r="GN141" s="2"/>
      <c r="GO141" s="2"/>
      <c r="GP141" s="2"/>
      <c r="GQ141" s="2"/>
      <c r="GR141" s="2"/>
      <c r="GS141" s="2"/>
      <c r="GT141" s="2"/>
      <c r="GU141" s="2"/>
      <c r="GV141" s="2"/>
      <c r="GW141" s="2"/>
      <c r="GX141" s="2"/>
      <c r="GY141" s="2"/>
      <c r="GZ141" s="2"/>
      <c r="HA141" s="2"/>
      <c r="HB141" s="2"/>
      <c r="HC141" s="2"/>
      <c r="HD141" s="2"/>
      <c r="HE141" s="2"/>
      <c r="HF141" s="2"/>
      <c r="HG141" s="2"/>
      <c r="HH141" s="2"/>
      <c r="HI141" s="2"/>
      <c r="HJ141" s="2"/>
      <c r="HK141" s="2"/>
      <c r="HL141" s="2"/>
      <c r="HM141" s="2"/>
      <c r="HN141" s="2"/>
      <c r="HO141" s="2"/>
      <c r="HP141" s="2"/>
      <c r="HQ141" s="2"/>
      <c r="HR141" s="2"/>
      <c r="HS141" s="2"/>
      <c r="HT141" s="2"/>
      <c r="HU141" s="2"/>
      <c r="HV141" s="2"/>
      <c r="HW141" s="2"/>
      <c r="HX141" s="2"/>
      <c r="HY141" s="2"/>
      <c r="HZ141" s="2"/>
      <c r="IA141" s="2"/>
      <c r="IB141" s="2"/>
      <c r="IC141" s="2"/>
      <c r="ID141" s="2"/>
      <c r="IE141" s="2"/>
      <c r="IF141" s="2"/>
      <c r="IG141" s="2"/>
      <c r="IH141" s="2"/>
      <c r="II141" s="2"/>
      <c r="IJ141" s="2"/>
      <c r="IK141" s="2"/>
      <c r="IL141" s="2"/>
      <c r="IM141" s="2"/>
      <c r="IN141" s="2"/>
      <c r="IO141" s="2"/>
      <c r="IP141" s="2"/>
      <c r="IQ141" s="2"/>
      <c r="IR141" s="2"/>
      <c r="IS141" s="2"/>
      <c r="IT141" s="2"/>
      <c r="IU141" s="2"/>
      <c r="IV141" s="2"/>
      <c r="IW141" s="2"/>
      <c r="IX141" s="2"/>
    </row>
    <row r="142" spans="3:258" ht="13">
      <c r="C142" s="17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  <c r="DC142" s="2"/>
      <c r="DD142" s="2"/>
      <c r="DE142" s="2"/>
      <c r="DF142" s="2"/>
      <c r="DG142" s="2"/>
      <c r="DH142" s="2"/>
      <c r="DI142" s="2"/>
      <c r="DJ142" s="2"/>
      <c r="DK142" s="2"/>
      <c r="DL142" s="2"/>
      <c r="DM142" s="2"/>
      <c r="DN142" s="2"/>
      <c r="DO142" s="2"/>
      <c r="DP142" s="2"/>
      <c r="DQ142" s="2"/>
      <c r="DR142" s="2"/>
      <c r="DS142" s="2"/>
      <c r="DT142" s="2"/>
      <c r="DU142" s="2"/>
      <c r="DV142" s="2"/>
      <c r="DW142" s="2"/>
      <c r="DX142" s="2"/>
      <c r="DY142" s="2"/>
      <c r="DZ142" s="2"/>
      <c r="EA142" s="2"/>
      <c r="EB142" s="2"/>
      <c r="EC142" s="2"/>
      <c r="ED142" s="2"/>
      <c r="EE142" s="2"/>
      <c r="EF142" s="2"/>
      <c r="EG142" s="2"/>
      <c r="EH142" s="2"/>
      <c r="EI142" s="2"/>
      <c r="EJ142" s="2"/>
      <c r="EK142" s="2"/>
      <c r="EL142" s="2"/>
      <c r="EM142" s="2"/>
      <c r="EN142" s="2"/>
      <c r="EO142" s="2"/>
      <c r="EP142" s="2"/>
      <c r="EQ142" s="2"/>
      <c r="ER142" s="2"/>
      <c r="ES142" s="2"/>
      <c r="ET142" s="2"/>
      <c r="EU142" s="2"/>
      <c r="EV142" s="2"/>
      <c r="EW142" s="2"/>
      <c r="EX142" s="2"/>
      <c r="EY142" s="2"/>
      <c r="EZ142" s="2"/>
      <c r="FA142" s="2"/>
      <c r="FB142" s="2"/>
      <c r="FC142" s="2"/>
      <c r="FD142" s="2"/>
      <c r="FE142" s="2"/>
      <c r="FF142" s="2"/>
      <c r="FG142" s="2"/>
      <c r="FH142" s="2"/>
      <c r="FI142" s="2"/>
      <c r="FJ142" s="2"/>
      <c r="FK142" s="2"/>
      <c r="FL142" s="2"/>
      <c r="FM142" s="2"/>
      <c r="FN142" s="2"/>
      <c r="FO142" s="2"/>
      <c r="FP142" s="2"/>
      <c r="FQ142" s="2"/>
      <c r="FR142" s="2"/>
      <c r="FS142" s="2"/>
      <c r="FT142" s="2"/>
      <c r="FU142" s="2"/>
      <c r="FV142" s="2"/>
      <c r="FW142" s="2"/>
      <c r="FX142" s="2"/>
      <c r="FY142" s="2"/>
      <c r="FZ142" s="2"/>
      <c r="GA142" s="2"/>
      <c r="GB142" s="2"/>
      <c r="GC142" s="2"/>
      <c r="GD142" s="2"/>
      <c r="GE142" s="2"/>
      <c r="GF142" s="2"/>
      <c r="GG142" s="2"/>
      <c r="GH142" s="2"/>
      <c r="GI142" s="2"/>
      <c r="GJ142" s="2"/>
      <c r="GK142" s="2"/>
      <c r="GL142" s="2"/>
      <c r="GM142" s="2"/>
      <c r="GN142" s="2"/>
      <c r="GO142" s="2"/>
      <c r="GP142" s="2"/>
      <c r="GQ142" s="2"/>
      <c r="GR142" s="2"/>
      <c r="GS142" s="2"/>
      <c r="GT142" s="2"/>
      <c r="GU142" s="2"/>
      <c r="GV142" s="2"/>
      <c r="GW142" s="2"/>
      <c r="GX142" s="2"/>
      <c r="GY142" s="2"/>
      <c r="GZ142" s="2"/>
      <c r="HA142" s="2"/>
      <c r="HB142" s="2"/>
      <c r="HC142" s="2"/>
      <c r="HD142" s="2"/>
      <c r="HE142" s="2"/>
      <c r="HF142" s="2"/>
      <c r="HG142" s="2"/>
      <c r="HH142" s="2"/>
      <c r="HI142" s="2"/>
      <c r="HJ142" s="2"/>
      <c r="HK142" s="2"/>
      <c r="HL142" s="2"/>
      <c r="HM142" s="2"/>
      <c r="HN142" s="2"/>
      <c r="HO142" s="2"/>
      <c r="HP142" s="2"/>
      <c r="HQ142" s="2"/>
      <c r="HR142" s="2"/>
      <c r="HS142" s="2"/>
      <c r="HT142" s="2"/>
      <c r="HU142" s="2"/>
      <c r="HV142" s="2"/>
      <c r="HW142" s="2"/>
      <c r="HX142" s="2"/>
      <c r="HY142" s="2"/>
      <c r="HZ142" s="2"/>
      <c r="IA142" s="2"/>
      <c r="IB142" s="2"/>
      <c r="IC142" s="2"/>
      <c r="ID142" s="2"/>
      <c r="IE142" s="2"/>
      <c r="IF142" s="2"/>
      <c r="IG142" s="2"/>
      <c r="IH142" s="2"/>
      <c r="II142" s="2"/>
      <c r="IJ142" s="2"/>
      <c r="IK142" s="2"/>
      <c r="IL142" s="2"/>
      <c r="IM142" s="2"/>
      <c r="IN142" s="2"/>
      <c r="IO142" s="2"/>
      <c r="IP142" s="2"/>
      <c r="IQ142" s="2"/>
      <c r="IR142" s="2"/>
      <c r="IS142" s="2"/>
      <c r="IT142" s="2"/>
      <c r="IU142" s="2"/>
      <c r="IV142" s="2"/>
      <c r="IW142" s="2"/>
      <c r="IX142" s="2"/>
    </row>
    <row r="143" spans="3:258">
      <c r="C143" s="25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  <c r="DC143" s="2"/>
      <c r="DD143" s="2"/>
      <c r="DE143" s="2"/>
      <c r="DF143" s="2"/>
      <c r="DG143" s="2"/>
      <c r="DH143" s="2"/>
      <c r="DI143" s="2"/>
      <c r="DJ143" s="2"/>
      <c r="DK143" s="2"/>
      <c r="DL143" s="2"/>
      <c r="DM143" s="2"/>
      <c r="DN143" s="2"/>
      <c r="DO143" s="2"/>
      <c r="DP143" s="2"/>
      <c r="DQ143" s="2"/>
      <c r="DR143" s="2"/>
      <c r="DS143" s="2"/>
      <c r="DT143" s="2"/>
      <c r="DU143" s="2"/>
      <c r="DV143" s="2"/>
      <c r="DW143" s="2"/>
      <c r="DX143" s="2"/>
      <c r="DY143" s="2"/>
      <c r="DZ143" s="2"/>
      <c r="EA143" s="2"/>
      <c r="EB143" s="2"/>
      <c r="EC143" s="2"/>
      <c r="ED143" s="2"/>
      <c r="EE143" s="2"/>
      <c r="EF143" s="2"/>
      <c r="EG143" s="2"/>
      <c r="EH143" s="2"/>
      <c r="EI143" s="2"/>
      <c r="EJ143" s="2"/>
      <c r="EK143" s="2"/>
      <c r="EL143" s="2"/>
      <c r="EM143" s="2"/>
      <c r="EN143" s="2"/>
      <c r="EO143" s="2"/>
      <c r="EP143" s="2"/>
      <c r="EQ143" s="2"/>
      <c r="ER143" s="2"/>
      <c r="ES143" s="2"/>
      <c r="ET143" s="2"/>
      <c r="EU143" s="2"/>
      <c r="EV143" s="2"/>
      <c r="EW143" s="2"/>
      <c r="EX143" s="2"/>
      <c r="EY143" s="2"/>
      <c r="EZ143" s="2"/>
      <c r="FA143" s="2"/>
      <c r="FB143" s="2"/>
      <c r="FC143" s="2"/>
      <c r="FD143" s="2"/>
      <c r="FE143" s="2"/>
      <c r="FF143" s="2"/>
      <c r="FG143" s="2"/>
      <c r="FH143" s="2"/>
      <c r="FI143" s="2"/>
      <c r="FJ143" s="2"/>
      <c r="FK143" s="2"/>
      <c r="FL143" s="2"/>
      <c r="FM143" s="2"/>
      <c r="FN143" s="2"/>
      <c r="FO143" s="2"/>
      <c r="FP143" s="2"/>
      <c r="FQ143" s="2"/>
      <c r="FR143" s="2"/>
      <c r="FS143" s="2"/>
      <c r="FT143" s="2"/>
      <c r="FU143" s="2"/>
      <c r="FV143" s="2"/>
      <c r="FW143" s="2"/>
      <c r="FX143" s="2"/>
      <c r="FY143" s="2"/>
      <c r="FZ143" s="2"/>
      <c r="GA143" s="2"/>
      <c r="GB143" s="2"/>
      <c r="GC143" s="2"/>
      <c r="GD143" s="2"/>
      <c r="GE143" s="2"/>
      <c r="GF143" s="2"/>
      <c r="GG143" s="2"/>
      <c r="GH143" s="2"/>
      <c r="GI143" s="2"/>
      <c r="GJ143" s="2"/>
      <c r="GK143" s="2"/>
      <c r="GL143" s="2"/>
      <c r="GM143" s="2"/>
      <c r="GN143" s="2"/>
      <c r="GO143" s="2"/>
      <c r="GP143" s="2"/>
      <c r="GQ143" s="2"/>
      <c r="GR143" s="2"/>
      <c r="GS143" s="2"/>
      <c r="GT143" s="2"/>
      <c r="GU143" s="2"/>
      <c r="GV143" s="2"/>
      <c r="GW143" s="2"/>
      <c r="GX143" s="2"/>
      <c r="GY143" s="2"/>
      <c r="GZ143" s="2"/>
      <c r="HA143" s="2"/>
      <c r="HB143" s="2"/>
      <c r="HC143" s="2"/>
      <c r="HD143" s="2"/>
      <c r="HE143" s="2"/>
      <c r="HF143" s="2"/>
      <c r="HG143" s="2"/>
      <c r="HH143" s="2"/>
      <c r="HI143" s="2"/>
      <c r="HJ143" s="2"/>
      <c r="HK143" s="2"/>
      <c r="HL143" s="2"/>
      <c r="HM143" s="2"/>
      <c r="HN143" s="2"/>
      <c r="HO143" s="2"/>
      <c r="HP143" s="2"/>
      <c r="HQ143" s="2"/>
      <c r="HR143" s="2"/>
      <c r="HS143" s="2"/>
      <c r="HT143" s="2"/>
      <c r="HU143" s="2"/>
      <c r="HV143" s="2"/>
      <c r="HW143" s="2"/>
      <c r="HX143" s="2"/>
      <c r="HY143" s="2"/>
      <c r="HZ143" s="2"/>
      <c r="IA143" s="2"/>
      <c r="IB143" s="2"/>
      <c r="IC143" s="2"/>
      <c r="ID143" s="2"/>
      <c r="IE143" s="2"/>
      <c r="IF143" s="2"/>
      <c r="IG143" s="2"/>
      <c r="IH143" s="2"/>
      <c r="II143" s="2"/>
      <c r="IJ143" s="2"/>
      <c r="IK143" s="2"/>
      <c r="IL143" s="2"/>
      <c r="IM143" s="2"/>
      <c r="IN143" s="2"/>
      <c r="IO143" s="2"/>
      <c r="IP143" s="2"/>
      <c r="IQ143" s="2"/>
      <c r="IR143" s="2"/>
      <c r="IS143" s="2"/>
      <c r="IT143" s="2"/>
      <c r="IU143" s="2"/>
      <c r="IV143" s="2"/>
      <c r="IW143" s="2"/>
      <c r="IX143" s="2"/>
    </row>
    <row r="144" spans="3:258">
      <c r="C144" s="25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  <c r="DC144" s="2"/>
      <c r="DD144" s="2"/>
      <c r="DE144" s="2"/>
      <c r="DF144" s="2"/>
      <c r="DG144" s="2"/>
      <c r="DH144" s="2"/>
      <c r="DI144" s="2"/>
      <c r="DJ144" s="2"/>
      <c r="DK144" s="2"/>
      <c r="DL144" s="2"/>
      <c r="DM144" s="2"/>
      <c r="DN144" s="2"/>
      <c r="DO144" s="2"/>
      <c r="DP144" s="2"/>
      <c r="DQ144" s="2"/>
      <c r="DR144" s="2"/>
      <c r="DS144" s="2"/>
      <c r="DT144" s="2"/>
      <c r="DU144" s="2"/>
      <c r="DV144" s="2"/>
      <c r="DW144" s="2"/>
      <c r="DX144" s="2"/>
      <c r="DY144" s="2"/>
      <c r="DZ144" s="2"/>
      <c r="EA144" s="2"/>
      <c r="EB144" s="2"/>
      <c r="EC144" s="2"/>
      <c r="ED144" s="2"/>
      <c r="EE144" s="2"/>
      <c r="EF144" s="2"/>
      <c r="EG144" s="2"/>
      <c r="EH144" s="2"/>
      <c r="EI144" s="2"/>
      <c r="EJ144" s="2"/>
      <c r="EK144" s="2"/>
      <c r="EL144" s="2"/>
      <c r="EM144" s="2"/>
      <c r="EN144" s="2"/>
      <c r="EO144" s="2"/>
      <c r="EP144" s="2"/>
      <c r="EQ144" s="2"/>
      <c r="ER144" s="2"/>
      <c r="ES144" s="2"/>
      <c r="ET144" s="2"/>
      <c r="EU144" s="2"/>
      <c r="EV144" s="2"/>
      <c r="EW144" s="2"/>
      <c r="EX144" s="2"/>
      <c r="EY144" s="2"/>
      <c r="EZ144" s="2"/>
      <c r="FA144" s="2"/>
      <c r="FB144" s="2"/>
      <c r="FC144" s="2"/>
      <c r="FD144" s="2"/>
      <c r="FE144" s="2"/>
      <c r="FF144" s="2"/>
      <c r="FG144" s="2"/>
      <c r="FH144" s="2"/>
      <c r="FI144" s="2"/>
      <c r="FJ144" s="2"/>
      <c r="FK144" s="2"/>
      <c r="FL144" s="2"/>
      <c r="FM144" s="2"/>
      <c r="FN144" s="2"/>
      <c r="FO144" s="2"/>
      <c r="FP144" s="2"/>
      <c r="FQ144" s="2"/>
      <c r="FR144" s="2"/>
      <c r="FS144" s="2"/>
      <c r="FT144" s="2"/>
      <c r="FU144" s="2"/>
      <c r="FV144" s="2"/>
      <c r="FW144" s="2"/>
      <c r="FX144" s="2"/>
      <c r="FY144" s="2"/>
      <c r="FZ144" s="2"/>
      <c r="GA144" s="2"/>
      <c r="GB144" s="2"/>
      <c r="GC144" s="2"/>
      <c r="GD144" s="2"/>
      <c r="GE144" s="2"/>
      <c r="GF144" s="2"/>
      <c r="GG144" s="2"/>
      <c r="GH144" s="2"/>
      <c r="GI144" s="2"/>
      <c r="GJ144" s="2"/>
      <c r="GK144" s="2"/>
      <c r="GL144" s="2"/>
      <c r="GM144" s="2"/>
      <c r="GN144" s="2"/>
      <c r="GO144" s="2"/>
      <c r="GP144" s="2"/>
      <c r="GQ144" s="2"/>
      <c r="GR144" s="2"/>
      <c r="GS144" s="2"/>
      <c r="GT144" s="2"/>
      <c r="GU144" s="2"/>
      <c r="GV144" s="2"/>
      <c r="GW144" s="2"/>
      <c r="GX144" s="2"/>
      <c r="GY144" s="2"/>
      <c r="GZ144" s="2"/>
      <c r="HA144" s="2"/>
      <c r="HB144" s="2"/>
      <c r="HC144" s="2"/>
      <c r="HD144" s="2"/>
      <c r="HE144" s="2"/>
      <c r="HF144" s="2"/>
      <c r="HG144" s="2"/>
      <c r="HH144" s="2"/>
      <c r="HI144" s="2"/>
      <c r="HJ144" s="2"/>
      <c r="HK144" s="2"/>
      <c r="HL144" s="2"/>
      <c r="HM144" s="2"/>
      <c r="HN144" s="2"/>
      <c r="HO144" s="2"/>
      <c r="HP144" s="2"/>
      <c r="HQ144" s="2"/>
      <c r="HR144" s="2"/>
      <c r="HS144" s="2"/>
      <c r="HT144" s="2"/>
      <c r="HU144" s="2"/>
      <c r="HV144" s="2"/>
      <c r="HW144" s="2"/>
      <c r="HX144" s="2"/>
      <c r="HY144" s="2"/>
      <c r="HZ144" s="2"/>
      <c r="IA144" s="2"/>
      <c r="IB144" s="2"/>
      <c r="IC144" s="2"/>
      <c r="ID144" s="2"/>
      <c r="IE144" s="2"/>
      <c r="IF144" s="2"/>
      <c r="IG144" s="2"/>
      <c r="IH144" s="2"/>
      <c r="II144" s="2"/>
      <c r="IJ144" s="2"/>
      <c r="IK144" s="2"/>
      <c r="IL144" s="2"/>
      <c r="IM144" s="2"/>
      <c r="IN144" s="2"/>
      <c r="IO144" s="2"/>
      <c r="IP144" s="2"/>
      <c r="IQ144" s="2"/>
      <c r="IR144" s="2"/>
      <c r="IS144" s="2"/>
      <c r="IT144" s="2"/>
      <c r="IU144" s="2"/>
      <c r="IV144" s="2"/>
      <c r="IW144" s="2"/>
      <c r="IX144" s="2"/>
    </row>
    <row r="145" spans="3:258">
      <c r="C145" s="25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  <c r="DC145" s="2"/>
      <c r="DD145" s="2"/>
      <c r="DE145" s="2"/>
      <c r="DF145" s="2"/>
      <c r="DG145" s="2"/>
      <c r="DH145" s="2"/>
      <c r="DI145" s="2"/>
      <c r="DJ145" s="2"/>
      <c r="DK145" s="2"/>
      <c r="DL145" s="2"/>
      <c r="DM145" s="2"/>
      <c r="DN145" s="2"/>
      <c r="DO145" s="2"/>
      <c r="DP145" s="2"/>
      <c r="DQ145" s="2"/>
      <c r="DR145" s="2"/>
      <c r="DS145" s="2"/>
      <c r="DT145" s="2"/>
      <c r="DU145" s="2"/>
      <c r="DV145" s="2"/>
      <c r="DW145" s="2"/>
      <c r="DX145" s="2"/>
      <c r="DY145" s="2"/>
      <c r="DZ145" s="2"/>
      <c r="EA145" s="2"/>
      <c r="EB145" s="2"/>
      <c r="EC145" s="2"/>
      <c r="ED145" s="2"/>
      <c r="EE145" s="2"/>
      <c r="EF145" s="2"/>
      <c r="EG145" s="2"/>
      <c r="EH145" s="2"/>
      <c r="EI145" s="2"/>
      <c r="EJ145" s="2"/>
      <c r="EK145" s="2"/>
      <c r="EL145" s="2"/>
      <c r="EM145" s="2"/>
      <c r="EN145" s="2"/>
      <c r="EO145" s="2"/>
      <c r="EP145" s="2"/>
      <c r="EQ145" s="2"/>
      <c r="ER145" s="2"/>
      <c r="ES145" s="2"/>
      <c r="ET145" s="2"/>
      <c r="EU145" s="2"/>
      <c r="EV145" s="2"/>
      <c r="EW145" s="2"/>
      <c r="EX145" s="2"/>
      <c r="EY145" s="2"/>
      <c r="EZ145" s="2"/>
      <c r="FA145" s="2"/>
      <c r="FB145" s="2"/>
      <c r="FC145" s="2"/>
      <c r="FD145" s="2"/>
      <c r="FE145" s="2"/>
      <c r="FF145" s="2"/>
      <c r="FG145" s="2"/>
      <c r="FH145" s="2"/>
      <c r="FI145" s="2"/>
      <c r="FJ145" s="2"/>
      <c r="FK145" s="2"/>
      <c r="FL145" s="2"/>
      <c r="FM145" s="2"/>
      <c r="FN145" s="2"/>
      <c r="FO145" s="2"/>
      <c r="FP145" s="2"/>
      <c r="FQ145" s="2"/>
      <c r="FR145" s="2"/>
      <c r="FS145" s="2"/>
      <c r="FT145" s="2"/>
      <c r="FU145" s="2"/>
      <c r="FV145" s="2"/>
      <c r="FW145" s="2"/>
      <c r="FX145" s="2"/>
      <c r="FY145" s="2"/>
      <c r="FZ145" s="2"/>
      <c r="GA145" s="2"/>
      <c r="GB145" s="2"/>
      <c r="GC145" s="2"/>
      <c r="GD145" s="2"/>
      <c r="GE145" s="2"/>
      <c r="GF145" s="2"/>
      <c r="GG145" s="2"/>
      <c r="GH145" s="2"/>
      <c r="GI145" s="2"/>
      <c r="GJ145" s="2"/>
      <c r="GK145" s="2"/>
      <c r="GL145" s="2"/>
      <c r="GM145" s="2"/>
      <c r="GN145" s="2"/>
      <c r="GO145" s="2"/>
      <c r="GP145" s="2"/>
      <c r="GQ145" s="2"/>
      <c r="GR145" s="2"/>
      <c r="GS145" s="2"/>
      <c r="GT145" s="2"/>
      <c r="GU145" s="2"/>
      <c r="GV145" s="2"/>
      <c r="GW145" s="2"/>
      <c r="GX145" s="2"/>
      <c r="GY145" s="2"/>
      <c r="GZ145" s="2"/>
      <c r="HA145" s="2"/>
      <c r="HB145" s="2"/>
      <c r="HC145" s="2"/>
      <c r="HD145" s="2"/>
      <c r="HE145" s="2"/>
      <c r="HF145" s="2"/>
      <c r="HG145" s="2"/>
      <c r="HH145" s="2"/>
      <c r="HI145" s="2"/>
      <c r="HJ145" s="2"/>
      <c r="HK145" s="2"/>
      <c r="HL145" s="2"/>
      <c r="HM145" s="2"/>
      <c r="HN145" s="2"/>
      <c r="HO145" s="2"/>
      <c r="HP145" s="2"/>
      <c r="HQ145" s="2"/>
      <c r="HR145" s="2"/>
      <c r="HS145" s="2"/>
      <c r="HT145" s="2"/>
      <c r="HU145" s="2"/>
      <c r="HV145" s="2"/>
      <c r="HW145" s="2"/>
      <c r="HX145" s="2"/>
      <c r="HY145" s="2"/>
      <c r="HZ145" s="2"/>
      <c r="IA145" s="2"/>
      <c r="IB145" s="2"/>
      <c r="IC145" s="2"/>
      <c r="ID145" s="2"/>
      <c r="IE145" s="2"/>
      <c r="IF145" s="2"/>
      <c r="IG145" s="2"/>
      <c r="IH145" s="2"/>
      <c r="II145" s="2"/>
      <c r="IJ145" s="2"/>
      <c r="IK145" s="2"/>
      <c r="IL145" s="2"/>
      <c r="IM145" s="2"/>
      <c r="IN145" s="2"/>
      <c r="IO145" s="2"/>
      <c r="IP145" s="2"/>
      <c r="IQ145" s="2"/>
      <c r="IR145" s="2"/>
      <c r="IS145" s="2"/>
      <c r="IT145" s="2"/>
      <c r="IU145" s="2"/>
      <c r="IV145" s="2"/>
      <c r="IW145" s="2"/>
      <c r="IX145" s="2"/>
    </row>
    <row r="146" spans="3:258">
      <c r="C146" s="18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  <c r="DC146" s="2"/>
      <c r="DD146" s="2"/>
      <c r="DE146" s="2"/>
      <c r="DF146" s="2"/>
      <c r="DG146" s="2"/>
      <c r="DH146" s="2"/>
      <c r="DI146" s="2"/>
      <c r="DJ146" s="2"/>
      <c r="DK146" s="2"/>
      <c r="DL146" s="2"/>
      <c r="DM146" s="2"/>
      <c r="DN146" s="2"/>
      <c r="DO146" s="2"/>
      <c r="DP146" s="2"/>
      <c r="DQ146" s="2"/>
      <c r="DR146" s="2"/>
      <c r="DS146" s="2"/>
      <c r="DT146" s="2"/>
      <c r="DU146" s="2"/>
      <c r="DV146" s="2"/>
      <c r="DW146" s="2"/>
      <c r="DX146" s="2"/>
      <c r="DY146" s="2"/>
      <c r="DZ146" s="2"/>
      <c r="EA146" s="2"/>
      <c r="EB146" s="2"/>
      <c r="EC146" s="2"/>
      <c r="ED146" s="2"/>
      <c r="EE146" s="2"/>
      <c r="EF146" s="2"/>
      <c r="EG146" s="2"/>
      <c r="EH146" s="2"/>
      <c r="EI146" s="2"/>
      <c r="EJ146" s="2"/>
      <c r="EK146" s="2"/>
      <c r="EL146" s="2"/>
      <c r="EM146" s="2"/>
      <c r="EN146" s="2"/>
      <c r="EO146" s="2"/>
      <c r="EP146" s="2"/>
      <c r="EQ146" s="2"/>
      <c r="ER146" s="2"/>
      <c r="ES146" s="2"/>
      <c r="ET146" s="2"/>
      <c r="EU146" s="2"/>
      <c r="EV146" s="2"/>
      <c r="EW146" s="2"/>
      <c r="EX146" s="2"/>
      <c r="EY146" s="2"/>
      <c r="EZ146" s="2"/>
      <c r="FA146" s="2"/>
      <c r="FB146" s="2"/>
      <c r="FC146" s="2"/>
      <c r="FD146" s="2"/>
      <c r="FE146" s="2"/>
      <c r="FF146" s="2"/>
      <c r="FG146" s="2"/>
      <c r="FH146" s="2"/>
      <c r="FI146" s="2"/>
      <c r="FJ146" s="2"/>
      <c r="FK146" s="2"/>
      <c r="FL146" s="2"/>
      <c r="FM146" s="2"/>
      <c r="FN146" s="2"/>
      <c r="FO146" s="2"/>
      <c r="FP146" s="2"/>
      <c r="FQ146" s="2"/>
      <c r="FR146" s="2"/>
      <c r="FS146" s="2"/>
      <c r="FT146" s="2"/>
      <c r="FU146" s="2"/>
      <c r="FV146" s="2"/>
      <c r="FW146" s="2"/>
      <c r="FX146" s="2"/>
      <c r="FY146" s="2"/>
      <c r="FZ146" s="2"/>
      <c r="GA146" s="2"/>
      <c r="GB146" s="2"/>
      <c r="GC146" s="2"/>
      <c r="GD146" s="2"/>
      <c r="GE146" s="2"/>
      <c r="GF146" s="2"/>
      <c r="GG146" s="2"/>
      <c r="GH146" s="2"/>
      <c r="GI146" s="2"/>
      <c r="GJ146" s="2"/>
      <c r="GK146" s="2"/>
      <c r="GL146" s="2"/>
      <c r="GM146" s="2"/>
      <c r="GN146" s="2"/>
      <c r="GO146" s="2"/>
      <c r="GP146" s="2"/>
      <c r="GQ146" s="2"/>
      <c r="GR146" s="2"/>
      <c r="GS146" s="2"/>
      <c r="GT146" s="2"/>
      <c r="GU146" s="2"/>
      <c r="GV146" s="2"/>
      <c r="GW146" s="2"/>
      <c r="GX146" s="2"/>
      <c r="GY146" s="2"/>
      <c r="GZ146" s="2"/>
      <c r="HA146" s="2"/>
      <c r="HB146" s="2"/>
      <c r="HC146" s="2"/>
      <c r="HD146" s="2"/>
      <c r="HE146" s="2"/>
      <c r="HF146" s="2"/>
      <c r="HG146" s="2"/>
      <c r="HH146" s="2"/>
      <c r="HI146" s="2"/>
      <c r="HJ146" s="2"/>
      <c r="HK146" s="2"/>
      <c r="HL146" s="2"/>
      <c r="HM146" s="2"/>
      <c r="HN146" s="2"/>
      <c r="HO146" s="2"/>
      <c r="HP146" s="2"/>
      <c r="HQ146" s="2"/>
      <c r="HR146" s="2"/>
      <c r="HS146" s="2"/>
      <c r="HT146" s="2"/>
      <c r="HU146" s="2"/>
      <c r="HV146" s="2"/>
      <c r="HW146" s="2"/>
      <c r="HX146" s="2"/>
      <c r="HY146" s="2"/>
      <c r="HZ146" s="2"/>
      <c r="IA146" s="2"/>
      <c r="IB146" s="2"/>
      <c r="IC146" s="2"/>
      <c r="ID146" s="2"/>
      <c r="IE146" s="2"/>
      <c r="IF146" s="2"/>
      <c r="IG146" s="2"/>
      <c r="IH146" s="2"/>
      <c r="II146" s="2"/>
      <c r="IJ146" s="2"/>
      <c r="IK146" s="2"/>
      <c r="IL146" s="2"/>
      <c r="IM146" s="2"/>
      <c r="IN146" s="2"/>
      <c r="IO146" s="2"/>
      <c r="IP146" s="2"/>
      <c r="IQ146" s="2"/>
      <c r="IR146" s="2"/>
      <c r="IS146" s="2"/>
      <c r="IT146" s="2"/>
      <c r="IU146" s="2"/>
      <c r="IV146" s="2"/>
      <c r="IW146" s="2"/>
      <c r="IX146" s="2"/>
    </row>
    <row r="147" spans="3:258">
      <c r="C147" s="25"/>
    </row>
    <row r="148" spans="3:258">
      <c r="C148" s="25"/>
    </row>
    <row r="149" spans="3:258">
      <c r="C149" s="25"/>
    </row>
    <row r="150" spans="3:258">
      <c r="C150" s="25"/>
    </row>
  </sheetData>
  <mergeCells count="35">
    <mergeCell ref="C9:L9"/>
    <mergeCell ref="C11:L11"/>
    <mergeCell ref="C16:L16"/>
    <mergeCell ref="C22:L22"/>
    <mergeCell ref="C23:L23"/>
    <mergeCell ref="C24:L24"/>
    <mergeCell ref="C30:L30"/>
    <mergeCell ref="C31:L31"/>
    <mergeCell ref="C32:L32"/>
    <mergeCell ref="C33:L33"/>
    <mergeCell ref="C37:L37"/>
    <mergeCell ref="C38:L38"/>
    <mergeCell ref="C42:L42"/>
    <mergeCell ref="C46:L46"/>
    <mergeCell ref="C47:L47"/>
    <mergeCell ref="C48:L48"/>
    <mergeCell ref="C49:L49"/>
    <mergeCell ref="C50:L50"/>
    <mergeCell ref="C51:L51"/>
    <mergeCell ref="C55:L55"/>
    <mergeCell ref="C56:L56"/>
    <mergeCell ref="C60:L60"/>
    <mergeCell ref="C61:L61"/>
    <mergeCell ref="C62:L62"/>
    <mergeCell ref="C65:L65"/>
    <mergeCell ref="C79:L79"/>
    <mergeCell ref="C99:G99"/>
    <mergeCell ref="C100:G100"/>
    <mergeCell ref="C109:G109"/>
    <mergeCell ref="C69:L69"/>
    <mergeCell ref="C73:L73"/>
    <mergeCell ref="C74:L74"/>
    <mergeCell ref="C75:L75"/>
    <mergeCell ref="C77:J77"/>
    <mergeCell ref="K77:L77"/>
  </mergeCells>
  <hyperlinks>
    <hyperlink ref="C22" location="'1'!A1" display=" 1. Número de personas de 16 a 74 años por Características demográficas, Características socioeconómicas según Tipo de uso de TIC. Ciudad de Madrid, Comunidad de Madrid y España. Año 2021" xr:uid="{00000000-0004-0000-0000-000000000000}"/>
    <hyperlink ref="C23" location="'2'!A1" display=" 2. Número de Viviendas por Tamaño del hogar, Tipo de hogar e Ingresos mensuales netos del hogar según Tipo de equipamiento. Ciudad de Madrid, Comunidad de Madrid y España. Año 2021." xr:uid="{00000000-0004-0000-0000-000001000000}"/>
    <hyperlink ref="C24" location="'3'!A1" display=" 3. Número de Viviendas por Tamaño del hogar, Tipo de hogar e Ingresos mensuales netos del hogar según Tipo de teléfono. Ciudad de Madrid, Comunidad de Madrid y España. Año 2021." xr:uid="{00000000-0004-0000-0000-000002000000}"/>
    <hyperlink ref="C30" location="'4.1.1'!A1" display=" 4.1.1 Número de personas de 16 a 74 años por Características demográficas según su Uso de internet en los últimos tres meses y Dispositivos utilizados para conectarse a internet. Ciudad de Madrid, año 2021." xr:uid="{00000000-0004-0000-0000-000003000000}"/>
    <hyperlink ref="C31" location="'4.1.2'!A1" display=" 4.1.2 Número de personas de 16 a 74 años por Características socioeconómicas según su Uso de internet en los últimos tres meses y Dispositivos utilizados para conectarse a internet. Ciudad de Madrid, año 2021." xr:uid="{00000000-0004-0000-0000-000004000000}"/>
    <hyperlink ref="C32" location="'4.2.1'!A1" display=" 4.2.1 Número de personas de 16 a 74 años por Características demográficas según los Servicios de Internet utilizados, por motivos particulares, en los últimos 3 meses.Ciudad de Madrid, año 2021." xr:uid="{00000000-0004-0000-0000-000005000000}"/>
    <hyperlink ref="C33" location="'4.2.2'!A1" display=" 4.2.2 Número de personas de 16 a 74 años por Características socioeconómicas según los Servicios de internet utilizados, por motivos particulares, en los últimos 3 meses. Ciudad de Madrid, año 2021." xr:uid="{00000000-0004-0000-0000-000006000000}"/>
    <hyperlink ref="C37" location="'5.1.1'!A1" display=" 5.1.1 Número de personas de 16 a 74 años por Características demográficas según su Contacto con las administraciones o servicios públicos, por motivos particulares, a través de un sitio Web o APPS de estas entidades en los últimos 12 meses y Tipo de contacto. Ciudad de Madrid, año 2021." xr:uid="{00000000-0004-0000-0000-000007000000}"/>
    <hyperlink ref="C38" location="'5.1.2'!A1" display=" 5.1.2 Número de personas de 16 a 74 años por Características socioeconómicas según su Contacto con las administraciones o servicios públicos, por motivos particulares, a través de un sitio Web o APPS de estas entidades en los últimos 12 meses y Tipo de contacto. Ciudad de Madrid, año 2021." xr:uid="{00000000-0004-0000-0000-000008000000}"/>
    <hyperlink ref="C42" location="'6'!a1" display=" 6.  Número de personas de 16 a 74 años usuarios de internet por Características demográficas y socioeconómicas según su Grado de confianza en Internet .Ciudad de Madrid, año 2021." xr:uid="{00000000-0004-0000-0000-000009000000}"/>
    <hyperlink ref="C46" location="'7.1.1'!A1" display=" 7.1.1 Número de personas de 16 a 74 años por Características demográficas según las Compras realizadas a través de un sitio Web o aplicación, por motivos particulares, en los últimos 3 meses y Tipo de compra. Ciudad de Madrid, año 2021." xr:uid="{00000000-0004-0000-0000-00000A000000}"/>
    <hyperlink ref="C47" location="'7.1.2'!A1" display=" 7.1.2 Número de personas de 16 a 74 años por Características socioeconómicas según las Compras realizadas a través de un sitio Web o aplicación, por motivos particulares, en los últimos 3 meses y Tipo de compra. Ciudad de Madrid, año 2021." xr:uid="{00000000-0004-0000-0000-00000B000000}"/>
    <hyperlink ref="C48" location="'7.2.1'!A1" display=" 7.2.1 Número de personas de 16 a 74 años por Características demográficas y socioeconómicas según el Valor de las compras realizadas a través de un sitio Web o aplicación, por motivos particulares, en los últimos tres meses. Ciudad de Madrid, año 2021." xr:uid="{00000000-0004-0000-0000-00000C000000}"/>
    <hyperlink ref="C49" location="'7.2.2'!A1" display=" 7.2.2 Número de personas de 16 a 74 años que hicieron alguna compra, por motivos particulares, a través de un sitio Web o aplicación por Características demográficas y socioeconómicas en los últimos tres meses según el Valor de las compras. Ciudad de Madrid año 2021." xr:uid="{00000000-0004-0000-0000-00000D000000}"/>
    <hyperlink ref="C50" location="'7.3.2'!A1" display=" 7.3.1 Número de personas de 16 a 74 años por Características demográficas según las Actividades financieras realizadas, con fines privados, en los últimos 3 meses a través de un sitio web o aplicación, y Tipo de acción. Ciudad de Madrid 2021." xr:uid="{00000000-0004-0000-0000-00000E000000}"/>
    <hyperlink ref="C51" location="'7.3.1'!A1" display=" 7.3.2 Número de personas de 16 a 74 años por Características socioeconómicas según las Actividades financieras realizadas, con fines privados, en los últimos 3 meses a través de un sitio web o aplicación, y Tipo de acción. Ciudad de Madrid, año 2021." xr:uid="{00000000-0004-0000-0000-00000F000000}"/>
    <hyperlink ref="C55" location="'8.2'!A1" display=" 8.1  Número de personas de 16 a 74 años por Características demográficas según Tareas realizadas relacionadas con la informática, por cualquier motivo en los últimos 3 meses. Ciudad de Madrid, año 2021." xr:uid="{00000000-0004-0000-0000-000010000000}"/>
    <hyperlink ref="C56" location="'8.1'!A1" display=" 8.2  Número de personas de 16 a 74 años por Características socioeconómicas según Tareas realizadas relacionadas con la informática, por cualquier motivo en los últimos 3 meses. Ciudad de Madrid, año 2021." xr:uid="{00000000-0004-0000-0000-000011000000}"/>
    <hyperlink ref="C60" location="'9.1'!A1" display=" 9.1  Personas de 16 a 74 años que teletrabajan según los Días de la semana teletrabajados y los Días de la semana que les gustaría teletrabajar. Ciudad de Madrid, año 2021." xr:uid="{00000000-0004-0000-0000-000012000000}"/>
    <hyperlink ref="C65" location="'10 (10.1+10.2+10.3+10.4+10.5)'!A1" display=" 10.  Personas de 10 a 15 años de edad por sexo según su Uso de TIC en los últimos 3 meses. Ciudad de Madrid, año 2021." xr:uid="{00000000-0004-0000-0000-000014000000}"/>
    <hyperlink ref="C69" location="'11'!A1" display=" 11.  Número de personas de 75 años y más por sexo según su Uso de internet en los últimos tres meses. Ciudad de Madrid, año 2021." xr:uid="{00000000-0004-0000-0000-000015000000}"/>
    <hyperlink ref="C73" location="'12.1'!A1" display=" 12.1 Evolución del número de Personas por Características demográficas y socioeconómicas según Tipo de uso de TIC. Ciudad de Madrid, años 2019 y 2021." xr:uid="{00000000-0004-0000-0000-000016000000}"/>
    <hyperlink ref="C74" location="'12.2'!A1" display=" 12.2 Evolución del número de Viviendas por Tamaño del hogar, Tipo de hogar e Ingresos netos del hogar según Tipo de equipamiento. Ciudad de Madrid, años 2019 y 2021." xr:uid="{00000000-0004-0000-0000-000017000000}"/>
    <hyperlink ref="C75" location="'N'!A1" display=" 12.3 Evolución del número de Personas de 10 a 15 años por Sexo según su uso de TIC en los últimos tres meses. Ciudad de Madrid, años 2019 y 2021." xr:uid="{00000000-0004-0000-0000-000018000000}"/>
    <hyperlink ref="C50:L50" location="'7.3.1'!A1" display=" 7.3.1 Número de personas de 16 a 74 años por Características demográficas según las Actividades financieras realizadas, con fines privados, en los últimos 3 meses a través de un sitio web o aplicación, y Tipo de acción. Ciudad de Madrid 2021." xr:uid="{30C9774D-C1EA-4BB8-9202-39317E19DF26}"/>
    <hyperlink ref="C51:L51" location="'7.3.2'!A1" display=" 7.3.2 Número de personas de 16 a 74 años por Características socioeconómicas según las Actividades financieras realizadas, con fines privados, en los últimos 3 meses a través de un sitio web o aplicación, y Tipo de acción. Ciudad de Madrid, año 2021." xr:uid="{8BAAF931-CB0C-4A2C-82B0-931E5130D925}"/>
    <hyperlink ref="C55:L55" location="'8.1'!A1" display=" 8.1  Número de personas de 16 a 74 años por Características demográficas según Tareas realizadas relacionadas con la informática, por cualquier motivo en los últimos 3 meses. Ciudad de Madrid, año 2021." xr:uid="{8110A321-9F99-432B-866E-A322B01C660A}"/>
    <hyperlink ref="C56:L56" location="'8.2'!A1" display=" 8.2  Número de personas de 16 a 74 años por Características socioeconómicas según Tareas realizadas relacionadas con la informática, por cualquier motivo en los últimos 3 meses. Ciudad de Madrid, año 2021." xr:uid="{433BBBE6-B041-4208-9350-139C04F30D8C}"/>
    <hyperlink ref="C61:L61" location="'9.2'!A1" display=" 9.2  Personas de 16 a 74 años que teletrabajan por Características demográficas según su Valoración sobre la experiencia del teletrabajo. Ciudad de Madrid, año 2021." xr:uid="{428CCD2D-3ACB-4B21-B6FB-15CB01F9613B}"/>
    <hyperlink ref="C65:L65" location="'10'!A1" display=" 10.  Personas de 10 a 15 años de edad por sexo según su Uso de TIC en los últimos 3 meses. Ciudad de Madrid, año 2021." xr:uid="{68B3B8A9-7471-474F-8D31-91EE7B37B4D1}"/>
    <hyperlink ref="C75:L75" location="'12.3'!A1" display=" 12.3 Evolución del número de Personas de 10 a 15 años por Sexo según su uso de TIC en los últimos tres meses. Ciudad de Madrid, años 2019 y 2021." xr:uid="{8E4C8690-3B51-4367-AB9E-6F0ED3F47E5B}"/>
  </hyperlinks>
  <pageMargins left="0.70833333333333304" right="0.70833333333333304" top="0.74791666666666701" bottom="0.74791666666666701" header="0.511811023622047" footer="0.511811023622047"/>
  <pageSetup paperSize="9" orientation="landscape" horizontalDpi="300" verticalDpi="300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EB23"/>
  <sheetViews>
    <sheetView zoomScaleNormal="100" workbookViewId="0">
      <selection sqref="A1:H1"/>
    </sheetView>
  </sheetViews>
  <sheetFormatPr baseColWidth="10" defaultColWidth="11.54296875" defaultRowHeight="12.5"/>
  <cols>
    <col min="1" max="1" width="34.7265625" style="27" bestFit="1" customWidth="1"/>
    <col min="2" max="2" width="7.453125" style="27" bestFit="1" customWidth="1"/>
    <col min="3" max="3" width="21.81640625" style="27" customWidth="1"/>
    <col min="4" max="4" width="17.7265625" style="27" customWidth="1"/>
    <col min="5" max="5" width="23" style="27" customWidth="1"/>
    <col min="6" max="6" width="20.54296875" style="27" customWidth="1"/>
    <col min="7" max="7" width="28.453125" style="27" customWidth="1"/>
    <col min="8" max="8" width="22" style="27" customWidth="1"/>
    <col min="9" max="9" width="11.54296875" style="29"/>
    <col min="10" max="110" width="11.54296875" style="27"/>
  </cols>
  <sheetData>
    <row r="1" spans="1:132" ht="15.75" customHeight="1">
      <c r="A1" s="146" t="s">
        <v>40</v>
      </c>
      <c r="B1" s="146"/>
      <c r="C1" s="146"/>
      <c r="D1" s="146"/>
      <c r="E1" s="146"/>
      <c r="F1" s="146"/>
      <c r="G1" s="146"/>
      <c r="H1" s="146"/>
      <c r="DG1" s="27"/>
      <c r="DH1" s="27"/>
      <c r="DI1" s="27"/>
      <c r="DJ1" s="27"/>
      <c r="DK1" s="27"/>
      <c r="DL1" s="27"/>
      <c r="DM1" s="27"/>
      <c r="DN1" s="27"/>
      <c r="DO1" s="27"/>
      <c r="DP1" s="27"/>
      <c r="DQ1" s="27"/>
      <c r="DR1" s="27"/>
      <c r="DS1" s="27"/>
      <c r="DT1" s="27"/>
      <c r="DU1" s="27"/>
      <c r="DV1" s="27"/>
      <c r="DW1" s="27"/>
      <c r="DX1" s="27"/>
      <c r="DY1" s="27"/>
      <c r="DZ1" s="27"/>
      <c r="EA1" s="27"/>
      <c r="EB1" s="27"/>
    </row>
    <row r="2" spans="1:132" ht="15.75" customHeight="1">
      <c r="A2" s="151" t="s">
        <v>0</v>
      </c>
      <c r="B2" s="151"/>
      <c r="C2" s="151"/>
      <c r="D2" s="151"/>
      <c r="E2" s="151"/>
      <c r="F2" s="151"/>
      <c r="G2" s="151"/>
      <c r="H2" s="151"/>
      <c r="DG2" s="27"/>
      <c r="DH2" s="27"/>
      <c r="DI2" s="27"/>
      <c r="DJ2" s="27"/>
      <c r="DK2" s="27"/>
      <c r="DL2" s="27"/>
      <c r="DM2" s="27"/>
      <c r="DN2" s="27"/>
      <c r="DO2" s="27"/>
      <c r="DP2" s="27"/>
      <c r="DQ2" s="27"/>
      <c r="DR2" s="27"/>
      <c r="DS2" s="27"/>
      <c r="DT2" s="27"/>
      <c r="DU2" s="27"/>
      <c r="DV2" s="27"/>
      <c r="DW2" s="27"/>
      <c r="DX2" s="27"/>
      <c r="DY2" s="27"/>
      <c r="DZ2" s="27"/>
      <c r="EA2" s="27"/>
      <c r="EB2" s="27"/>
    </row>
    <row r="3" spans="1:132" ht="15.75" customHeight="1">
      <c r="DG3" s="27"/>
      <c r="DH3" s="27"/>
      <c r="DI3" s="27"/>
      <c r="DJ3" s="27"/>
      <c r="DK3" s="27"/>
      <c r="DL3" s="27"/>
      <c r="DM3" s="27"/>
      <c r="DN3" s="27"/>
      <c r="DO3" s="27"/>
      <c r="DP3" s="27"/>
      <c r="DQ3" s="27"/>
      <c r="DR3" s="27"/>
      <c r="DS3" s="27"/>
      <c r="DT3" s="27"/>
      <c r="DU3" s="27"/>
      <c r="DV3" s="27"/>
      <c r="DW3" s="27"/>
      <c r="DX3" s="27"/>
      <c r="DY3" s="27"/>
      <c r="DZ3" s="27"/>
      <c r="EA3" s="27"/>
      <c r="EB3" s="27"/>
    </row>
    <row r="4" spans="1:132" ht="15.75" customHeight="1">
      <c r="A4" s="153" t="s">
        <v>15</v>
      </c>
      <c r="B4" s="153"/>
      <c r="C4" s="153"/>
      <c r="D4" s="153"/>
      <c r="E4" s="153"/>
      <c r="F4" s="153"/>
      <c r="G4" s="153"/>
      <c r="H4" s="153"/>
      <c r="DG4" s="27"/>
      <c r="DH4" s="27"/>
      <c r="DI4" s="27"/>
      <c r="DJ4" s="27"/>
      <c r="DK4" s="27"/>
      <c r="DL4" s="27"/>
      <c r="DM4" s="27"/>
      <c r="DN4" s="27"/>
      <c r="DO4" s="27"/>
      <c r="DP4" s="27"/>
      <c r="DQ4" s="27"/>
      <c r="DR4" s="27"/>
      <c r="DS4" s="27"/>
      <c r="DT4" s="27"/>
      <c r="DU4" s="27"/>
      <c r="DV4" s="27"/>
      <c r="DW4" s="27"/>
      <c r="DX4" s="27"/>
      <c r="DY4" s="27"/>
      <c r="DZ4" s="27"/>
      <c r="EA4" s="27"/>
      <c r="EB4" s="27"/>
    </row>
    <row r="5" spans="1:132" ht="15.75" customHeight="1">
      <c r="A5" s="153"/>
      <c r="B5" s="153"/>
      <c r="C5" s="153"/>
      <c r="D5" s="153"/>
      <c r="E5" s="153"/>
      <c r="F5" s="153"/>
      <c r="G5" s="153"/>
      <c r="H5" s="153"/>
      <c r="DG5" s="27"/>
      <c r="DH5" s="27"/>
      <c r="DI5" s="27"/>
      <c r="DJ5" s="27"/>
      <c r="DK5" s="27"/>
      <c r="DL5" s="27"/>
      <c r="DM5" s="27"/>
      <c r="DN5" s="27"/>
      <c r="DO5" s="27"/>
      <c r="DP5" s="27"/>
      <c r="DQ5" s="27"/>
      <c r="DR5" s="27"/>
      <c r="DS5" s="27"/>
      <c r="DT5" s="27"/>
      <c r="DU5" s="27"/>
      <c r="DV5" s="27"/>
      <c r="DW5" s="27"/>
      <c r="DX5" s="27"/>
      <c r="DY5" s="27"/>
      <c r="DZ5" s="27"/>
      <c r="EA5" s="27"/>
      <c r="EB5" s="27"/>
    </row>
    <row r="6" spans="1:132" ht="15.75" customHeight="1">
      <c r="A6" s="32" t="s">
        <v>117</v>
      </c>
      <c r="DG6" s="27"/>
      <c r="DH6" s="27"/>
      <c r="DI6" s="27"/>
      <c r="DJ6" s="27"/>
      <c r="DK6" s="27"/>
      <c r="DL6" s="27"/>
      <c r="DM6" s="27"/>
      <c r="DN6" s="27"/>
      <c r="DO6" s="27"/>
      <c r="DP6" s="27"/>
      <c r="DQ6" s="27"/>
      <c r="DR6" s="27"/>
      <c r="DS6" s="27"/>
      <c r="DT6" s="27"/>
      <c r="DU6" s="27"/>
      <c r="DV6" s="27"/>
      <c r="DW6" s="27"/>
      <c r="DX6" s="27"/>
      <c r="DY6" s="27"/>
      <c r="DZ6" s="27"/>
      <c r="EA6" s="27"/>
      <c r="EB6" s="27"/>
    </row>
    <row r="7" spans="1:132" ht="67.5" customHeight="1">
      <c r="A7" s="33"/>
      <c r="B7" s="133" t="s">
        <v>42</v>
      </c>
      <c r="C7" s="128" t="s">
        <v>111</v>
      </c>
      <c r="D7" s="128" t="s">
        <v>112</v>
      </c>
      <c r="E7" s="128" t="s">
        <v>113</v>
      </c>
      <c r="F7" s="128" t="s">
        <v>114</v>
      </c>
      <c r="G7" s="128" t="s">
        <v>115</v>
      </c>
      <c r="H7" s="129" t="s">
        <v>116</v>
      </c>
      <c r="I7" s="27"/>
      <c r="DG7" s="27"/>
      <c r="DH7" s="27"/>
      <c r="DI7" s="27"/>
      <c r="DJ7" s="27"/>
      <c r="DK7" s="27"/>
      <c r="DL7" s="27"/>
      <c r="DM7" s="27"/>
      <c r="DN7" s="27"/>
      <c r="DO7" s="27"/>
      <c r="DP7" s="27"/>
      <c r="DQ7" s="27"/>
      <c r="DR7" s="27"/>
      <c r="DS7" s="27"/>
      <c r="DT7" s="27"/>
      <c r="DU7" s="27"/>
      <c r="DV7" s="27"/>
      <c r="DW7" s="27"/>
      <c r="DX7" s="27"/>
      <c r="DY7" s="27"/>
      <c r="DZ7" s="27"/>
      <c r="EA7" s="27"/>
      <c r="EB7" s="27"/>
    </row>
    <row r="8" spans="1:132" ht="15.75" customHeight="1">
      <c r="B8" s="83"/>
      <c r="C8" s="83"/>
      <c r="D8" s="83"/>
      <c r="E8" s="83"/>
      <c r="F8" s="83"/>
      <c r="G8" s="99"/>
      <c r="H8" s="94"/>
      <c r="DG8" s="27"/>
      <c r="DH8" s="27"/>
      <c r="DI8" s="27"/>
      <c r="DJ8" s="27"/>
      <c r="DK8" s="27"/>
      <c r="DL8" s="27"/>
      <c r="DM8" s="27"/>
      <c r="DN8" s="27"/>
      <c r="DO8" s="27"/>
      <c r="DP8" s="27"/>
      <c r="DQ8" s="27"/>
      <c r="DR8" s="27"/>
      <c r="DS8" s="27"/>
      <c r="DT8" s="27"/>
      <c r="DU8" s="27"/>
      <c r="DV8" s="27"/>
      <c r="DW8" s="27"/>
      <c r="DX8" s="27"/>
      <c r="DY8" s="27"/>
      <c r="DZ8" s="27"/>
      <c r="EA8" s="27"/>
      <c r="EB8" s="27"/>
    </row>
    <row r="9" spans="1:132" ht="15.75" customHeight="1">
      <c r="A9" s="100" t="s">
        <v>96</v>
      </c>
      <c r="B9" s="40">
        <v>2315241.7770420001</v>
      </c>
      <c r="C9" s="101">
        <v>1.8707334377270199</v>
      </c>
      <c r="D9" s="41">
        <v>78.364260045618806</v>
      </c>
      <c r="E9" s="41">
        <v>54.081294702479099</v>
      </c>
      <c r="F9" s="41">
        <v>67.400633235104706</v>
      </c>
      <c r="G9" s="42">
        <v>65.591415835118198</v>
      </c>
      <c r="H9" s="51">
        <v>7.3378621450522497</v>
      </c>
      <c r="DG9" s="27"/>
      <c r="DH9" s="27"/>
      <c r="DI9" s="27"/>
      <c r="DJ9" s="27"/>
      <c r="DK9" s="27"/>
      <c r="DL9" s="27"/>
      <c r="DM9" s="27"/>
      <c r="DN9" s="27"/>
      <c r="DO9" s="27"/>
      <c r="DP9" s="27"/>
      <c r="DQ9" s="27"/>
      <c r="DR9" s="27"/>
      <c r="DS9" s="27"/>
      <c r="DT9" s="27"/>
      <c r="DU9" s="27"/>
      <c r="DV9" s="27"/>
      <c r="DW9" s="27"/>
      <c r="DX9" s="27"/>
      <c r="DY9" s="27"/>
      <c r="DZ9" s="27"/>
      <c r="EA9" s="27"/>
      <c r="EB9" s="27"/>
    </row>
    <row r="10" spans="1:132" ht="15.75" customHeight="1">
      <c r="A10" s="96" t="s">
        <v>57</v>
      </c>
      <c r="B10" s="40"/>
      <c r="C10" s="41"/>
      <c r="D10" s="41"/>
      <c r="E10" s="41"/>
      <c r="F10" s="41"/>
      <c r="G10" s="42"/>
      <c r="H10" s="51"/>
      <c r="DG10" s="27"/>
      <c r="DH10" s="27"/>
      <c r="DI10" s="27"/>
      <c r="DJ10" s="27"/>
      <c r="DK10" s="27"/>
      <c r="DL10" s="27"/>
      <c r="DM10" s="27"/>
      <c r="DN10" s="27"/>
      <c r="DO10" s="27"/>
      <c r="DP10" s="27"/>
      <c r="DQ10" s="27"/>
      <c r="DR10" s="27"/>
      <c r="DS10" s="27"/>
      <c r="DT10" s="27"/>
      <c r="DU10" s="27"/>
      <c r="DV10" s="27"/>
      <c r="DW10" s="27"/>
      <c r="DX10" s="27"/>
      <c r="DY10" s="27"/>
      <c r="DZ10" s="27"/>
      <c r="EA10" s="27"/>
      <c r="EB10" s="27"/>
    </row>
    <row r="11" spans="1:132" ht="15.75" customHeight="1">
      <c r="A11" s="90" t="s">
        <v>100</v>
      </c>
      <c r="B11" s="40">
        <v>599711.29185299994</v>
      </c>
      <c r="C11" s="41">
        <v>0.96457258851612904</v>
      </c>
      <c r="D11" s="41">
        <v>46.254136394349203</v>
      </c>
      <c r="E11" s="41">
        <v>26.489532568271098</v>
      </c>
      <c r="F11" s="41">
        <v>36.768336251378997</v>
      </c>
      <c r="G11" s="42">
        <v>33.1993900319628</v>
      </c>
      <c r="H11" s="51">
        <v>10.166446625444699</v>
      </c>
      <c r="DG11" s="27"/>
      <c r="DH11" s="27"/>
      <c r="DI11" s="27"/>
      <c r="DJ11" s="27"/>
      <c r="DK11" s="27"/>
      <c r="DL11" s="27"/>
      <c r="DM11" s="27"/>
      <c r="DN11" s="27"/>
      <c r="DO11" s="27"/>
      <c r="DP11" s="27"/>
      <c r="DQ11" s="27"/>
      <c r="DR11" s="27"/>
      <c r="DS11" s="27"/>
      <c r="DT11" s="27"/>
      <c r="DU11" s="27"/>
      <c r="DV11" s="27"/>
      <c r="DW11" s="27"/>
      <c r="DX11" s="27"/>
      <c r="DY11" s="27"/>
      <c r="DZ11" s="27"/>
      <c r="EA11" s="27"/>
      <c r="EB11" s="27"/>
    </row>
    <row r="12" spans="1:132" ht="15.75" customHeight="1">
      <c r="A12" s="90" t="s">
        <v>60</v>
      </c>
      <c r="B12" s="40">
        <v>559841.88007099996</v>
      </c>
      <c r="C12" s="41">
        <v>1.9242044266648699</v>
      </c>
      <c r="D12" s="41">
        <v>82.361521109232299</v>
      </c>
      <c r="E12" s="41">
        <v>57.757415725846002</v>
      </c>
      <c r="F12" s="41">
        <v>66.173000554016596</v>
      </c>
      <c r="G12" s="42">
        <v>68.490026386623995</v>
      </c>
      <c r="H12" s="51">
        <v>5.2308145934502299</v>
      </c>
      <c r="DG12" s="27"/>
      <c r="DH12" s="27"/>
      <c r="DI12" s="27"/>
      <c r="DJ12" s="27"/>
      <c r="DK12" s="27"/>
      <c r="DL12" s="27"/>
      <c r="DM12" s="27"/>
      <c r="DN12" s="27"/>
      <c r="DO12" s="27"/>
      <c r="DP12" s="27"/>
      <c r="DQ12" s="27"/>
      <c r="DR12" s="27"/>
      <c r="DS12" s="27"/>
      <c r="DT12" s="27"/>
      <c r="DU12" s="27"/>
      <c r="DV12" s="27"/>
      <c r="DW12" s="27"/>
      <c r="DX12" s="27"/>
      <c r="DY12" s="27"/>
      <c r="DZ12" s="27"/>
      <c r="EA12" s="27"/>
      <c r="EB12" s="27"/>
    </row>
    <row r="13" spans="1:132" ht="15.75" customHeight="1">
      <c r="A13" s="90" t="s">
        <v>61</v>
      </c>
      <c r="B13" s="40">
        <v>1140928.808348</v>
      </c>
      <c r="C13" s="41">
        <v>2.3061960590028701</v>
      </c>
      <c r="D13" s="41">
        <v>93.001133390029693</v>
      </c>
      <c r="E13" s="41">
        <v>66.186602193821599</v>
      </c>
      <c r="F13" s="41">
        <v>83.682678548141695</v>
      </c>
      <c r="G13" s="42">
        <v>80.750325158323903</v>
      </c>
      <c r="H13" s="51">
        <v>6.9798948177413296</v>
      </c>
      <c r="DG13" s="27"/>
      <c r="DH13" s="27"/>
      <c r="DI13" s="27"/>
      <c r="DJ13" s="27"/>
      <c r="DK13" s="27"/>
      <c r="DL13" s="27"/>
      <c r="DM13" s="27"/>
      <c r="DN13" s="27"/>
      <c r="DO13" s="27"/>
      <c r="DP13" s="27"/>
      <c r="DQ13" s="27"/>
      <c r="DR13" s="27"/>
      <c r="DS13" s="27"/>
      <c r="DT13" s="27"/>
      <c r="DU13" s="27"/>
      <c r="DV13" s="27"/>
      <c r="DW13" s="27"/>
      <c r="DX13" s="27"/>
      <c r="DY13" s="27"/>
      <c r="DZ13" s="27"/>
      <c r="EA13" s="27"/>
      <c r="EB13" s="27"/>
    </row>
    <row r="14" spans="1:132" ht="15.75" customHeight="1">
      <c r="A14" s="90" t="s">
        <v>101</v>
      </c>
      <c r="B14" s="40">
        <v>14759.796770000001</v>
      </c>
      <c r="C14" s="42" t="s">
        <v>63</v>
      </c>
      <c r="D14" s="42" t="s">
        <v>63</v>
      </c>
      <c r="E14" s="42" t="s">
        <v>63</v>
      </c>
      <c r="F14" s="42" t="s">
        <v>63</v>
      </c>
      <c r="G14" s="42" t="s">
        <v>63</v>
      </c>
      <c r="H14" s="51" t="s">
        <v>63</v>
      </c>
      <c r="DG14" s="27"/>
      <c r="DH14" s="27"/>
      <c r="DI14" s="27"/>
      <c r="DJ14" s="27"/>
      <c r="DK14" s="27"/>
      <c r="DL14" s="27"/>
      <c r="DM14" s="27"/>
      <c r="DN14" s="27"/>
      <c r="DO14" s="27"/>
      <c r="DP14" s="27"/>
      <c r="DQ14" s="27"/>
      <c r="DR14" s="27"/>
      <c r="DS14" s="27"/>
      <c r="DT14" s="27"/>
      <c r="DU14" s="27"/>
      <c r="DV14" s="27"/>
      <c r="DW14" s="27"/>
      <c r="DX14" s="27"/>
      <c r="DY14" s="27"/>
      <c r="DZ14" s="27"/>
      <c r="EA14" s="27"/>
      <c r="EB14" s="27"/>
    </row>
    <row r="15" spans="1:132" ht="15.75" customHeight="1">
      <c r="A15" s="96" t="s">
        <v>64</v>
      </c>
      <c r="B15" s="40"/>
      <c r="C15" s="41"/>
      <c r="D15" s="42"/>
      <c r="E15" s="42"/>
      <c r="F15" s="42"/>
      <c r="G15" s="42"/>
      <c r="H15" s="51"/>
      <c r="DG15" s="27"/>
      <c r="DH15" s="27"/>
      <c r="DI15" s="27"/>
      <c r="DJ15" s="27"/>
      <c r="DK15" s="27"/>
      <c r="DL15" s="27"/>
      <c r="DM15" s="27"/>
      <c r="DN15" s="27"/>
      <c r="DO15" s="27"/>
      <c r="DP15" s="27"/>
      <c r="DQ15" s="27"/>
      <c r="DR15" s="27"/>
      <c r="DS15" s="27"/>
      <c r="DT15" s="27"/>
      <c r="DU15" s="27"/>
      <c r="DV15" s="27"/>
      <c r="DW15" s="27"/>
      <c r="DX15" s="27"/>
      <c r="DY15" s="27"/>
      <c r="DZ15" s="27"/>
      <c r="EA15" s="27"/>
      <c r="EB15" s="27"/>
    </row>
    <row r="16" spans="1:132" ht="15.75" customHeight="1">
      <c r="A16" s="90" t="s">
        <v>65</v>
      </c>
      <c r="B16" s="40">
        <v>1304815.4726170001</v>
      </c>
      <c r="C16" s="41">
        <v>2.14380179941281</v>
      </c>
      <c r="D16" s="41">
        <v>87.614899528752403</v>
      </c>
      <c r="E16" s="41">
        <v>62.0821555245901</v>
      </c>
      <c r="F16" s="41">
        <v>74.563810693911094</v>
      </c>
      <c r="G16" s="42">
        <v>77.734213722779998</v>
      </c>
      <c r="H16" s="51">
        <v>4.5798308672065202</v>
      </c>
      <c r="DG16" s="27"/>
      <c r="DH16" s="27"/>
      <c r="DI16" s="27"/>
      <c r="DJ16" s="27"/>
      <c r="DK16" s="27"/>
      <c r="DL16" s="27"/>
      <c r="DM16" s="27"/>
      <c r="DN16" s="27"/>
      <c r="DO16" s="27"/>
      <c r="DP16" s="27"/>
      <c r="DQ16" s="27"/>
      <c r="DR16" s="27"/>
      <c r="DS16" s="27"/>
      <c r="DT16" s="27"/>
      <c r="DU16" s="27"/>
      <c r="DV16" s="27"/>
      <c r="DW16" s="27"/>
      <c r="DX16" s="27"/>
      <c r="DY16" s="27"/>
      <c r="DZ16" s="27"/>
      <c r="EA16" s="27"/>
      <c r="EB16" s="27"/>
    </row>
    <row r="17" spans="1:132" ht="15.75" customHeight="1">
      <c r="A17" s="90" t="s">
        <v>66</v>
      </c>
      <c r="B17" s="40">
        <v>1010426.304425</v>
      </c>
      <c r="C17" s="41">
        <v>1.5181062131096299</v>
      </c>
      <c r="D17" s="41">
        <v>66.418433342242196</v>
      </c>
      <c r="E17" s="41">
        <v>43.749371484302202</v>
      </c>
      <c r="F17" s="41">
        <v>58.150453642174803</v>
      </c>
      <c r="G17" s="42">
        <v>49.910796184486401</v>
      </c>
      <c r="H17" s="51">
        <v>10.8994498328774</v>
      </c>
      <c r="DG17" s="27"/>
      <c r="DH17" s="27"/>
      <c r="DI17" s="27"/>
      <c r="DJ17" s="27"/>
      <c r="DK17" s="27"/>
      <c r="DL17" s="27"/>
      <c r="DM17" s="27"/>
      <c r="DN17" s="27"/>
      <c r="DO17" s="27"/>
      <c r="DP17" s="27"/>
      <c r="DQ17" s="27"/>
      <c r="DR17" s="27"/>
      <c r="DS17" s="27"/>
      <c r="DT17" s="27"/>
      <c r="DU17" s="27"/>
      <c r="DV17" s="27"/>
      <c r="DW17" s="27"/>
      <c r="DX17" s="27"/>
      <c r="DY17" s="27"/>
      <c r="DZ17" s="27"/>
      <c r="EA17" s="27"/>
      <c r="EB17" s="27"/>
    </row>
    <row r="18" spans="1:132" ht="15.75" customHeight="1">
      <c r="A18" s="96" t="s">
        <v>67</v>
      </c>
      <c r="B18" s="40"/>
      <c r="C18" s="41"/>
      <c r="D18" s="41"/>
      <c r="E18" s="41"/>
      <c r="F18" s="41"/>
      <c r="G18" s="42"/>
      <c r="H18" s="51"/>
      <c r="DG18" s="27"/>
      <c r="DH18" s="27"/>
      <c r="DI18" s="27"/>
      <c r="DJ18" s="27"/>
      <c r="DK18" s="27"/>
      <c r="DL18" s="27"/>
      <c r="DM18" s="27"/>
      <c r="DN18" s="27"/>
      <c r="DO18" s="27"/>
      <c r="DP18" s="27"/>
      <c r="DQ18" s="27"/>
      <c r="DR18" s="27"/>
      <c r="DS18" s="27"/>
      <c r="DT18" s="27"/>
      <c r="DU18" s="27"/>
      <c r="DV18" s="27"/>
      <c r="DW18" s="27"/>
      <c r="DX18" s="27"/>
      <c r="DY18" s="27"/>
      <c r="DZ18" s="27"/>
      <c r="EA18" s="27"/>
      <c r="EB18" s="27"/>
    </row>
    <row r="19" spans="1:132" ht="15.75" customHeight="1">
      <c r="A19" s="90" t="s">
        <v>68</v>
      </c>
      <c r="B19" s="40">
        <v>765438.58773499995</v>
      </c>
      <c r="C19" s="41">
        <v>1.5725672762316101</v>
      </c>
      <c r="D19" s="41">
        <v>67.495641405769206</v>
      </c>
      <c r="E19" s="41">
        <v>45.237464915197002</v>
      </c>
      <c r="F19" s="41">
        <v>55.518857881662598</v>
      </c>
      <c r="G19" s="42">
        <v>56.500404826301498</v>
      </c>
      <c r="H19" s="51">
        <v>11.1788425714466</v>
      </c>
      <c r="DG19" s="27"/>
      <c r="DH19" s="27"/>
      <c r="DI19" s="27"/>
      <c r="DJ19" s="27"/>
      <c r="DK19" s="27"/>
      <c r="DL19" s="27"/>
      <c r="DM19" s="27"/>
      <c r="DN19" s="27"/>
      <c r="DO19" s="27"/>
      <c r="DP19" s="27"/>
      <c r="DQ19" s="27"/>
      <c r="DR19" s="27"/>
      <c r="DS19" s="27"/>
      <c r="DT19" s="27"/>
      <c r="DU19" s="27"/>
      <c r="DV19" s="27"/>
      <c r="DW19" s="27"/>
      <c r="DX19" s="27"/>
      <c r="DY19" s="27"/>
      <c r="DZ19" s="27"/>
      <c r="EA19" s="27"/>
      <c r="EB19" s="27"/>
    </row>
    <row r="20" spans="1:132" ht="15.75" customHeight="1">
      <c r="A20" s="90" t="s">
        <v>69</v>
      </c>
      <c r="B20" s="40">
        <v>1220145.2601699999</v>
      </c>
      <c r="C20" s="41">
        <v>2.1658005048200701</v>
      </c>
      <c r="D20" s="41">
        <v>88.750006349254207</v>
      </c>
      <c r="E20" s="41">
        <v>62.292561274557002</v>
      </c>
      <c r="F20" s="41">
        <v>77.237818801893795</v>
      </c>
      <c r="G20" s="42">
        <v>77.0496704055561</v>
      </c>
      <c r="H20" s="51">
        <v>4.8770757465966801</v>
      </c>
      <c r="DG20" s="27"/>
      <c r="DH20" s="27"/>
      <c r="DI20" s="27"/>
      <c r="DJ20" s="27"/>
      <c r="DK20" s="27"/>
      <c r="DL20" s="27"/>
      <c r="DM20" s="27"/>
      <c r="DN20" s="27"/>
      <c r="DO20" s="27"/>
      <c r="DP20" s="27"/>
      <c r="DQ20" s="27"/>
      <c r="DR20" s="27"/>
      <c r="DS20" s="27"/>
      <c r="DT20" s="27"/>
      <c r="DU20" s="27"/>
      <c r="DV20" s="27"/>
      <c r="DW20" s="27"/>
      <c r="DX20" s="27"/>
      <c r="DY20" s="27"/>
      <c r="DZ20" s="27"/>
      <c r="EA20" s="27"/>
      <c r="EB20" s="27"/>
    </row>
    <row r="21" spans="1:132">
      <c r="A21" s="97" t="s">
        <v>62</v>
      </c>
      <c r="B21" s="54">
        <v>329657.929137</v>
      </c>
      <c r="C21" s="66" t="s">
        <v>63</v>
      </c>
      <c r="D21" s="66" t="s">
        <v>63</v>
      </c>
      <c r="E21" s="66" t="s">
        <v>63</v>
      </c>
      <c r="F21" s="66" t="s">
        <v>63</v>
      </c>
      <c r="G21" s="66" t="s">
        <v>63</v>
      </c>
      <c r="H21" s="67" t="s">
        <v>63</v>
      </c>
      <c r="DG21" s="27"/>
      <c r="DH21" s="27"/>
      <c r="DI21" s="27"/>
      <c r="DJ21" s="27"/>
      <c r="DK21" s="27"/>
      <c r="DL21" s="27"/>
      <c r="DM21" s="27"/>
      <c r="DN21" s="27"/>
      <c r="DO21" s="27"/>
      <c r="DP21" s="27"/>
      <c r="DQ21" s="27"/>
      <c r="DR21" s="27"/>
      <c r="DS21" s="27"/>
      <c r="DT21" s="27"/>
      <c r="DU21" s="27"/>
      <c r="DV21" s="27"/>
      <c r="DW21" s="27"/>
      <c r="DX21" s="27"/>
      <c r="DY21" s="27"/>
      <c r="DZ21" s="27"/>
      <c r="EA21" s="27"/>
      <c r="EB21" s="27"/>
    </row>
    <row r="22" spans="1:132">
      <c r="A22" s="150" t="s">
        <v>39</v>
      </c>
      <c r="B22" s="150"/>
      <c r="C22" s="150"/>
      <c r="D22" s="150"/>
      <c r="E22" s="150"/>
      <c r="F22" s="150"/>
      <c r="G22" s="150"/>
      <c r="H22" s="150"/>
      <c r="DG22" s="27"/>
      <c r="DH22" s="27"/>
      <c r="DI22" s="27"/>
      <c r="DJ22" s="27"/>
      <c r="DK22" s="27"/>
      <c r="DL22" s="27"/>
      <c r="DM22" s="27"/>
      <c r="DN22" s="27"/>
      <c r="DO22" s="27"/>
      <c r="DP22" s="27"/>
      <c r="DQ22" s="27"/>
      <c r="DR22" s="27"/>
      <c r="DS22" s="27"/>
      <c r="DT22" s="27"/>
      <c r="DU22" s="27"/>
      <c r="DV22" s="27"/>
      <c r="DW22" s="27"/>
      <c r="DX22" s="27"/>
      <c r="DY22" s="27"/>
      <c r="DZ22" s="27"/>
      <c r="EA22" s="27"/>
      <c r="EB22" s="27"/>
    </row>
    <row r="23" spans="1:132">
      <c r="DG23" s="27"/>
      <c r="DH23" s="27"/>
      <c r="DI23" s="27"/>
      <c r="DJ23" s="27"/>
      <c r="DK23" s="27"/>
      <c r="DL23" s="27"/>
      <c r="DM23" s="27"/>
      <c r="DN23" s="27"/>
      <c r="DO23" s="27"/>
      <c r="DP23" s="27"/>
      <c r="DQ23" s="27"/>
      <c r="DR23" s="27"/>
      <c r="DS23" s="27"/>
      <c r="DT23" s="27"/>
      <c r="DU23" s="27"/>
      <c r="DV23" s="27"/>
      <c r="DW23" s="27"/>
      <c r="DX23" s="27"/>
      <c r="DY23" s="27"/>
      <c r="DZ23" s="27"/>
      <c r="EA23" s="27"/>
      <c r="EB23" s="27"/>
    </row>
  </sheetData>
  <mergeCells count="4">
    <mergeCell ref="A4:H5"/>
    <mergeCell ref="A1:H1"/>
    <mergeCell ref="A2:H2"/>
    <mergeCell ref="A22:H22"/>
  </mergeCells>
  <hyperlinks>
    <hyperlink ref="A1" location="ÍNDICE!A1" display="VOLVER AL ÍNDICE" xr:uid="{00000000-0004-0000-0900-000000000000}"/>
  </hyperlinks>
  <pageMargins left="0.78749999999999998" right="0.78749999999999998" top="1.05277777777778" bottom="1.05277777777778" header="0.78749999999999998" footer="0.78749999999999998"/>
  <pageSetup paperSize="9" scale="48" orientation="portrait" horizontalDpi="300" verticalDpi="300" r:id="rId1"/>
  <headerFooter>
    <oddHeader>&amp;C&amp;"Times New Roman,Normal"&amp;12&amp;A</oddHeader>
    <oddFooter>&amp;C&amp;"Times New Roman,Normal"&amp;12Página 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BJ32"/>
  <sheetViews>
    <sheetView zoomScaleNormal="100" workbookViewId="0">
      <selection sqref="A1:E1"/>
    </sheetView>
  </sheetViews>
  <sheetFormatPr baseColWidth="10" defaultColWidth="11.54296875" defaultRowHeight="12.5"/>
  <cols>
    <col min="1" max="1" width="34.7265625" style="27" bestFit="1" customWidth="1"/>
    <col min="2" max="2" width="7.453125" style="27" bestFit="1" customWidth="1"/>
    <col min="3" max="3" width="21.54296875" style="27" customWidth="1"/>
    <col min="4" max="4" width="17.81640625" style="27" customWidth="1"/>
    <col min="5" max="5" width="12.453125" style="27" customWidth="1"/>
    <col min="6" max="62" width="11.54296875" style="27"/>
  </cols>
  <sheetData>
    <row r="1" spans="1:8" ht="15.75" customHeight="1">
      <c r="A1" s="146" t="s">
        <v>40</v>
      </c>
      <c r="B1" s="146"/>
      <c r="C1" s="146"/>
      <c r="D1" s="146"/>
      <c r="E1" s="146"/>
      <c r="H1" s="1"/>
    </row>
    <row r="2" spans="1:8" ht="15.75" customHeight="1">
      <c r="A2" s="151" t="s">
        <v>0</v>
      </c>
      <c r="B2" s="151"/>
      <c r="C2" s="151"/>
      <c r="D2" s="151"/>
      <c r="E2" s="151"/>
    </row>
    <row r="3" spans="1:8" ht="15.75" customHeight="1">
      <c r="A3" s="70"/>
    </row>
    <row r="4" spans="1:8" ht="15.75" customHeight="1">
      <c r="A4" s="153" t="s">
        <v>17</v>
      </c>
      <c r="B4" s="153"/>
      <c r="C4" s="153"/>
      <c r="D4" s="153"/>
      <c r="E4" s="153"/>
    </row>
    <row r="5" spans="1:8" ht="15.75" customHeight="1">
      <c r="A5" s="153"/>
      <c r="B5" s="153"/>
      <c r="C5" s="153"/>
      <c r="D5" s="153"/>
      <c r="E5" s="153"/>
    </row>
    <row r="6" spans="1:8" ht="15.75" customHeight="1">
      <c r="A6" s="32" t="s">
        <v>118</v>
      </c>
    </row>
    <row r="7" spans="1:8" ht="47.25" customHeight="1">
      <c r="A7" s="33"/>
      <c r="B7" s="132" t="s">
        <v>42</v>
      </c>
      <c r="C7" s="132" t="s">
        <v>119</v>
      </c>
      <c r="D7" s="132" t="s">
        <v>120</v>
      </c>
      <c r="E7" s="134" t="s">
        <v>121</v>
      </c>
    </row>
    <row r="8" spans="1:8" ht="15.75" customHeight="1">
      <c r="B8" s="83"/>
      <c r="C8" s="83"/>
      <c r="D8" s="83"/>
      <c r="E8" s="88"/>
    </row>
    <row r="9" spans="1:8" ht="15.75" customHeight="1">
      <c r="A9" s="39" t="s">
        <v>96</v>
      </c>
      <c r="B9" s="40">
        <v>2215983.7751199999</v>
      </c>
      <c r="C9" s="41">
        <v>35.050433393897002</v>
      </c>
      <c r="D9" s="41">
        <v>57.9138845399942</v>
      </c>
      <c r="E9" s="51">
        <v>7.0356820661088602</v>
      </c>
    </row>
    <row r="10" spans="1:8" ht="15.75" customHeight="1">
      <c r="A10" s="96" t="s">
        <v>47</v>
      </c>
      <c r="B10" s="40"/>
      <c r="C10" s="41"/>
      <c r="D10" s="41"/>
      <c r="E10" s="51"/>
    </row>
    <row r="11" spans="1:8" ht="15.75" customHeight="1">
      <c r="A11" s="90" t="s">
        <v>48</v>
      </c>
      <c r="B11" s="40">
        <v>1092985.0237400001</v>
      </c>
      <c r="C11" s="41">
        <v>33.5716597712766</v>
      </c>
      <c r="D11" s="41">
        <v>57.655261579037301</v>
      </c>
      <c r="E11" s="51">
        <v>8.7730786496860507</v>
      </c>
    </row>
    <row r="12" spans="1:8" ht="15.75" customHeight="1">
      <c r="A12" s="90" t="s">
        <v>49</v>
      </c>
      <c r="B12" s="40">
        <v>1122998.75138</v>
      </c>
      <c r="C12" s="41">
        <v>36.489684702983197</v>
      </c>
      <c r="D12" s="41">
        <v>58.1655954370666</v>
      </c>
      <c r="E12" s="51">
        <v>5.3447198599502297</v>
      </c>
    </row>
    <row r="13" spans="1:8" ht="15.75" customHeight="1">
      <c r="A13" s="96" t="s">
        <v>50</v>
      </c>
      <c r="B13" s="40"/>
      <c r="C13" s="41"/>
      <c r="D13" s="41"/>
      <c r="E13" s="51"/>
    </row>
    <row r="14" spans="1:8" ht="15.75" customHeight="1">
      <c r="A14" s="90" t="s">
        <v>51</v>
      </c>
      <c r="B14" s="40">
        <v>641371.52810500003</v>
      </c>
      <c r="C14" s="41">
        <v>30.086864416658202</v>
      </c>
      <c r="D14" s="41">
        <v>61.519485555867199</v>
      </c>
      <c r="E14" s="51">
        <v>8.3936500274746599</v>
      </c>
    </row>
    <row r="15" spans="1:8" ht="15.75" customHeight="1">
      <c r="A15" s="90" t="s">
        <v>52</v>
      </c>
      <c r="B15" s="40">
        <v>934628.70848900103</v>
      </c>
      <c r="C15" s="41">
        <v>33.617790336867003</v>
      </c>
      <c r="D15" s="41">
        <v>59.832025064804803</v>
      </c>
      <c r="E15" s="51">
        <v>6.5501845983281699</v>
      </c>
    </row>
    <row r="16" spans="1:8" ht="15.75" customHeight="1">
      <c r="A16" s="90" t="s">
        <v>53</v>
      </c>
      <c r="B16" s="40">
        <v>639983.53852599999</v>
      </c>
      <c r="C16" s="41">
        <v>42.116991949949899</v>
      </c>
      <c r="D16" s="41">
        <v>51.499221056388201</v>
      </c>
      <c r="E16" s="51">
        <v>6.3837869936619001</v>
      </c>
    </row>
    <row r="17" spans="1:5" ht="15.75" customHeight="1">
      <c r="A17" s="96" t="s">
        <v>54</v>
      </c>
      <c r="B17" s="40"/>
      <c r="C17" s="41"/>
      <c r="D17" s="41"/>
      <c r="E17" s="51"/>
    </row>
    <row r="18" spans="1:5" ht="15.75" customHeight="1">
      <c r="A18" s="90" t="s">
        <v>55</v>
      </c>
      <c r="B18" s="40">
        <v>1889032.380439</v>
      </c>
      <c r="C18" s="41">
        <v>34.370872038578398</v>
      </c>
      <c r="D18" s="41">
        <v>59.785091327314497</v>
      </c>
      <c r="E18" s="51">
        <v>5.84403663410707</v>
      </c>
    </row>
    <row r="19" spans="1:5" ht="15.75" customHeight="1">
      <c r="A19" s="90" t="s">
        <v>56</v>
      </c>
      <c r="B19" s="40">
        <v>326951.39468099998</v>
      </c>
      <c r="C19" s="41">
        <v>38.976746067817103</v>
      </c>
      <c r="D19" s="41">
        <v>47.102582709658499</v>
      </c>
      <c r="E19" s="51">
        <v>13.920671222524399</v>
      </c>
    </row>
    <row r="20" spans="1:5" ht="15.75" customHeight="1">
      <c r="A20" s="96" t="s">
        <v>57</v>
      </c>
      <c r="B20" s="40"/>
      <c r="C20" s="41"/>
      <c r="D20" s="41"/>
      <c r="E20" s="51"/>
    </row>
    <row r="21" spans="1:5" ht="15.75" customHeight="1">
      <c r="A21" s="90" t="s">
        <v>122</v>
      </c>
      <c r="B21" s="40">
        <f>'[1]6.'!K19+'[1]6.'!K20</f>
        <v>513864.16592599999</v>
      </c>
      <c r="C21" s="41">
        <v>50.886366925351197</v>
      </c>
      <c r="D21" s="41">
        <v>40.858478292147602</v>
      </c>
      <c r="E21" s="51">
        <v>8.2551547825011795</v>
      </c>
    </row>
    <row r="22" spans="1:5" ht="15.75" customHeight="1">
      <c r="A22" s="90" t="s">
        <v>60</v>
      </c>
      <c r="B22" s="40">
        <f>'[1]6.'!K21</f>
        <v>555418.80225800001</v>
      </c>
      <c r="C22" s="41">
        <v>32.616618848248699</v>
      </c>
      <c r="D22" s="41">
        <v>65.3417285040737</v>
      </c>
      <c r="E22" s="51">
        <v>2.04165264767766</v>
      </c>
    </row>
    <row r="23" spans="1:5" ht="15.75" customHeight="1">
      <c r="A23" s="90" t="s">
        <v>61</v>
      </c>
      <c r="B23" s="40">
        <f>'[1]6.'!K22</f>
        <v>1131941.0101660001</v>
      </c>
      <c r="C23" s="41">
        <v>29.5126932766584</v>
      </c>
      <c r="D23" s="41">
        <v>61.463023020781897</v>
      </c>
      <c r="E23" s="51">
        <v>9.0242837025596998</v>
      </c>
    </row>
    <row r="24" spans="1:5" ht="15.75" customHeight="1">
      <c r="A24" s="90" t="s">
        <v>62</v>
      </c>
      <c r="B24" s="40">
        <f>'[1]6.'!K23</f>
        <v>14759.796770000001</v>
      </c>
      <c r="C24" s="42" t="s">
        <v>63</v>
      </c>
      <c r="D24" s="42" t="s">
        <v>63</v>
      </c>
      <c r="E24" s="51" t="s">
        <v>63</v>
      </c>
    </row>
    <row r="25" spans="1:5" ht="15.75" customHeight="1">
      <c r="A25" s="96" t="s">
        <v>64</v>
      </c>
      <c r="B25" s="40"/>
      <c r="C25" s="41"/>
      <c r="D25" s="41"/>
      <c r="E25" s="51"/>
    </row>
    <row r="26" spans="1:5" ht="15.75" customHeight="1">
      <c r="A26" s="90" t="s">
        <v>65</v>
      </c>
      <c r="B26" s="40">
        <v>1286033.6137369999</v>
      </c>
      <c r="C26" s="41">
        <v>30.899772460245099</v>
      </c>
      <c r="D26" s="41">
        <v>63.371098332478503</v>
      </c>
      <c r="E26" s="51">
        <v>5.7291292072765101</v>
      </c>
    </row>
    <row r="27" spans="1:5" ht="15.75" customHeight="1">
      <c r="A27" s="47" t="s">
        <v>66</v>
      </c>
      <c r="B27" s="40">
        <v>929950.16138299997</v>
      </c>
      <c r="C27" s="41">
        <v>40.790407105996799</v>
      </c>
      <c r="D27" s="41">
        <v>50.367071102113997</v>
      </c>
      <c r="E27" s="51">
        <v>8.8425217918891406</v>
      </c>
    </row>
    <row r="28" spans="1:5">
      <c r="A28" s="96" t="s">
        <v>67</v>
      </c>
      <c r="B28" s="40"/>
      <c r="C28" s="41"/>
      <c r="D28" s="41"/>
      <c r="E28" s="51"/>
    </row>
    <row r="29" spans="1:5" ht="13.5" customHeight="1">
      <c r="A29" s="47" t="s">
        <v>68</v>
      </c>
      <c r="B29" s="40">
        <v>717076.957299</v>
      </c>
      <c r="C29" s="41">
        <v>43.992173942282101</v>
      </c>
      <c r="D29" s="41">
        <v>55.179028238529</v>
      </c>
      <c r="E29" s="51">
        <v>0.82879781918886797</v>
      </c>
    </row>
    <row r="30" spans="1:5" ht="13.5" customHeight="1">
      <c r="A30" s="47" t="s">
        <v>69</v>
      </c>
      <c r="B30" s="40">
        <v>1201701.358397</v>
      </c>
      <c r="C30" s="41">
        <v>25.190323528950699</v>
      </c>
      <c r="D30" s="41">
        <v>62.611046906250898</v>
      </c>
      <c r="E30" s="51">
        <v>12.1986295647984</v>
      </c>
    </row>
    <row r="31" spans="1:5" ht="13.5" customHeight="1">
      <c r="A31" s="97" t="s">
        <v>62</v>
      </c>
      <c r="B31" s="54">
        <v>297205.459424</v>
      </c>
      <c r="C31" s="66" t="s">
        <v>63</v>
      </c>
      <c r="D31" s="66" t="s">
        <v>63</v>
      </c>
      <c r="E31" s="67" t="s">
        <v>63</v>
      </c>
    </row>
    <row r="32" spans="1:5">
      <c r="A32" s="150" t="s">
        <v>39</v>
      </c>
      <c r="B32" s="150"/>
      <c r="C32" s="150"/>
      <c r="D32" s="150"/>
      <c r="E32" s="150"/>
    </row>
  </sheetData>
  <mergeCells count="4">
    <mergeCell ref="A4:E5"/>
    <mergeCell ref="A1:E1"/>
    <mergeCell ref="A2:E2"/>
    <mergeCell ref="A32:E32"/>
  </mergeCells>
  <hyperlinks>
    <hyperlink ref="A1" location="ÍNDICE!A1" display="VOLVER AL ÍNDICE" xr:uid="{00000000-0004-0000-0A00-000000000000}"/>
  </hyperlinks>
  <pageMargins left="0.78749999999999998" right="0.78749999999999998" top="1.05277777777778" bottom="1.05277777777778" header="0.78749999999999998" footer="0.78749999999999998"/>
  <pageSetup paperSize="9" scale="90" orientation="portrait" horizontalDpi="300" verticalDpi="300" r:id="rId1"/>
  <headerFooter>
    <oddHeader>&amp;C&amp;"Times New Roman,Normal"&amp;12&amp;A</oddHeader>
    <oddFooter>&amp;C&amp;"Times New Roman,Normal"&amp;12Página 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XFD73"/>
  <sheetViews>
    <sheetView zoomScaleNormal="100" workbookViewId="0">
      <selection sqref="A1:F1"/>
    </sheetView>
  </sheetViews>
  <sheetFormatPr baseColWidth="10" defaultColWidth="11.54296875" defaultRowHeight="16.5"/>
  <cols>
    <col min="1" max="1" width="50.90625" style="27" bestFit="1" customWidth="1"/>
    <col min="2" max="2" width="7.453125" style="27" bestFit="1" customWidth="1"/>
    <col min="3" max="4" width="22.36328125" style="27" bestFit="1" customWidth="1"/>
    <col min="5" max="5" width="23.453125" style="27" bestFit="1" customWidth="1"/>
    <col min="6" max="6" width="23.90625" style="27" bestFit="1" customWidth="1"/>
    <col min="7" max="9" width="26.81640625" style="27" customWidth="1"/>
    <col min="10" max="10" width="11.54296875" style="29"/>
    <col min="11" max="57" width="11.54296875" style="27"/>
    <col min="58" max="16378" width="11.54296875" style="52"/>
  </cols>
  <sheetData>
    <row r="1" spans="1:10 16379:16384" s="27" customFormat="1" ht="15.75" customHeight="1">
      <c r="A1" s="146" t="s">
        <v>40</v>
      </c>
      <c r="B1" s="146"/>
      <c r="C1" s="146"/>
      <c r="D1" s="146"/>
      <c r="E1" s="146"/>
      <c r="F1" s="146"/>
      <c r="J1" s="29"/>
      <c r="XEY1" s="1"/>
      <c r="XEZ1" s="1"/>
      <c r="XFA1" s="1"/>
      <c r="XFB1" s="1"/>
      <c r="XFC1" s="1"/>
      <c r="XFD1" s="1"/>
    </row>
    <row r="2" spans="1:10 16379:16384" s="27" customFormat="1" ht="15.75" customHeight="1">
      <c r="A2" s="151" t="s">
        <v>0</v>
      </c>
      <c r="B2" s="151"/>
      <c r="C2" s="151"/>
      <c r="D2" s="151"/>
      <c r="E2" s="151"/>
      <c r="F2" s="151"/>
      <c r="J2" s="29"/>
      <c r="XEY2" s="1"/>
      <c r="XEZ2" s="1"/>
      <c r="XFA2" s="1"/>
      <c r="XFB2" s="1"/>
      <c r="XFC2" s="1"/>
      <c r="XFD2" s="1"/>
    </row>
    <row r="3" spans="1:10 16379:16384" s="27" customFormat="1" ht="15.75" customHeight="1">
      <c r="A3" s="70"/>
      <c r="J3" s="29"/>
      <c r="XEY3" s="1"/>
      <c r="XEZ3" s="1"/>
      <c r="XFA3" s="1"/>
      <c r="XFB3" s="1"/>
      <c r="XFC3" s="1"/>
      <c r="XFD3" s="1"/>
    </row>
    <row r="4" spans="1:10 16379:16384" s="27" customFormat="1" ht="15.75" customHeight="1">
      <c r="A4" s="153" t="s">
        <v>19</v>
      </c>
      <c r="B4" s="153"/>
      <c r="C4" s="153"/>
      <c r="D4" s="153"/>
      <c r="E4" s="153"/>
      <c r="F4" s="153"/>
      <c r="J4" s="29"/>
      <c r="XEY4" s="1"/>
      <c r="XEZ4" s="1"/>
      <c r="XFA4" s="1"/>
      <c r="XFB4" s="1"/>
      <c r="XFC4" s="1"/>
      <c r="XFD4" s="1"/>
    </row>
    <row r="5" spans="1:10 16379:16384" s="27" customFormat="1" ht="15.75" customHeight="1">
      <c r="A5" s="153"/>
      <c r="B5" s="153"/>
      <c r="C5" s="153"/>
      <c r="D5" s="153"/>
      <c r="E5" s="153"/>
      <c r="F5" s="153"/>
      <c r="J5" s="29"/>
      <c r="XEY5" s="1"/>
      <c r="XEZ5" s="1"/>
      <c r="XFA5" s="1"/>
      <c r="XFB5" s="1"/>
      <c r="XFC5" s="1"/>
      <c r="XFD5" s="1"/>
    </row>
    <row r="6" spans="1:10 16379:16384" s="27" customFormat="1" ht="15.75" customHeight="1">
      <c r="A6" s="32" t="s">
        <v>41</v>
      </c>
      <c r="J6" s="29"/>
      <c r="XEY6" s="1"/>
      <c r="XEZ6" s="1"/>
      <c r="XFA6" s="1"/>
      <c r="XFB6" s="1"/>
      <c r="XFC6" s="1"/>
      <c r="XFD6" s="1"/>
    </row>
    <row r="7" spans="1:10 16379:16384" s="27" customFormat="1" ht="39" customHeight="1">
      <c r="A7" s="33"/>
      <c r="B7" s="133" t="s">
        <v>42</v>
      </c>
      <c r="C7" s="128" t="s">
        <v>123</v>
      </c>
      <c r="D7" s="128" t="s">
        <v>124</v>
      </c>
      <c r="E7" s="128" t="s">
        <v>125</v>
      </c>
      <c r="F7" s="129" t="s">
        <v>126</v>
      </c>
      <c r="XEY7" s="1"/>
      <c r="XEZ7" s="1"/>
      <c r="XFA7" s="1"/>
      <c r="XFB7" s="1"/>
      <c r="XFC7" s="1"/>
      <c r="XFD7" s="1"/>
    </row>
    <row r="8" spans="1:10 16379:16384" s="27" customFormat="1" ht="15.75" customHeight="1">
      <c r="B8" s="83"/>
      <c r="C8" s="83"/>
      <c r="D8" s="83"/>
      <c r="E8" s="83"/>
      <c r="F8" s="74"/>
      <c r="J8" s="29"/>
      <c r="XEY8" s="1"/>
      <c r="XEZ8" s="1"/>
      <c r="XFA8" s="1"/>
      <c r="XFB8" s="1"/>
      <c r="XFC8" s="1"/>
      <c r="XFD8" s="1"/>
    </row>
    <row r="9" spans="1:10 16379:16384" s="27" customFormat="1" ht="15.75" customHeight="1">
      <c r="A9" s="39" t="s">
        <v>96</v>
      </c>
      <c r="B9" s="40">
        <v>2315241.7770420001</v>
      </c>
      <c r="C9" s="41">
        <v>60.789294032701299</v>
      </c>
      <c r="D9" s="41">
        <v>47.831338886207</v>
      </c>
      <c r="E9" s="41">
        <v>23.6182600549662</v>
      </c>
      <c r="F9" s="43">
        <v>25.8968080075865</v>
      </c>
      <c r="J9" s="29"/>
      <c r="XEY9" s="1"/>
      <c r="XEZ9" s="1"/>
      <c r="XFA9" s="1"/>
      <c r="XFB9" s="1"/>
      <c r="XFC9" s="1"/>
      <c r="XFD9" s="1"/>
    </row>
    <row r="10" spans="1:10 16379:16384" s="27" customFormat="1" ht="15.75" customHeight="1">
      <c r="A10" s="96" t="s">
        <v>47</v>
      </c>
      <c r="B10" s="40"/>
      <c r="C10" s="41"/>
      <c r="D10" s="41"/>
      <c r="E10" s="41"/>
      <c r="F10" s="43"/>
      <c r="J10" s="29"/>
      <c r="XEY10" s="1"/>
      <c r="XEZ10" s="1"/>
      <c r="XFA10" s="1"/>
      <c r="XFB10" s="1"/>
      <c r="XFC10" s="1"/>
      <c r="XFD10" s="1"/>
    </row>
    <row r="11" spans="1:10 16379:16384" s="27" customFormat="1" ht="15.75" customHeight="1">
      <c r="A11" s="90" t="s">
        <v>48</v>
      </c>
      <c r="B11" s="40">
        <v>1139318.166957</v>
      </c>
      <c r="C11" s="41">
        <v>58.616184620814899</v>
      </c>
      <c r="D11" s="41">
        <v>47.262823940498301</v>
      </c>
      <c r="E11" s="41">
        <v>24.485363751996498</v>
      </c>
      <c r="F11" s="43">
        <v>27.3035058559494</v>
      </c>
      <c r="J11" s="29"/>
      <c r="XEY11" s="1"/>
      <c r="XEZ11" s="1"/>
      <c r="XFA11" s="1"/>
      <c r="XFB11" s="1"/>
      <c r="XFC11" s="1"/>
      <c r="XFD11" s="1"/>
    </row>
    <row r="12" spans="1:10 16379:16384" s="27" customFormat="1" ht="15.75" customHeight="1">
      <c r="A12" s="90" t="s">
        <v>49</v>
      </c>
      <c r="B12" s="40">
        <v>1175923.6100850001</v>
      </c>
      <c r="C12" s="41">
        <v>62.8947565053601</v>
      </c>
      <c r="D12" s="41">
        <v>48.382156473571897</v>
      </c>
      <c r="E12" s="41">
        <v>22.7781485152457</v>
      </c>
      <c r="F12" s="43">
        <v>24.5338993965897</v>
      </c>
      <c r="J12" s="29"/>
      <c r="XEY12" s="1"/>
      <c r="XEZ12" s="1"/>
      <c r="XFA12" s="1"/>
      <c r="XFB12" s="1"/>
      <c r="XFC12" s="1"/>
      <c r="XFD12" s="1"/>
    </row>
    <row r="13" spans="1:10 16379:16384" s="27" customFormat="1" ht="15.75" customHeight="1">
      <c r="A13" s="96" t="s">
        <v>50</v>
      </c>
      <c r="B13" s="40"/>
      <c r="C13" s="41"/>
      <c r="D13" s="41"/>
      <c r="E13" s="41"/>
      <c r="F13" s="43"/>
      <c r="J13" s="29"/>
      <c r="XEY13" s="1"/>
      <c r="XEZ13" s="1"/>
      <c r="XFA13" s="1"/>
      <c r="XFB13" s="1"/>
      <c r="XFC13" s="1"/>
      <c r="XFD13" s="1"/>
    </row>
    <row r="14" spans="1:10 16379:16384" s="27" customFormat="1" ht="15.75" customHeight="1">
      <c r="A14" s="90" t="s">
        <v>51</v>
      </c>
      <c r="B14" s="40">
        <v>641371.52810500003</v>
      </c>
      <c r="C14" s="41">
        <v>67.140538489027307</v>
      </c>
      <c r="D14" s="41">
        <v>55.8297094529552</v>
      </c>
      <c r="E14" s="41">
        <v>29.966668473087399</v>
      </c>
      <c r="F14" s="43">
        <v>30.3122030183373</v>
      </c>
      <c r="J14" s="29"/>
      <c r="XEY14" s="1"/>
      <c r="XEZ14" s="1"/>
      <c r="XFA14" s="1"/>
      <c r="XFB14" s="1"/>
      <c r="XFC14" s="1"/>
      <c r="XFD14" s="1"/>
    </row>
    <row r="15" spans="1:10 16379:16384" s="27" customFormat="1" ht="15.75" customHeight="1">
      <c r="A15" s="90" t="s">
        <v>52</v>
      </c>
      <c r="B15" s="40">
        <v>956016.34545900102</v>
      </c>
      <c r="C15" s="41">
        <v>72.278732530377397</v>
      </c>
      <c r="D15" s="41">
        <v>55.080464378271699</v>
      </c>
      <c r="E15" s="41">
        <v>28.772745185641501</v>
      </c>
      <c r="F15" s="43">
        <v>31.623914769139901</v>
      </c>
      <c r="J15" s="29"/>
      <c r="XEY15" s="1"/>
      <c r="XEZ15" s="1"/>
      <c r="XFA15" s="1"/>
      <c r="XFB15" s="1"/>
      <c r="XFC15" s="1"/>
      <c r="XFD15" s="1"/>
    </row>
    <row r="16" spans="1:10 16379:16384" s="27" customFormat="1" ht="15.75" customHeight="1">
      <c r="A16" s="90" t="s">
        <v>53</v>
      </c>
      <c r="B16" s="40">
        <v>717853.90347799996</v>
      </c>
      <c r="C16" s="41">
        <v>39.813440459582203</v>
      </c>
      <c r="D16" s="41">
        <v>31.030971074579799</v>
      </c>
      <c r="E16" s="41">
        <v>11.081641667974599</v>
      </c>
      <c r="F16" s="43">
        <v>14.324653449091601</v>
      </c>
      <c r="J16" s="29"/>
      <c r="XEY16" s="1"/>
      <c r="XEZ16" s="1"/>
      <c r="XFA16" s="1"/>
      <c r="XFB16" s="1"/>
      <c r="XFC16" s="1"/>
      <c r="XFD16" s="1"/>
    </row>
    <row r="17" spans="1:10 16379:16384" s="27" customFormat="1" ht="15.75" customHeight="1">
      <c r="A17" s="96" t="s">
        <v>81</v>
      </c>
      <c r="B17" s="40"/>
      <c r="C17" s="41"/>
      <c r="D17" s="41"/>
      <c r="E17" s="41"/>
      <c r="F17" s="43"/>
      <c r="J17" s="29"/>
      <c r="XEY17" s="1"/>
      <c r="XEZ17" s="1"/>
      <c r="XFA17" s="1"/>
      <c r="XFB17" s="1"/>
      <c r="XFC17" s="1"/>
      <c r="XFD17" s="1"/>
    </row>
    <row r="18" spans="1:10 16379:16384" s="27" customFormat="1" ht="15.75" customHeight="1">
      <c r="A18" s="90" t="s">
        <v>82</v>
      </c>
      <c r="B18" s="40">
        <v>274629.22523099999</v>
      </c>
      <c r="C18" s="41">
        <v>51.440682767164297</v>
      </c>
      <c r="D18" s="41">
        <v>37.9151217101589</v>
      </c>
      <c r="E18" s="41">
        <v>25.705688683212699</v>
      </c>
      <c r="F18" s="43">
        <v>24.801366638131402</v>
      </c>
      <c r="J18" s="29"/>
      <c r="XEY18" s="1"/>
      <c r="XEZ18" s="1"/>
      <c r="XFA18" s="1"/>
      <c r="XFB18" s="1"/>
      <c r="XFC18" s="1"/>
      <c r="XFD18" s="1"/>
    </row>
    <row r="19" spans="1:10 16379:16384" s="27" customFormat="1" ht="15.75" customHeight="1">
      <c r="A19" s="90" t="s">
        <v>83</v>
      </c>
      <c r="B19" s="40">
        <v>666896.22511999996</v>
      </c>
      <c r="C19" s="41">
        <v>61.418722269315197</v>
      </c>
      <c r="D19" s="41">
        <v>50.551559067280401</v>
      </c>
      <c r="E19" s="41">
        <v>29.411250490540201</v>
      </c>
      <c r="F19" s="43">
        <v>29.821658715224299</v>
      </c>
      <c r="J19" s="29"/>
      <c r="XEY19" s="1"/>
      <c r="XEZ19" s="1"/>
      <c r="XFA19" s="1"/>
      <c r="XFB19" s="1"/>
      <c r="XFC19" s="1"/>
      <c r="XFD19" s="1"/>
    </row>
    <row r="20" spans="1:10 16379:16384" s="27" customFormat="1" ht="15.75" customHeight="1">
      <c r="A20" s="90" t="s">
        <v>84</v>
      </c>
      <c r="B20" s="40">
        <v>1373716.326691</v>
      </c>
      <c r="C20" s="41">
        <v>62.352672520770703</v>
      </c>
      <c r="D20" s="41">
        <v>48.493177471337098</v>
      </c>
      <c r="E20" s="41">
        <v>20.388632311349198</v>
      </c>
      <c r="F20" s="43">
        <v>24.210413326608901</v>
      </c>
      <c r="J20" s="29"/>
      <c r="XEY20" s="1"/>
      <c r="XEZ20" s="1"/>
      <c r="XFA20" s="1"/>
      <c r="XFB20" s="1"/>
      <c r="XFC20" s="1"/>
      <c r="XFD20" s="1"/>
    </row>
    <row r="21" spans="1:10 16379:16384" s="27" customFormat="1" ht="15.75" customHeight="1">
      <c r="A21" s="96" t="s">
        <v>85</v>
      </c>
      <c r="B21" s="40"/>
      <c r="C21" s="41"/>
      <c r="D21" s="41"/>
      <c r="E21" s="41"/>
      <c r="F21" s="43"/>
      <c r="J21" s="29"/>
      <c r="XEY21" s="1"/>
      <c r="XEZ21" s="1"/>
      <c r="XFA21" s="1"/>
      <c r="XFB21" s="1"/>
      <c r="XFC21" s="1"/>
      <c r="XFD21" s="1"/>
    </row>
    <row r="22" spans="1:10 16379:16384" s="27" customFormat="1" ht="15.75" customHeight="1">
      <c r="A22" s="47" t="s">
        <v>86</v>
      </c>
      <c r="B22" s="40">
        <v>558074.10771000001</v>
      </c>
      <c r="C22" s="41">
        <v>59.280730969141104</v>
      </c>
      <c r="D22" s="41">
        <v>44.241669589928499</v>
      </c>
      <c r="E22" s="41">
        <v>21.879935105760499</v>
      </c>
      <c r="F22" s="43">
        <v>20.069069392698001</v>
      </c>
      <c r="J22" s="29"/>
      <c r="XEY22" s="1"/>
      <c r="XEZ22" s="1"/>
      <c r="XFA22" s="1"/>
      <c r="XFB22" s="1"/>
      <c r="XFC22" s="1"/>
      <c r="XFD22" s="1"/>
    </row>
    <row r="23" spans="1:10 16379:16384" s="27" customFormat="1" ht="15.75" customHeight="1">
      <c r="A23" s="90" t="s">
        <v>87</v>
      </c>
      <c r="B23" s="40">
        <v>428953.67317600001</v>
      </c>
      <c r="C23" s="41">
        <v>65.548622688826896</v>
      </c>
      <c r="D23" s="41">
        <v>57.0285456550059</v>
      </c>
      <c r="E23" s="41">
        <v>32.307848918952601</v>
      </c>
      <c r="F23" s="43">
        <v>37.0547898527456</v>
      </c>
      <c r="J23" s="29"/>
      <c r="XEY23" s="1"/>
      <c r="XEZ23" s="1"/>
      <c r="XFA23" s="1"/>
      <c r="XFB23" s="1"/>
      <c r="XFC23" s="1"/>
      <c r="XFD23" s="1"/>
    </row>
    <row r="24" spans="1:10 16379:16384" s="27" customFormat="1" ht="15.75" customHeight="1">
      <c r="A24" s="90" t="s">
        <v>88</v>
      </c>
      <c r="B24" s="40">
        <v>1045846.0914330001</v>
      </c>
      <c r="C24" s="41">
        <v>61.7654171824557</v>
      </c>
      <c r="D24" s="41">
        <v>48.6255722847513</v>
      </c>
      <c r="E24" s="41">
        <v>22.696548953179001</v>
      </c>
      <c r="F24" s="43">
        <v>26.5460117887514</v>
      </c>
      <c r="J24" s="29"/>
      <c r="XEY24" s="1"/>
      <c r="XEZ24" s="1"/>
      <c r="XFA24" s="1"/>
      <c r="XFB24" s="1"/>
      <c r="XFC24" s="1"/>
      <c r="XFD24" s="1"/>
    </row>
    <row r="25" spans="1:10 16379:16384" s="27" customFormat="1" ht="15.75" customHeight="1">
      <c r="A25" s="90" t="s">
        <v>89</v>
      </c>
      <c r="B25" s="40">
        <v>282367.90472300001</v>
      </c>
      <c r="C25" s="41">
        <v>52.925382918644203</v>
      </c>
      <c r="D25" s="41">
        <v>38.012517461676403</v>
      </c>
      <c r="E25" s="41">
        <v>17.267152392135401</v>
      </c>
      <c r="F25" s="43">
        <v>18.059817789144901</v>
      </c>
      <c r="J25" s="29"/>
      <c r="XEY25" s="1"/>
      <c r="XEZ25" s="1"/>
      <c r="XFA25" s="1"/>
      <c r="XFB25" s="1"/>
      <c r="XFC25" s="1"/>
      <c r="XFD25" s="1"/>
    </row>
    <row r="26" spans="1:10 16379:16384" s="27" customFormat="1" ht="15.75" customHeight="1">
      <c r="A26" s="96" t="s">
        <v>97</v>
      </c>
      <c r="B26" s="40"/>
      <c r="C26" s="41"/>
      <c r="D26" s="41"/>
      <c r="E26" s="41"/>
      <c r="F26" s="43"/>
      <c r="J26" s="29"/>
      <c r="XEY26" s="1"/>
      <c r="XEZ26" s="1"/>
      <c r="XFA26" s="1"/>
      <c r="XFB26" s="1"/>
      <c r="XFC26" s="1"/>
      <c r="XFD26" s="1"/>
    </row>
    <row r="27" spans="1:10 16379:16384" s="27" customFormat="1" ht="15.75" customHeight="1">
      <c r="A27" s="47" t="s">
        <v>98</v>
      </c>
      <c r="B27" s="40">
        <v>1270609.837356</v>
      </c>
      <c r="C27" s="41">
        <v>65.554633624375498</v>
      </c>
      <c r="D27" s="41">
        <v>52.560718538958</v>
      </c>
      <c r="E27" s="41">
        <v>27.491167418227</v>
      </c>
      <c r="F27" s="43">
        <v>29.0350844484006</v>
      </c>
      <c r="J27" s="29"/>
      <c r="XEY27" s="1"/>
      <c r="XEZ27" s="1"/>
      <c r="XFA27" s="1"/>
      <c r="XFB27" s="1"/>
      <c r="XFC27" s="1"/>
      <c r="XFD27" s="1"/>
    </row>
    <row r="28" spans="1:10 16379:16384" s="27" customFormat="1" ht="12.5">
      <c r="A28" s="90" t="s">
        <v>99</v>
      </c>
      <c r="B28" s="40">
        <v>1044631.939686</v>
      </c>
      <c r="C28" s="41">
        <v>54.993101963996899</v>
      </c>
      <c r="D28" s="41">
        <v>42.078885717693801</v>
      </c>
      <c r="E28" s="41">
        <v>18.907553816741402</v>
      </c>
      <c r="F28" s="43">
        <v>22.0796502445953</v>
      </c>
      <c r="J28" s="29"/>
      <c r="XEY28" s="1"/>
      <c r="XEZ28" s="1"/>
      <c r="XFA28" s="1"/>
      <c r="XFB28" s="1"/>
      <c r="XFC28" s="1"/>
      <c r="XFD28" s="1"/>
    </row>
    <row r="29" spans="1:10 16379:16384" s="27" customFormat="1" ht="12.5">
      <c r="A29" s="96" t="s">
        <v>54</v>
      </c>
      <c r="B29" s="40"/>
      <c r="C29" s="41"/>
      <c r="D29" s="41"/>
      <c r="E29" s="41"/>
      <c r="F29" s="43"/>
      <c r="J29" s="29"/>
      <c r="XEY29" s="1"/>
      <c r="XEZ29" s="1"/>
      <c r="XFA29" s="1"/>
      <c r="XFB29" s="1"/>
      <c r="XFC29" s="1"/>
      <c r="XFD29" s="1"/>
    </row>
    <row r="30" spans="1:10 16379:16384" s="27" customFormat="1" ht="12.5">
      <c r="A30" s="90" t="s">
        <v>55</v>
      </c>
      <c r="B30" s="40">
        <v>1988290.3823609999</v>
      </c>
      <c r="C30" s="41">
        <v>62.817376580370599</v>
      </c>
      <c r="D30" s="41">
        <v>48.383569512852802</v>
      </c>
      <c r="E30" s="41">
        <v>22.310741991229801</v>
      </c>
      <c r="F30" s="43">
        <v>25.497028150084201</v>
      </c>
      <c r="J30" s="29"/>
      <c r="XEY30" s="1"/>
      <c r="XEZ30" s="1"/>
      <c r="XFA30" s="1"/>
      <c r="XFB30" s="1"/>
      <c r="XFC30" s="1"/>
      <c r="XFD30" s="1"/>
    </row>
    <row r="31" spans="1:10 16379:16384" s="27" customFormat="1" ht="12.5">
      <c r="A31" s="97" t="s">
        <v>56</v>
      </c>
      <c r="B31" s="54">
        <v>326951.39468099998</v>
      </c>
      <c r="C31" s="66">
        <v>48.4559102644521</v>
      </c>
      <c r="D31" s="66">
        <v>44.473057313876602</v>
      </c>
      <c r="E31" s="66">
        <v>31.569673118754299</v>
      </c>
      <c r="F31" s="102">
        <v>28.327990313779299</v>
      </c>
      <c r="J31" s="29"/>
      <c r="XEY31" s="1"/>
      <c r="XEZ31" s="1"/>
      <c r="XFA31" s="1"/>
      <c r="XFB31" s="1"/>
      <c r="XFC31" s="1"/>
      <c r="XFD31" s="1"/>
    </row>
    <row r="32" spans="1:10 16379:16384" s="27" customFormat="1" ht="12.5">
      <c r="A32" s="150" t="s">
        <v>39</v>
      </c>
      <c r="B32" s="150"/>
      <c r="C32" s="150"/>
      <c r="D32" s="150"/>
      <c r="E32" s="150"/>
      <c r="F32" s="150"/>
      <c r="J32" s="29"/>
      <c r="XEY32" s="1"/>
      <c r="XEZ32" s="1"/>
      <c r="XFA32" s="1"/>
      <c r="XFB32" s="1"/>
      <c r="XFC32" s="1"/>
      <c r="XFD32" s="1"/>
    </row>
    <row r="33" spans="10:10 16379:16384" s="27" customFormat="1" ht="12.5">
      <c r="J33" s="29"/>
      <c r="XEY33" s="1"/>
      <c r="XEZ33" s="1"/>
      <c r="XFA33" s="1"/>
      <c r="XFB33" s="1"/>
      <c r="XFC33" s="1"/>
      <c r="XFD33" s="1"/>
    </row>
    <row r="34" spans="10:10 16379:16384" s="27" customFormat="1" ht="12.5">
      <c r="J34" s="29"/>
      <c r="XEY34" s="1"/>
      <c r="XEZ34" s="1"/>
      <c r="XFA34" s="1"/>
      <c r="XFB34" s="1"/>
      <c r="XFC34" s="1"/>
      <c r="XFD34" s="1"/>
    </row>
    <row r="35" spans="10:10 16379:16384" s="27" customFormat="1" ht="12.5">
      <c r="J35" s="29"/>
      <c r="XEY35" s="1"/>
      <c r="XEZ35" s="1"/>
      <c r="XFA35" s="1"/>
      <c r="XFB35" s="1"/>
      <c r="XFC35" s="1"/>
      <c r="XFD35" s="1"/>
    </row>
    <row r="36" spans="10:10 16379:16384" s="27" customFormat="1" ht="12.5">
      <c r="J36" s="29"/>
      <c r="XEY36" s="1"/>
      <c r="XEZ36" s="1"/>
      <c r="XFA36" s="1"/>
      <c r="XFB36" s="1"/>
      <c r="XFC36" s="1"/>
      <c r="XFD36" s="1"/>
    </row>
    <row r="37" spans="10:10 16379:16384" s="27" customFormat="1" ht="12.5">
      <c r="J37" s="29"/>
      <c r="XEY37" s="1"/>
      <c r="XEZ37" s="1"/>
      <c r="XFA37" s="1"/>
      <c r="XFB37" s="1"/>
      <c r="XFC37" s="1"/>
      <c r="XFD37" s="1"/>
    </row>
    <row r="38" spans="10:10 16379:16384" s="27" customFormat="1" ht="12.5">
      <c r="J38" s="29"/>
      <c r="XEY38" s="1"/>
      <c r="XEZ38" s="1"/>
      <c r="XFA38" s="1"/>
      <c r="XFB38" s="1"/>
      <c r="XFC38" s="1"/>
      <c r="XFD38" s="1"/>
    </row>
    <row r="39" spans="10:10 16379:16384" s="27" customFormat="1" ht="12.5">
      <c r="J39" s="29"/>
      <c r="XEY39" s="1"/>
      <c r="XEZ39" s="1"/>
      <c r="XFA39" s="1"/>
      <c r="XFB39" s="1"/>
      <c r="XFC39" s="1"/>
      <c r="XFD39" s="1"/>
    </row>
    <row r="40" spans="10:10 16379:16384" s="27" customFormat="1" ht="12.5">
      <c r="J40" s="29"/>
      <c r="XEY40" s="1"/>
      <c r="XEZ40" s="1"/>
      <c r="XFA40" s="1"/>
      <c r="XFB40" s="1"/>
      <c r="XFC40" s="1"/>
      <c r="XFD40" s="1"/>
    </row>
    <row r="41" spans="10:10 16379:16384" s="27" customFormat="1" ht="12.5">
      <c r="J41" s="29"/>
      <c r="XEY41" s="1"/>
      <c r="XEZ41" s="1"/>
      <c r="XFA41" s="1"/>
      <c r="XFB41" s="1"/>
      <c r="XFC41" s="1"/>
      <c r="XFD41" s="1"/>
    </row>
    <row r="42" spans="10:10 16379:16384" s="27" customFormat="1" ht="12.5">
      <c r="J42" s="29"/>
      <c r="XEY42" s="1"/>
      <c r="XEZ42" s="1"/>
      <c r="XFA42" s="1"/>
      <c r="XFB42" s="1"/>
      <c r="XFC42" s="1"/>
      <c r="XFD42" s="1"/>
    </row>
    <row r="43" spans="10:10 16379:16384" s="27" customFormat="1" ht="12.5">
      <c r="J43" s="29"/>
      <c r="XEY43" s="1"/>
      <c r="XEZ43" s="1"/>
      <c r="XFA43" s="1"/>
      <c r="XFB43" s="1"/>
      <c r="XFC43" s="1"/>
      <c r="XFD43" s="1"/>
    </row>
    <row r="44" spans="10:10 16379:16384" s="27" customFormat="1" ht="12.5">
      <c r="J44" s="29"/>
      <c r="XEY44" s="1"/>
      <c r="XEZ44" s="1"/>
      <c r="XFA44" s="1"/>
      <c r="XFB44" s="1"/>
      <c r="XFC44" s="1"/>
      <c r="XFD44" s="1"/>
    </row>
    <row r="45" spans="10:10 16379:16384" s="27" customFormat="1" ht="12.5">
      <c r="J45" s="29"/>
      <c r="XEY45" s="1"/>
      <c r="XEZ45" s="1"/>
      <c r="XFA45" s="1"/>
      <c r="XFB45" s="1"/>
      <c r="XFC45" s="1"/>
      <c r="XFD45" s="1"/>
    </row>
    <row r="46" spans="10:10 16379:16384" s="27" customFormat="1" ht="12.5">
      <c r="J46" s="29"/>
      <c r="XEY46" s="1"/>
      <c r="XEZ46" s="1"/>
      <c r="XFA46" s="1"/>
      <c r="XFB46" s="1"/>
      <c r="XFC46" s="1"/>
      <c r="XFD46" s="1"/>
    </row>
    <row r="47" spans="10:10 16379:16384" s="27" customFormat="1" ht="12.5">
      <c r="J47" s="29"/>
      <c r="XEY47" s="1"/>
      <c r="XEZ47" s="1"/>
      <c r="XFA47" s="1"/>
      <c r="XFB47" s="1"/>
      <c r="XFC47" s="1"/>
      <c r="XFD47" s="1"/>
    </row>
    <row r="48" spans="10:10 16379:16384" s="27" customFormat="1" ht="12.5">
      <c r="J48" s="29"/>
      <c r="XEY48" s="1"/>
      <c r="XEZ48" s="1"/>
      <c r="XFA48" s="1"/>
      <c r="XFB48" s="1"/>
      <c r="XFC48" s="1"/>
      <c r="XFD48" s="1"/>
    </row>
    <row r="49" spans="10:10 16379:16384" s="27" customFormat="1" ht="12.5">
      <c r="J49" s="29"/>
      <c r="XEY49" s="1"/>
      <c r="XEZ49" s="1"/>
      <c r="XFA49" s="1"/>
      <c r="XFB49" s="1"/>
      <c r="XFC49" s="1"/>
      <c r="XFD49" s="1"/>
    </row>
    <row r="50" spans="10:10 16379:16384" s="27" customFormat="1" ht="12.5">
      <c r="J50" s="29"/>
      <c r="XEY50" s="1"/>
      <c r="XEZ50" s="1"/>
      <c r="XFA50" s="1"/>
      <c r="XFB50" s="1"/>
      <c r="XFC50" s="1"/>
      <c r="XFD50" s="1"/>
    </row>
    <row r="51" spans="10:10 16379:16384" s="27" customFormat="1" ht="12.5">
      <c r="J51" s="29"/>
      <c r="XEY51" s="1"/>
      <c r="XEZ51" s="1"/>
      <c r="XFA51" s="1"/>
      <c r="XFB51" s="1"/>
      <c r="XFC51" s="1"/>
      <c r="XFD51" s="1"/>
    </row>
    <row r="52" spans="10:10 16379:16384" s="27" customFormat="1" ht="12.5">
      <c r="J52" s="29"/>
      <c r="XEY52" s="1"/>
      <c r="XEZ52" s="1"/>
      <c r="XFA52" s="1"/>
      <c r="XFB52" s="1"/>
      <c r="XFC52" s="1"/>
      <c r="XFD52" s="1"/>
    </row>
    <row r="53" spans="10:10 16379:16384" s="27" customFormat="1" ht="12.5">
      <c r="J53" s="29"/>
      <c r="XEY53" s="1"/>
      <c r="XEZ53" s="1"/>
      <c r="XFA53" s="1"/>
      <c r="XFB53" s="1"/>
      <c r="XFC53" s="1"/>
      <c r="XFD53" s="1"/>
    </row>
    <row r="54" spans="10:10 16379:16384" s="27" customFormat="1" ht="12.5">
      <c r="J54" s="29"/>
      <c r="XEY54" s="1"/>
      <c r="XEZ54" s="1"/>
      <c r="XFA54" s="1"/>
      <c r="XFB54" s="1"/>
      <c r="XFC54" s="1"/>
      <c r="XFD54" s="1"/>
    </row>
    <row r="55" spans="10:10 16379:16384" s="27" customFormat="1" ht="12.5">
      <c r="J55" s="29"/>
      <c r="XEY55" s="1"/>
      <c r="XEZ55" s="1"/>
      <c r="XFA55" s="1"/>
      <c r="XFB55" s="1"/>
      <c r="XFC55" s="1"/>
      <c r="XFD55" s="1"/>
    </row>
    <row r="56" spans="10:10 16379:16384" s="27" customFormat="1" ht="12.5">
      <c r="J56" s="29"/>
      <c r="XEY56" s="1"/>
      <c r="XEZ56" s="1"/>
      <c r="XFA56" s="1"/>
      <c r="XFB56" s="1"/>
      <c r="XFC56" s="1"/>
      <c r="XFD56" s="1"/>
    </row>
    <row r="57" spans="10:10 16379:16384" s="27" customFormat="1" ht="12.5">
      <c r="J57" s="29"/>
      <c r="XEY57" s="1"/>
      <c r="XEZ57" s="1"/>
      <c r="XFA57" s="1"/>
      <c r="XFB57" s="1"/>
      <c r="XFC57" s="1"/>
      <c r="XFD57" s="1"/>
    </row>
    <row r="58" spans="10:10 16379:16384" s="27" customFormat="1" ht="12.5">
      <c r="J58" s="29"/>
      <c r="XEY58" s="1"/>
      <c r="XEZ58" s="1"/>
      <c r="XFA58" s="1"/>
      <c r="XFB58" s="1"/>
      <c r="XFC58" s="1"/>
      <c r="XFD58" s="1"/>
    </row>
    <row r="59" spans="10:10 16379:16384" s="27" customFormat="1" ht="12.5">
      <c r="J59" s="29"/>
      <c r="XEY59" s="1"/>
      <c r="XEZ59" s="1"/>
      <c r="XFA59" s="1"/>
      <c r="XFB59" s="1"/>
      <c r="XFC59" s="1"/>
      <c r="XFD59" s="1"/>
    </row>
    <row r="60" spans="10:10 16379:16384" s="27" customFormat="1" ht="12.5">
      <c r="J60" s="29"/>
      <c r="XEY60" s="1"/>
      <c r="XEZ60" s="1"/>
      <c r="XFA60" s="1"/>
      <c r="XFB60" s="1"/>
      <c r="XFC60" s="1"/>
      <c r="XFD60" s="1"/>
    </row>
    <row r="61" spans="10:10 16379:16384" s="27" customFormat="1" ht="12.5">
      <c r="J61" s="29"/>
      <c r="XEY61" s="1"/>
      <c r="XEZ61" s="1"/>
      <c r="XFA61" s="1"/>
      <c r="XFB61" s="1"/>
      <c r="XFC61" s="1"/>
      <c r="XFD61" s="1"/>
    </row>
    <row r="62" spans="10:10 16379:16384" s="27" customFormat="1" ht="12.5">
      <c r="J62" s="29"/>
      <c r="XEY62" s="1"/>
      <c r="XEZ62" s="1"/>
      <c r="XFA62" s="1"/>
      <c r="XFB62" s="1"/>
      <c r="XFC62" s="1"/>
      <c r="XFD62" s="1"/>
    </row>
    <row r="63" spans="10:10 16379:16384" s="27" customFormat="1" ht="12.5">
      <c r="J63" s="29"/>
      <c r="XEY63" s="1"/>
      <c r="XEZ63" s="1"/>
      <c r="XFA63" s="1"/>
      <c r="XFB63" s="1"/>
      <c r="XFC63" s="1"/>
      <c r="XFD63" s="1"/>
    </row>
    <row r="64" spans="10:10 16379:16384" s="27" customFormat="1" ht="12.5">
      <c r="J64" s="29"/>
      <c r="XEY64" s="1"/>
      <c r="XEZ64" s="1"/>
      <c r="XFA64" s="1"/>
      <c r="XFB64" s="1"/>
      <c r="XFC64" s="1"/>
      <c r="XFD64" s="1"/>
    </row>
    <row r="65" spans="10:10 16379:16384" s="27" customFormat="1" ht="12.5">
      <c r="J65" s="29"/>
      <c r="XEY65" s="1"/>
      <c r="XEZ65" s="1"/>
      <c r="XFA65" s="1"/>
      <c r="XFB65" s="1"/>
      <c r="XFC65" s="1"/>
      <c r="XFD65" s="1"/>
    </row>
    <row r="66" spans="10:10 16379:16384" s="27" customFormat="1" ht="12.5">
      <c r="J66" s="29"/>
      <c r="XEY66" s="1"/>
      <c r="XEZ66" s="1"/>
      <c r="XFA66" s="1"/>
      <c r="XFB66" s="1"/>
      <c r="XFC66" s="1"/>
      <c r="XFD66" s="1"/>
    </row>
    <row r="67" spans="10:10 16379:16384" s="27" customFormat="1" ht="12.5">
      <c r="J67" s="29"/>
      <c r="XEY67" s="1"/>
      <c r="XEZ67" s="1"/>
      <c r="XFA67" s="1"/>
      <c r="XFB67" s="1"/>
      <c r="XFC67" s="1"/>
      <c r="XFD67" s="1"/>
    </row>
    <row r="68" spans="10:10 16379:16384" s="27" customFormat="1" ht="12.5">
      <c r="J68" s="29"/>
      <c r="XEY68" s="1"/>
      <c r="XEZ68" s="1"/>
      <c r="XFA68" s="1"/>
      <c r="XFB68" s="1"/>
      <c r="XFC68" s="1"/>
      <c r="XFD68" s="1"/>
    </row>
    <row r="69" spans="10:10 16379:16384" s="27" customFormat="1" ht="12.5">
      <c r="J69" s="29"/>
      <c r="XEY69" s="1"/>
      <c r="XEZ69" s="1"/>
      <c r="XFA69" s="1"/>
      <c r="XFB69" s="1"/>
      <c r="XFC69" s="1"/>
      <c r="XFD69" s="1"/>
    </row>
    <row r="70" spans="10:10 16379:16384" s="27" customFormat="1" ht="12.5">
      <c r="J70" s="29"/>
      <c r="XEY70" s="1"/>
      <c r="XEZ70" s="1"/>
      <c r="XFA70" s="1"/>
      <c r="XFB70" s="1"/>
      <c r="XFC70" s="1"/>
      <c r="XFD70" s="1"/>
    </row>
    <row r="71" spans="10:10 16379:16384" s="27" customFormat="1" ht="12.5">
      <c r="J71" s="29"/>
      <c r="XEY71" s="1"/>
      <c r="XEZ71" s="1"/>
      <c r="XFA71" s="1"/>
      <c r="XFB71" s="1"/>
      <c r="XFC71" s="1"/>
      <c r="XFD71" s="1"/>
    </row>
    <row r="72" spans="10:10 16379:16384" s="27" customFormat="1" ht="12.5">
      <c r="J72" s="29"/>
      <c r="XEY72" s="1"/>
      <c r="XEZ72" s="1"/>
      <c r="XFA72" s="1"/>
      <c r="XFB72" s="1"/>
      <c r="XFC72" s="1"/>
      <c r="XFD72" s="1"/>
    </row>
    <row r="73" spans="10:10 16379:16384" s="27" customFormat="1" ht="12.5">
      <c r="J73" s="29"/>
      <c r="XEY73" s="1"/>
      <c r="XEZ73" s="1"/>
      <c r="XFA73" s="1"/>
      <c r="XFB73" s="1"/>
      <c r="XFC73" s="1"/>
      <c r="XFD73" s="1"/>
    </row>
  </sheetData>
  <mergeCells count="4">
    <mergeCell ref="A4:F5"/>
    <mergeCell ref="A1:F1"/>
    <mergeCell ref="A2:F2"/>
    <mergeCell ref="A32:F32"/>
  </mergeCells>
  <hyperlinks>
    <hyperlink ref="A1" location="ÍNDICE!A1" display="VOLVER AL ÍNDICE" xr:uid="{00000000-0004-0000-0B00-000000000000}"/>
  </hyperlinks>
  <pageMargins left="0.7" right="0.7" top="0.75" bottom="0.75" header="0.511811023622047" footer="0.511811023622047"/>
  <pageSetup paperSize="9" scale="58" orientation="portrait" horizontalDpi="300" verticalDpi="3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XFD56"/>
  <sheetViews>
    <sheetView zoomScaleNormal="100" workbookViewId="0">
      <selection sqref="A1:F1"/>
    </sheetView>
  </sheetViews>
  <sheetFormatPr baseColWidth="10" defaultColWidth="11.54296875" defaultRowHeight="16.5"/>
  <cols>
    <col min="1" max="1" width="34.7265625" style="27" bestFit="1" customWidth="1"/>
    <col min="2" max="2" width="7.453125" style="27" bestFit="1" customWidth="1"/>
    <col min="3" max="4" width="20.26953125" style="27" bestFit="1" customWidth="1"/>
    <col min="5" max="5" width="18.54296875" style="27" bestFit="1" customWidth="1"/>
    <col min="6" max="6" width="20.6328125" style="27" bestFit="1" customWidth="1"/>
    <col min="7" max="9" width="26.81640625" style="27" customWidth="1"/>
    <col min="10" max="10" width="11.54296875" style="29"/>
    <col min="11" max="49" width="11.54296875" style="27"/>
    <col min="50" max="16378" width="11.54296875" style="52"/>
  </cols>
  <sheetData>
    <row r="1" spans="1:10 16379:16384" s="27" customFormat="1" ht="15.75" customHeight="1">
      <c r="A1" s="146" t="s">
        <v>40</v>
      </c>
      <c r="B1" s="146"/>
      <c r="C1" s="146"/>
      <c r="D1" s="146"/>
      <c r="E1" s="146"/>
      <c r="F1" s="146"/>
      <c r="J1" s="29"/>
      <c r="XEY1" s="1"/>
      <c r="XEZ1" s="1"/>
      <c r="XFA1" s="1"/>
      <c r="XFB1" s="1"/>
      <c r="XFC1" s="1"/>
      <c r="XFD1" s="1"/>
    </row>
    <row r="2" spans="1:10 16379:16384" s="27" customFormat="1" ht="15.75" customHeight="1">
      <c r="A2" s="151" t="s">
        <v>0</v>
      </c>
      <c r="B2" s="151"/>
      <c r="C2" s="151"/>
      <c r="D2" s="151"/>
      <c r="E2" s="151"/>
      <c r="F2" s="151"/>
      <c r="J2" s="29"/>
      <c r="XEY2" s="1"/>
      <c r="XEZ2" s="1"/>
      <c r="XFA2" s="1"/>
      <c r="XFB2" s="1"/>
      <c r="XFC2" s="1"/>
      <c r="XFD2" s="1"/>
    </row>
    <row r="3" spans="1:10 16379:16384" s="27" customFormat="1" ht="15.75" customHeight="1">
      <c r="A3" s="70"/>
      <c r="J3" s="29"/>
      <c r="XEY3" s="1"/>
      <c r="XEZ3" s="1"/>
      <c r="XFA3" s="1"/>
      <c r="XFB3" s="1"/>
      <c r="XFC3" s="1"/>
      <c r="XFD3" s="1"/>
    </row>
    <row r="4" spans="1:10 16379:16384" s="27" customFormat="1" ht="15.75" customHeight="1">
      <c r="A4" s="153" t="s">
        <v>20</v>
      </c>
      <c r="B4" s="153"/>
      <c r="C4" s="153"/>
      <c r="D4" s="153"/>
      <c r="E4" s="153"/>
      <c r="F4" s="153"/>
      <c r="J4" s="29"/>
      <c r="XEY4" s="1"/>
      <c r="XEZ4" s="1"/>
      <c r="XFA4" s="1"/>
      <c r="XFB4" s="1"/>
      <c r="XFC4" s="1"/>
      <c r="XFD4" s="1"/>
    </row>
    <row r="5" spans="1:10 16379:16384" s="27" customFormat="1" ht="15.75" customHeight="1">
      <c r="A5" s="153"/>
      <c r="B5" s="153"/>
      <c r="C5" s="153"/>
      <c r="D5" s="153"/>
      <c r="E5" s="153"/>
      <c r="F5" s="153"/>
      <c r="J5" s="29"/>
      <c r="XEY5" s="1"/>
      <c r="XEZ5" s="1"/>
      <c r="XFA5" s="1"/>
      <c r="XFB5" s="1"/>
      <c r="XFC5" s="1"/>
      <c r="XFD5" s="1"/>
    </row>
    <row r="6" spans="1:10 16379:16384" s="27" customFormat="1" ht="15.75" customHeight="1">
      <c r="A6" s="32" t="s">
        <v>41</v>
      </c>
      <c r="J6" s="29"/>
      <c r="XEY6" s="1"/>
      <c r="XEZ6" s="1"/>
      <c r="XFA6" s="1"/>
      <c r="XFB6" s="1"/>
      <c r="XFC6" s="1"/>
      <c r="XFD6" s="1"/>
    </row>
    <row r="7" spans="1:10 16379:16384" s="27" customFormat="1" ht="37.5" customHeight="1">
      <c r="A7" s="33"/>
      <c r="B7" s="133" t="s">
        <v>42</v>
      </c>
      <c r="C7" s="128" t="s">
        <v>123</v>
      </c>
      <c r="D7" s="128" t="s">
        <v>124</v>
      </c>
      <c r="E7" s="128" t="s">
        <v>125</v>
      </c>
      <c r="F7" s="129" t="s">
        <v>126</v>
      </c>
      <c r="XEY7" s="1"/>
      <c r="XEZ7" s="1"/>
      <c r="XFA7" s="1"/>
      <c r="XFB7" s="1"/>
      <c r="XFC7" s="1"/>
      <c r="XFD7" s="1"/>
    </row>
    <row r="8" spans="1:10 16379:16384" s="27" customFormat="1" ht="15.75" customHeight="1">
      <c r="B8" s="83"/>
      <c r="C8" s="83"/>
      <c r="D8" s="83"/>
      <c r="E8" s="83"/>
      <c r="F8" s="88"/>
      <c r="J8" s="29"/>
      <c r="XEY8" s="1"/>
      <c r="XEZ8" s="1"/>
      <c r="XFA8" s="1"/>
      <c r="XFB8" s="1"/>
      <c r="XFC8" s="1"/>
      <c r="XFD8" s="1"/>
    </row>
    <row r="9" spans="1:10 16379:16384" s="27" customFormat="1" ht="15.75" customHeight="1">
      <c r="A9" s="39" t="s">
        <v>96</v>
      </c>
      <c r="B9" s="40">
        <v>2315241.7770420001</v>
      </c>
      <c r="C9" s="41">
        <v>60.789294032701299</v>
      </c>
      <c r="D9" s="41">
        <v>47.831338886207</v>
      </c>
      <c r="E9" s="41">
        <v>23.6182600549662</v>
      </c>
      <c r="F9" s="51">
        <v>25.8968080075865</v>
      </c>
      <c r="J9" s="29"/>
      <c r="XEY9" s="1"/>
      <c r="XEZ9" s="1"/>
      <c r="XFA9" s="1"/>
      <c r="XFB9" s="1"/>
      <c r="XFC9" s="1"/>
      <c r="XFD9" s="1"/>
    </row>
    <row r="10" spans="1:10 16379:16384" s="27" customFormat="1" ht="15.75" customHeight="1">
      <c r="A10" s="96" t="s">
        <v>57</v>
      </c>
      <c r="B10" s="40"/>
      <c r="C10" s="41"/>
      <c r="D10" s="41"/>
      <c r="E10" s="41"/>
      <c r="F10" s="51"/>
      <c r="J10" s="29"/>
      <c r="XEY10" s="1"/>
      <c r="XEZ10" s="1"/>
      <c r="XFA10" s="1"/>
      <c r="XFB10" s="1"/>
      <c r="XFC10" s="1"/>
      <c r="XFD10" s="1"/>
    </row>
    <row r="11" spans="1:10 16379:16384" s="27" customFormat="1" ht="15.75" customHeight="1">
      <c r="A11" s="90" t="s">
        <v>100</v>
      </c>
      <c r="B11" s="40">
        <v>599711.29185299994</v>
      </c>
      <c r="C11" s="41">
        <v>35.079379651661903</v>
      </c>
      <c r="D11" s="41">
        <v>25.244348244840001</v>
      </c>
      <c r="E11" s="41">
        <v>9.7982337094969001</v>
      </c>
      <c r="F11" s="51">
        <v>5.8434626749682597</v>
      </c>
      <c r="J11" s="29"/>
      <c r="XEY11" s="1"/>
      <c r="XEZ11" s="1"/>
      <c r="XFA11" s="1"/>
      <c r="XFB11" s="1"/>
      <c r="XFC11" s="1"/>
      <c r="XFD11" s="1"/>
    </row>
    <row r="12" spans="1:10 16379:16384" s="27" customFormat="1" ht="15.75" customHeight="1">
      <c r="A12" s="90" t="s">
        <v>60</v>
      </c>
      <c r="B12" s="40">
        <v>559841.88007099996</v>
      </c>
      <c r="C12" s="41">
        <v>62.145539190079297</v>
      </c>
      <c r="D12" s="41">
        <v>41.526397456995603</v>
      </c>
      <c r="E12" s="41">
        <v>20.043714989091001</v>
      </c>
      <c r="F12" s="51">
        <v>23.8722926337791</v>
      </c>
      <c r="J12" s="29"/>
      <c r="XEY12" s="1"/>
      <c r="XEZ12" s="1"/>
      <c r="XFA12" s="1"/>
      <c r="XFB12" s="1"/>
      <c r="XFC12" s="1"/>
      <c r="XFD12" s="1"/>
    </row>
    <row r="13" spans="1:10 16379:16384" s="27" customFormat="1" ht="15.75" customHeight="1">
      <c r="A13" s="90" t="s">
        <v>61</v>
      </c>
      <c r="B13" s="40">
        <v>1140928.808348</v>
      </c>
      <c r="C13" s="41">
        <v>74.424220804669503</v>
      </c>
      <c r="D13" s="41">
        <v>63.416381801388503</v>
      </c>
      <c r="E13" s="41">
        <v>32.94207283259</v>
      </c>
      <c r="F13" s="51">
        <v>37.765960274234203</v>
      </c>
      <c r="J13" s="29"/>
      <c r="XEY13" s="1"/>
      <c r="XEZ13" s="1"/>
      <c r="XFA13" s="1"/>
      <c r="XFB13" s="1"/>
      <c r="XFC13" s="1"/>
      <c r="XFD13" s="1"/>
    </row>
    <row r="14" spans="1:10 16379:16384" s="27" customFormat="1" ht="15.75" customHeight="1">
      <c r="A14" s="90" t="s">
        <v>101</v>
      </c>
      <c r="B14" s="40">
        <v>14759.796770000001</v>
      </c>
      <c r="C14" s="42" t="s">
        <v>63</v>
      </c>
      <c r="D14" s="42" t="s">
        <v>63</v>
      </c>
      <c r="E14" s="42" t="s">
        <v>63</v>
      </c>
      <c r="F14" s="51" t="s">
        <v>63</v>
      </c>
      <c r="J14" s="29"/>
      <c r="XEY14" s="1"/>
      <c r="XEZ14" s="1"/>
      <c r="XFA14" s="1"/>
      <c r="XFB14" s="1"/>
      <c r="XFC14" s="1"/>
      <c r="XFD14" s="1"/>
    </row>
    <row r="15" spans="1:10 16379:16384" s="27" customFormat="1" ht="15.75" customHeight="1">
      <c r="A15" s="96" t="s">
        <v>64</v>
      </c>
      <c r="B15" s="40"/>
      <c r="C15" s="41"/>
      <c r="D15" s="41"/>
      <c r="E15" s="41"/>
      <c r="F15" s="51"/>
      <c r="J15" s="29"/>
      <c r="XEY15" s="1"/>
      <c r="XEZ15" s="1"/>
      <c r="XFA15" s="1"/>
      <c r="XFB15" s="1"/>
      <c r="XFC15" s="1"/>
      <c r="XFD15" s="1"/>
    </row>
    <row r="16" spans="1:10 16379:16384" s="27" customFormat="1" ht="15.75" customHeight="1">
      <c r="A16" s="90" t="s">
        <v>65</v>
      </c>
      <c r="B16" s="40">
        <v>1304815.4726170001</v>
      </c>
      <c r="C16" s="41">
        <v>74.135264440870003</v>
      </c>
      <c r="D16" s="41">
        <v>60.1758523225663</v>
      </c>
      <c r="E16" s="41">
        <v>29.863066446129999</v>
      </c>
      <c r="F16" s="51">
        <v>35.771161413411903</v>
      </c>
      <c r="J16" s="29"/>
      <c r="XEY16" s="1"/>
      <c r="XEZ16" s="1"/>
      <c r="XFA16" s="1"/>
      <c r="XFB16" s="1"/>
      <c r="XFC16" s="1"/>
      <c r="XFD16" s="1"/>
    </row>
    <row r="17" spans="1:10 16379:16384" s="27" customFormat="1" ht="15.75" customHeight="1">
      <c r="A17" s="47" t="s">
        <v>66</v>
      </c>
      <c r="B17" s="40">
        <v>1010426.304425</v>
      </c>
      <c r="C17" s="41">
        <v>43.554955803970401</v>
      </c>
      <c r="D17" s="41">
        <v>31.8902335694209</v>
      </c>
      <c r="E17" s="41">
        <v>15.554020271219599</v>
      </c>
      <c r="F17" s="51">
        <v>13.145547426201199</v>
      </c>
      <c r="J17" s="29"/>
      <c r="XEY17" s="1"/>
      <c r="XEZ17" s="1"/>
      <c r="XFA17" s="1"/>
      <c r="XFB17" s="1"/>
      <c r="XFC17" s="1"/>
      <c r="XFD17" s="1"/>
    </row>
    <row r="18" spans="1:10 16379:16384" s="27" customFormat="1" ht="15.75" customHeight="1">
      <c r="A18" s="96" t="s">
        <v>67</v>
      </c>
      <c r="B18" s="40"/>
      <c r="C18" s="41"/>
      <c r="D18" s="41"/>
      <c r="E18" s="41"/>
      <c r="F18" s="51"/>
      <c r="J18" s="29"/>
      <c r="XEY18" s="1"/>
      <c r="XEZ18" s="1"/>
      <c r="XFA18" s="1"/>
      <c r="XFB18" s="1"/>
      <c r="XFC18" s="1"/>
      <c r="XFD18" s="1"/>
    </row>
    <row r="19" spans="1:10 16379:16384" s="27" customFormat="1" ht="15.75" customHeight="1">
      <c r="A19" s="47" t="s">
        <v>68</v>
      </c>
      <c r="B19" s="40">
        <v>765438.58773499995</v>
      </c>
      <c r="C19" s="41">
        <v>40.854613150136203</v>
      </c>
      <c r="D19" s="41">
        <v>27.447168097270701</v>
      </c>
      <c r="E19" s="41">
        <v>13.718304895330601</v>
      </c>
      <c r="F19" s="51">
        <v>14.398740978441101</v>
      </c>
      <c r="J19" s="29"/>
      <c r="XEY19" s="1"/>
      <c r="XEZ19" s="1"/>
      <c r="XFA19" s="1"/>
      <c r="XFB19" s="1"/>
      <c r="XFC19" s="1"/>
      <c r="XFD19" s="1"/>
    </row>
    <row r="20" spans="1:10 16379:16384" s="27" customFormat="1" ht="15.75" customHeight="1">
      <c r="A20" s="47" t="s">
        <v>69</v>
      </c>
      <c r="B20" s="40">
        <v>1220145.2601699999</v>
      </c>
      <c r="C20" s="41">
        <v>75.056059619114905</v>
      </c>
      <c r="D20" s="41">
        <v>63.059188662323599</v>
      </c>
      <c r="E20" s="41">
        <v>31.797562056336201</v>
      </c>
      <c r="F20" s="51">
        <v>34.974735665943797</v>
      </c>
      <c r="J20" s="29"/>
      <c r="XEY20" s="1"/>
      <c r="XEZ20" s="1"/>
      <c r="XFA20" s="1"/>
      <c r="XFB20" s="1"/>
      <c r="XFC20" s="1"/>
      <c r="XFD20" s="1"/>
    </row>
    <row r="21" spans="1:10 16379:16384" s="27" customFormat="1" ht="15.75" customHeight="1">
      <c r="A21" s="97" t="s">
        <v>62</v>
      </c>
      <c r="B21" s="103">
        <v>329657.929137</v>
      </c>
      <c r="C21" s="66" t="s">
        <v>63</v>
      </c>
      <c r="D21" s="66" t="s">
        <v>63</v>
      </c>
      <c r="E21" s="66" t="s">
        <v>63</v>
      </c>
      <c r="F21" s="67" t="s">
        <v>63</v>
      </c>
      <c r="J21" s="29"/>
      <c r="XEY21" s="1"/>
      <c r="XEZ21" s="1"/>
      <c r="XFA21" s="1"/>
      <c r="XFB21" s="1"/>
      <c r="XFC21" s="1"/>
      <c r="XFD21" s="1"/>
    </row>
    <row r="22" spans="1:10 16379:16384" s="27" customFormat="1" ht="12.5">
      <c r="A22" s="149" t="s">
        <v>39</v>
      </c>
      <c r="B22" s="149"/>
      <c r="C22" s="149"/>
      <c r="D22" s="149"/>
      <c r="E22" s="149"/>
      <c r="F22" s="149"/>
      <c r="J22" s="29"/>
      <c r="XEY22" s="1"/>
      <c r="XEZ22" s="1"/>
      <c r="XFA22" s="1"/>
      <c r="XFB22" s="1"/>
      <c r="XFC22" s="1"/>
      <c r="XFD22" s="1"/>
    </row>
    <row r="23" spans="1:10 16379:16384" s="27" customFormat="1" ht="12.5">
      <c r="J23" s="29"/>
      <c r="XEY23" s="1"/>
      <c r="XEZ23" s="1"/>
      <c r="XFA23" s="1"/>
      <c r="XFB23" s="1"/>
      <c r="XFC23" s="1"/>
      <c r="XFD23" s="1"/>
    </row>
    <row r="24" spans="1:10 16379:16384" s="27" customFormat="1" ht="12.5">
      <c r="J24" s="29"/>
      <c r="XEY24" s="1"/>
      <c r="XEZ24" s="1"/>
      <c r="XFA24" s="1"/>
      <c r="XFB24" s="1"/>
      <c r="XFC24" s="1"/>
      <c r="XFD24" s="1"/>
    </row>
    <row r="25" spans="1:10 16379:16384" s="27" customFormat="1" ht="12.5">
      <c r="J25" s="29"/>
      <c r="XEY25" s="1"/>
      <c r="XEZ25" s="1"/>
      <c r="XFA25" s="1"/>
      <c r="XFB25" s="1"/>
      <c r="XFC25" s="1"/>
      <c r="XFD25" s="1"/>
    </row>
    <row r="26" spans="1:10 16379:16384" s="27" customFormat="1" ht="12.5">
      <c r="J26" s="29"/>
      <c r="XEY26" s="1"/>
      <c r="XEZ26" s="1"/>
      <c r="XFA26" s="1"/>
      <c r="XFB26" s="1"/>
      <c r="XFC26" s="1"/>
      <c r="XFD26" s="1"/>
    </row>
    <row r="27" spans="1:10 16379:16384" s="27" customFormat="1" ht="12.5">
      <c r="J27" s="29"/>
      <c r="XEY27" s="1"/>
      <c r="XEZ27" s="1"/>
      <c r="XFA27" s="1"/>
      <c r="XFB27" s="1"/>
      <c r="XFC27" s="1"/>
      <c r="XFD27" s="1"/>
    </row>
    <row r="28" spans="1:10 16379:16384" s="27" customFormat="1" ht="12.5">
      <c r="J28" s="29"/>
      <c r="XEY28" s="1"/>
      <c r="XEZ28" s="1"/>
      <c r="XFA28" s="1"/>
      <c r="XFB28" s="1"/>
      <c r="XFC28" s="1"/>
      <c r="XFD28" s="1"/>
    </row>
    <row r="29" spans="1:10 16379:16384" s="27" customFormat="1" ht="12.5">
      <c r="J29" s="29"/>
      <c r="XEY29" s="1"/>
      <c r="XEZ29" s="1"/>
      <c r="XFA29" s="1"/>
      <c r="XFB29" s="1"/>
      <c r="XFC29" s="1"/>
      <c r="XFD29" s="1"/>
    </row>
    <row r="30" spans="1:10 16379:16384" s="27" customFormat="1" ht="12.5">
      <c r="J30" s="29"/>
      <c r="XEY30" s="1"/>
      <c r="XEZ30" s="1"/>
      <c r="XFA30" s="1"/>
      <c r="XFB30" s="1"/>
      <c r="XFC30" s="1"/>
      <c r="XFD30" s="1"/>
    </row>
    <row r="31" spans="1:10 16379:16384" s="27" customFormat="1" ht="12.5">
      <c r="J31" s="29"/>
      <c r="XEY31" s="1"/>
      <c r="XEZ31" s="1"/>
      <c r="XFA31" s="1"/>
      <c r="XFB31" s="1"/>
      <c r="XFC31" s="1"/>
      <c r="XFD31" s="1"/>
    </row>
    <row r="32" spans="1:10 16379:16384" s="27" customFormat="1" ht="12.5">
      <c r="J32" s="29"/>
      <c r="XEY32" s="1"/>
      <c r="XEZ32" s="1"/>
      <c r="XFA32" s="1"/>
      <c r="XFB32" s="1"/>
      <c r="XFC32" s="1"/>
      <c r="XFD32" s="1"/>
    </row>
    <row r="33" spans="10:10 16379:16384" s="27" customFormat="1" ht="12.5">
      <c r="J33" s="29"/>
      <c r="XEY33" s="1"/>
      <c r="XEZ33" s="1"/>
      <c r="XFA33" s="1"/>
      <c r="XFB33" s="1"/>
      <c r="XFC33" s="1"/>
      <c r="XFD33" s="1"/>
    </row>
    <row r="34" spans="10:10 16379:16384" s="27" customFormat="1" ht="12.5">
      <c r="J34" s="29"/>
      <c r="XEY34" s="1"/>
      <c r="XEZ34" s="1"/>
      <c r="XFA34" s="1"/>
      <c r="XFB34" s="1"/>
      <c r="XFC34" s="1"/>
      <c r="XFD34" s="1"/>
    </row>
    <row r="35" spans="10:10 16379:16384" s="27" customFormat="1" ht="12.5">
      <c r="J35" s="29"/>
      <c r="XEY35" s="1"/>
      <c r="XEZ35" s="1"/>
      <c r="XFA35" s="1"/>
      <c r="XFB35" s="1"/>
      <c r="XFC35" s="1"/>
      <c r="XFD35" s="1"/>
    </row>
    <row r="36" spans="10:10 16379:16384" s="27" customFormat="1" ht="12.5">
      <c r="J36" s="29"/>
      <c r="XEY36" s="1"/>
      <c r="XEZ36" s="1"/>
      <c r="XFA36" s="1"/>
      <c r="XFB36" s="1"/>
      <c r="XFC36" s="1"/>
      <c r="XFD36" s="1"/>
    </row>
    <row r="37" spans="10:10 16379:16384" s="27" customFormat="1" ht="12.5">
      <c r="J37" s="29"/>
      <c r="XEY37" s="1"/>
      <c r="XEZ37" s="1"/>
      <c r="XFA37" s="1"/>
      <c r="XFB37" s="1"/>
      <c r="XFC37" s="1"/>
      <c r="XFD37" s="1"/>
    </row>
    <row r="38" spans="10:10 16379:16384" s="27" customFormat="1" ht="12.5">
      <c r="J38" s="29"/>
      <c r="XEY38" s="1"/>
      <c r="XEZ38" s="1"/>
      <c r="XFA38" s="1"/>
      <c r="XFB38" s="1"/>
      <c r="XFC38" s="1"/>
      <c r="XFD38" s="1"/>
    </row>
    <row r="39" spans="10:10 16379:16384" s="27" customFormat="1" ht="12.5">
      <c r="J39" s="29"/>
      <c r="XEY39" s="1"/>
      <c r="XEZ39" s="1"/>
      <c r="XFA39" s="1"/>
      <c r="XFB39" s="1"/>
      <c r="XFC39" s="1"/>
      <c r="XFD39" s="1"/>
    </row>
    <row r="40" spans="10:10 16379:16384" s="27" customFormat="1" ht="12.5">
      <c r="J40" s="29"/>
      <c r="XEY40" s="1"/>
      <c r="XEZ40" s="1"/>
      <c r="XFA40" s="1"/>
      <c r="XFB40" s="1"/>
      <c r="XFC40" s="1"/>
      <c r="XFD40" s="1"/>
    </row>
    <row r="41" spans="10:10 16379:16384" s="27" customFormat="1" ht="12.5">
      <c r="J41" s="29"/>
      <c r="XEY41" s="1"/>
      <c r="XEZ41" s="1"/>
      <c r="XFA41" s="1"/>
      <c r="XFB41" s="1"/>
      <c r="XFC41" s="1"/>
      <c r="XFD41" s="1"/>
    </row>
    <row r="42" spans="10:10 16379:16384" s="27" customFormat="1" ht="12.5">
      <c r="J42" s="29"/>
      <c r="XEY42" s="1"/>
      <c r="XEZ42" s="1"/>
      <c r="XFA42" s="1"/>
      <c r="XFB42" s="1"/>
      <c r="XFC42" s="1"/>
      <c r="XFD42" s="1"/>
    </row>
    <row r="43" spans="10:10 16379:16384" s="27" customFormat="1" ht="12.5">
      <c r="J43" s="29"/>
      <c r="XEY43" s="1"/>
      <c r="XEZ43" s="1"/>
      <c r="XFA43" s="1"/>
      <c r="XFB43" s="1"/>
      <c r="XFC43" s="1"/>
      <c r="XFD43" s="1"/>
    </row>
    <row r="44" spans="10:10 16379:16384" s="27" customFormat="1" ht="12.5">
      <c r="J44" s="29"/>
      <c r="XEY44" s="1"/>
      <c r="XEZ44" s="1"/>
      <c r="XFA44" s="1"/>
      <c r="XFB44" s="1"/>
      <c r="XFC44" s="1"/>
      <c r="XFD44" s="1"/>
    </row>
    <row r="45" spans="10:10 16379:16384" s="27" customFormat="1" ht="12.5">
      <c r="J45" s="29"/>
      <c r="XEY45" s="1"/>
      <c r="XEZ45" s="1"/>
      <c r="XFA45" s="1"/>
      <c r="XFB45" s="1"/>
      <c r="XFC45" s="1"/>
      <c r="XFD45" s="1"/>
    </row>
    <row r="46" spans="10:10 16379:16384" s="27" customFormat="1" ht="12.5">
      <c r="J46" s="29"/>
      <c r="XEY46" s="1"/>
      <c r="XEZ46" s="1"/>
      <c r="XFA46" s="1"/>
      <c r="XFB46" s="1"/>
      <c r="XFC46" s="1"/>
      <c r="XFD46" s="1"/>
    </row>
    <row r="47" spans="10:10 16379:16384" s="27" customFormat="1" ht="12.5">
      <c r="J47" s="29"/>
      <c r="XEY47" s="1"/>
      <c r="XEZ47" s="1"/>
      <c r="XFA47" s="1"/>
      <c r="XFB47" s="1"/>
      <c r="XFC47" s="1"/>
      <c r="XFD47" s="1"/>
    </row>
    <row r="48" spans="10:10 16379:16384" s="27" customFormat="1" ht="12.5">
      <c r="J48" s="29"/>
      <c r="XEY48" s="1"/>
      <c r="XEZ48" s="1"/>
      <c r="XFA48" s="1"/>
      <c r="XFB48" s="1"/>
      <c r="XFC48" s="1"/>
      <c r="XFD48" s="1"/>
    </row>
    <row r="49" spans="10:10 16379:16384" s="27" customFormat="1" ht="12.5">
      <c r="J49" s="29"/>
      <c r="XEY49" s="1"/>
      <c r="XEZ49" s="1"/>
      <c r="XFA49" s="1"/>
      <c r="XFB49" s="1"/>
      <c r="XFC49" s="1"/>
      <c r="XFD49" s="1"/>
    </row>
    <row r="50" spans="10:10 16379:16384" s="27" customFormat="1" ht="12.5">
      <c r="J50" s="29"/>
      <c r="XEY50" s="1"/>
      <c r="XEZ50" s="1"/>
      <c r="XFA50" s="1"/>
      <c r="XFB50" s="1"/>
      <c r="XFC50" s="1"/>
      <c r="XFD50" s="1"/>
    </row>
    <row r="51" spans="10:10 16379:16384" s="27" customFormat="1" ht="12.5">
      <c r="J51" s="29"/>
      <c r="XEY51" s="1"/>
      <c r="XEZ51" s="1"/>
      <c r="XFA51" s="1"/>
      <c r="XFB51" s="1"/>
      <c r="XFC51" s="1"/>
      <c r="XFD51" s="1"/>
    </row>
    <row r="52" spans="10:10 16379:16384" s="27" customFormat="1" ht="12.5">
      <c r="J52" s="29"/>
      <c r="XEY52" s="1"/>
      <c r="XEZ52" s="1"/>
      <c r="XFA52" s="1"/>
      <c r="XFB52" s="1"/>
      <c r="XFC52" s="1"/>
      <c r="XFD52" s="1"/>
    </row>
    <row r="53" spans="10:10 16379:16384" s="27" customFormat="1" ht="12.5">
      <c r="J53" s="29"/>
      <c r="XEY53" s="1"/>
      <c r="XEZ53" s="1"/>
      <c r="XFA53" s="1"/>
      <c r="XFB53" s="1"/>
      <c r="XFC53" s="1"/>
      <c r="XFD53" s="1"/>
    </row>
    <row r="54" spans="10:10 16379:16384" s="27" customFormat="1" ht="12.5">
      <c r="J54" s="29"/>
      <c r="XEY54" s="1"/>
      <c r="XEZ54" s="1"/>
      <c r="XFA54" s="1"/>
      <c r="XFB54" s="1"/>
      <c r="XFC54" s="1"/>
      <c r="XFD54" s="1"/>
    </row>
    <row r="55" spans="10:10 16379:16384" s="27" customFormat="1" ht="12.5">
      <c r="J55" s="29"/>
      <c r="XEY55" s="1"/>
      <c r="XEZ55" s="1"/>
      <c r="XFA55" s="1"/>
      <c r="XFB55" s="1"/>
      <c r="XFC55" s="1"/>
      <c r="XFD55" s="1"/>
    </row>
    <row r="56" spans="10:10 16379:16384" s="27" customFormat="1" ht="12.5">
      <c r="J56" s="29"/>
      <c r="XEY56" s="1"/>
      <c r="XEZ56" s="1"/>
      <c r="XFA56" s="1"/>
      <c r="XFB56" s="1"/>
      <c r="XFC56" s="1"/>
      <c r="XFD56" s="1"/>
    </row>
  </sheetData>
  <mergeCells count="4">
    <mergeCell ref="A4:F5"/>
    <mergeCell ref="A1:F1"/>
    <mergeCell ref="A2:F2"/>
    <mergeCell ref="A22:F22"/>
  </mergeCells>
  <hyperlinks>
    <hyperlink ref="A1" location="ÍNDICE!A1" display="VOLVER AL ÍNDICE" xr:uid="{00000000-0004-0000-0C00-000000000000}"/>
  </hyperlinks>
  <pageMargins left="0.7" right="0.7" top="0.75" bottom="0.75" header="0.511811023622047" footer="0.511811023622047"/>
  <pageSetup paperSize="9" scale="70" orientation="portrait" horizontalDpi="300" verticalDpi="3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BK32"/>
  <sheetViews>
    <sheetView zoomScaleNormal="100" workbookViewId="0">
      <selection sqref="A1:F1"/>
    </sheetView>
  </sheetViews>
  <sheetFormatPr baseColWidth="10" defaultColWidth="11.54296875" defaultRowHeight="12.5"/>
  <cols>
    <col min="1" max="1" width="34.7265625" style="27" bestFit="1" customWidth="1"/>
    <col min="2" max="2" width="7.453125" style="27" bestFit="1" customWidth="1"/>
    <col min="3" max="3" width="20.26953125" style="27" bestFit="1" customWidth="1"/>
    <col min="4" max="4" width="12.08984375" style="27" customWidth="1"/>
    <col min="5" max="5" width="12.08984375" style="27" bestFit="1" customWidth="1"/>
    <col min="6" max="6" width="7.90625" style="27" bestFit="1" customWidth="1"/>
    <col min="7" max="63" width="11.54296875" style="27"/>
  </cols>
  <sheetData>
    <row r="1" spans="1:9" ht="15.75" customHeight="1">
      <c r="A1" s="146" t="s">
        <v>40</v>
      </c>
      <c r="B1" s="146"/>
      <c r="C1" s="146"/>
      <c r="D1" s="146"/>
      <c r="E1" s="146"/>
      <c r="F1" s="146"/>
      <c r="I1" s="1"/>
    </row>
    <row r="2" spans="1:9" ht="15.75" customHeight="1">
      <c r="A2" s="151" t="s">
        <v>0</v>
      </c>
      <c r="B2" s="151"/>
      <c r="C2" s="151"/>
      <c r="D2" s="151"/>
      <c r="E2" s="151"/>
      <c r="F2" s="151"/>
    </row>
    <row r="3" spans="1:9" ht="15.75" customHeight="1">
      <c r="A3" s="70"/>
    </row>
    <row r="4" spans="1:9" ht="15.75" customHeight="1">
      <c r="A4" s="153" t="s">
        <v>21</v>
      </c>
      <c r="B4" s="153"/>
      <c r="C4" s="153"/>
      <c r="D4" s="153"/>
      <c r="E4" s="153"/>
      <c r="F4" s="153"/>
    </row>
    <row r="5" spans="1:9" ht="15.75" customHeight="1">
      <c r="A5" s="153"/>
      <c r="B5" s="153"/>
      <c r="C5" s="153"/>
      <c r="D5" s="153"/>
      <c r="E5" s="153"/>
      <c r="F5" s="153"/>
    </row>
    <row r="6" spans="1:9" ht="15.75" customHeight="1">
      <c r="A6" s="32" t="s">
        <v>41</v>
      </c>
    </row>
    <row r="7" spans="1:9" ht="47.25" customHeight="1">
      <c r="A7" s="33"/>
      <c r="B7" s="127" t="s">
        <v>42</v>
      </c>
      <c r="C7" s="128" t="s">
        <v>45</v>
      </c>
      <c r="D7" s="128" t="s">
        <v>127</v>
      </c>
      <c r="E7" s="128" t="s">
        <v>128</v>
      </c>
      <c r="F7" s="129" t="s">
        <v>129</v>
      </c>
    </row>
    <row r="8" spans="1:9" ht="15.75" customHeight="1">
      <c r="B8" s="83"/>
      <c r="C8" s="83"/>
      <c r="D8" s="83"/>
      <c r="E8" s="83"/>
      <c r="F8" s="94"/>
    </row>
    <row r="9" spans="1:9" ht="15.75" customHeight="1">
      <c r="A9" s="39" t="s">
        <v>96</v>
      </c>
      <c r="B9" s="40">
        <v>2315241.7770420001</v>
      </c>
      <c r="C9" s="41">
        <v>62.566237474027801</v>
      </c>
      <c r="D9" s="41">
        <v>36.8244735685129</v>
      </c>
      <c r="E9" s="41">
        <v>21.328066720784701</v>
      </c>
      <c r="F9" s="51">
        <v>4.4136971847301902</v>
      </c>
    </row>
    <row r="10" spans="1:9" ht="15.75" customHeight="1">
      <c r="A10" s="96" t="s">
        <v>47</v>
      </c>
      <c r="B10" s="40"/>
      <c r="C10" s="41"/>
      <c r="D10" s="41"/>
      <c r="E10" s="41"/>
      <c r="F10" s="51"/>
    </row>
    <row r="11" spans="1:9" ht="15.75" customHeight="1">
      <c r="A11" s="90" t="s">
        <v>48</v>
      </c>
      <c r="B11" s="40">
        <v>1139318.166957</v>
      </c>
      <c r="C11" s="41">
        <v>60.185466594151102</v>
      </c>
      <c r="D11" s="41">
        <v>34.486720970616197</v>
      </c>
      <c r="E11" s="41">
        <v>22.338609639637699</v>
      </c>
      <c r="F11" s="51">
        <v>3.36013598389719</v>
      </c>
    </row>
    <row r="12" spans="1:9" ht="15.75" customHeight="1">
      <c r="A12" s="90" t="s">
        <v>49</v>
      </c>
      <c r="B12" s="40">
        <v>1175923.6100850001</v>
      </c>
      <c r="C12" s="41">
        <v>64.872897100166099</v>
      </c>
      <c r="D12" s="41">
        <v>39.089454033053499</v>
      </c>
      <c r="E12" s="41">
        <v>20.348981093057901</v>
      </c>
      <c r="F12" s="51">
        <v>5.43446197405465</v>
      </c>
    </row>
    <row r="13" spans="1:9" ht="15.75" customHeight="1">
      <c r="A13" s="96" t="s">
        <v>50</v>
      </c>
      <c r="B13" s="40"/>
      <c r="C13" s="41"/>
      <c r="D13" s="41"/>
      <c r="E13" s="41"/>
      <c r="F13" s="51"/>
    </row>
    <row r="14" spans="1:9" ht="15.75" customHeight="1">
      <c r="A14" s="90" t="s">
        <v>51</v>
      </c>
      <c r="B14" s="40">
        <v>641371.52810500003</v>
      </c>
      <c r="C14" s="41">
        <v>67.7502413250035</v>
      </c>
      <c r="D14" s="41">
        <v>39.752134554569899</v>
      </c>
      <c r="E14" s="41">
        <v>24.476653644391199</v>
      </c>
      <c r="F14" s="51">
        <v>3.5214531260424899</v>
      </c>
    </row>
    <row r="15" spans="1:9" ht="15.75" customHeight="1">
      <c r="A15" s="90" t="s">
        <v>52</v>
      </c>
      <c r="B15" s="40">
        <v>956016.34545900102</v>
      </c>
      <c r="C15" s="41">
        <v>74.031250842912797</v>
      </c>
      <c r="D15" s="41">
        <v>42.6714246181783</v>
      </c>
      <c r="E15" s="41">
        <v>26.705873550563599</v>
      </c>
      <c r="F15" s="51">
        <v>4.6539526741708901</v>
      </c>
    </row>
    <row r="16" spans="1:9" ht="15.75" customHeight="1">
      <c r="A16" s="90" t="s">
        <v>53</v>
      </c>
      <c r="B16" s="40">
        <v>717853.90347799996</v>
      </c>
      <c r="C16" s="41">
        <v>42.665791737160397</v>
      </c>
      <c r="D16" s="41">
        <v>26.421940213467501</v>
      </c>
      <c r="E16" s="41">
        <v>11.352937792933201</v>
      </c>
      <c r="F16" s="51">
        <v>4.8909137307597002</v>
      </c>
    </row>
    <row r="17" spans="1:6" ht="15.75" customHeight="1">
      <c r="A17" s="96" t="s">
        <v>54</v>
      </c>
      <c r="B17" s="40"/>
      <c r="C17" s="41"/>
      <c r="D17" s="41"/>
      <c r="E17" s="41"/>
      <c r="F17" s="51"/>
    </row>
    <row r="18" spans="1:6" ht="15.75" customHeight="1">
      <c r="A18" s="90" t="s">
        <v>55</v>
      </c>
      <c r="B18" s="40">
        <v>1988290.3823609999</v>
      </c>
      <c r="C18" s="41">
        <v>64.8865178523385</v>
      </c>
      <c r="D18" s="41">
        <v>39.399510421550097</v>
      </c>
      <c r="E18" s="41">
        <v>20.347528708789199</v>
      </c>
      <c r="F18" s="51">
        <v>5.1394787219991898</v>
      </c>
    </row>
    <row r="19" spans="1:6" ht="15.75" customHeight="1">
      <c r="A19" s="90" t="s">
        <v>56</v>
      </c>
      <c r="B19" s="40">
        <v>326951.39468099998</v>
      </c>
      <c r="C19" s="41">
        <v>48.4559102644521</v>
      </c>
      <c r="D19" s="41">
        <v>21.164895134494198</v>
      </c>
      <c r="E19" s="41">
        <v>27.291015129957898</v>
      </c>
      <c r="F19" s="51">
        <v>0</v>
      </c>
    </row>
    <row r="20" spans="1:6" ht="15.75" customHeight="1">
      <c r="A20" s="96" t="s">
        <v>57</v>
      </c>
      <c r="B20" s="40"/>
      <c r="C20" s="41"/>
      <c r="D20" s="41"/>
      <c r="E20" s="41"/>
      <c r="F20" s="51"/>
    </row>
    <row r="21" spans="1:6" ht="15.75" customHeight="1">
      <c r="A21" s="90" t="s">
        <v>100</v>
      </c>
      <c r="B21" s="40">
        <f>'[2]7.1.1-7.3.2'!AC94+'[2]7.1.1-7.3.2'!AC95</f>
        <v>599711.29185300006</v>
      </c>
      <c r="C21" s="41">
        <f>('[2]7.1.1-7.3.2'!G94+'[2]7.1.1-7.3.2'!G95)/('[2]7.1.1-7.3.2'!AC94+'[2]7.1.1-7.3.2'!AC95)*100</f>
        <v>35.334289584785971</v>
      </c>
      <c r="D21" s="41">
        <f>('[2]7.1.1-7.3.2'!M94+'[2]7.1.1-7.3.2'!M95+'[2]7.1.1-7.3.2'!O94+'[2]7.1.1-7.3.2'!O95+'[2]7.1.1-7.3.2'!Q94+'[2]7.1.1-7.3.2'!Q95)/('[2]7.1.1-7.3.2'!AC94+'[2]7.1.1-7.3.2'!AC95)*100</f>
        <v>18.720320777871706</v>
      </c>
      <c r="E21" s="41">
        <f>('[2]7.1.1-7.3.2'!S94+'[2]7.1.1-7.3.2'!S95+'[2]7.1.1-7.3.2'!U94+'[2]7.1.1-7.3.2'!U95+'[2]7.1.1-7.3.2'!W94+'[2]7.1.1-7.3.2'!W95+'[2]7.1.1-7.3.2'!Y94+'[2]7.1.1-7.3.2'!Y95)/('[2]7.1.1-7.3.2'!AC94+'[2]7.1.1-7.3.2'!AC95)*100</f>
        <v>12.420558983281277</v>
      </c>
      <c r="F21" s="51">
        <f>('[2]7.1.1-7.3.2'!AA94+'[2]7.1.1-7.3.2'!AA95)/('[2]7.1.1-7.3.2'!AC94+'[2]7.1.1-7.3.2'!AC95)*100</f>
        <v>4.1934098236329875</v>
      </c>
    </row>
    <row r="22" spans="1:6" ht="15.75" customHeight="1">
      <c r="A22" s="90" t="str">
        <f>'[2]7.1.1-7.3.2'!B96</f>
        <v>2º Ciclo Secundaria</v>
      </c>
      <c r="B22" s="40">
        <f>'[2]7.1.1-7.3.2'!AC96</f>
        <v>559841.88007099996</v>
      </c>
      <c r="C22" s="41">
        <f>'[2]7.1.1-7.3.2'!H96*100</f>
        <v>62.145539190079305</v>
      </c>
      <c r="D22" s="41">
        <f>('[2]7.1.1-7.3.2'!N96+'[2]7.1.1-7.3.2'!P96+'[2]7.1.1-7.3.2'!R96)*100</f>
        <v>45.924340281472581</v>
      </c>
      <c r="E22" s="41">
        <f>('[2]7.1.1-7.3.2'!T96+'[2]7.1.1-7.3.2'!V96+'[2]7.1.1-7.3.2'!X96+'[2]7.1.1-7.3.2'!Z96)*100</f>
        <v>12.047289331131569</v>
      </c>
      <c r="F22" s="51">
        <f>'[2]7.1.1-7.3.2'!AB96*100</f>
        <v>4.1739095774750696</v>
      </c>
    </row>
    <row r="23" spans="1:6" ht="15.75" customHeight="1">
      <c r="A23" s="90" t="str">
        <f>'[2]7.1.1-7.3.2'!B97</f>
        <v>Enseñanza Superior</v>
      </c>
      <c r="B23" s="40">
        <f>'[2]7.1.1-7.3.2'!AC97</f>
        <v>1140928.808348</v>
      </c>
      <c r="C23" s="41">
        <f>'[2]7.1.1-7.3.2'!H97*100</f>
        <v>77.8961125620839</v>
      </c>
      <c r="D23" s="41">
        <f>('[2]7.1.1-7.3.2'!N97+'[2]7.1.1-7.3.2'!P97+'[2]7.1.1-7.3.2'!R97)*100</f>
        <v>42.351812407616507</v>
      </c>
      <c r="E23" s="41">
        <f>('[2]7.1.1-7.3.2'!T97+'[2]7.1.1-7.3.2'!V97+'[2]7.1.1-7.3.2'!X97+'[2]7.1.1-7.3.2'!Z97)*100</f>
        <v>30.840052644606033</v>
      </c>
      <c r="F23" s="51">
        <f>'[2]7.1.1-7.3.2'!AB97*100</f>
        <v>4.7042475098612098</v>
      </c>
    </row>
    <row r="24" spans="1:6" ht="15.75" customHeight="1">
      <c r="A24" s="90" t="str">
        <f>'[2]7.1.1-7.3.2'!B98</f>
        <v>No consta</v>
      </c>
      <c r="B24" s="40">
        <f>'[2]7.1.1-7.3.2'!AC98</f>
        <v>14759.796770000001</v>
      </c>
      <c r="C24" s="42" t="str">
        <f>"-"</f>
        <v>-</v>
      </c>
      <c r="D24" s="42" t="str">
        <f>"-"</f>
        <v>-</v>
      </c>
      <c r="E24" s="42" t="str">
        <f>"-"</f>
        <v>-</v>
      </c>
      <c r="F24" s="51" t="str">
        <f>"-"</f>
        <v>-</v>
      </c>
    </row>
    <row r="25" spans="1:6" ht="15.75" customHeight="1">
      <c r="A25" s="96" t="s">
        <v>64</v>
      </c>
      <c r="B25" s="40"/>
      <c r="C25" s="41"/>
      <c r="D25" s="41"/>
      <c r="E25" s="41"/>
      <c r="F25" s="51"/>
    </row>
    <row r="26" spans="1:6" ht="15.75" customHeight="1">
      <c r="A26" s="90" t="s">
        <v>65</v>
      </c>
      <c r="B26" s="40">
        <v>1304815.4726170001</v>
      </c>
      <c r="C26" s="41">
        <v>75.651872711870197</v>
      </c>
      <c r="D26" s="41">
        <v>43.571468903011599</v>
      </c>
      <c r="E26" s="41">
        <v>26.7539239160653</v>
      </c>
      <c r="F26" s="51">
        <v>5.3264798927932802</v>
      </c>
    </row>
    <row r="27" spans="1:6" ht="15.75" customHeight="1">
      <c r="A27" s="47" t="s">
        <v>66</v>
      </c>
      <c r="B27" s="40">
        <v>1010426.304425</v>
      </c>
      <c r="C27" s="41">
        <v>45.668083444798199</v>
      </c>
      <c r="D27" s="41">
        <v>28.111731364974901</v>
      </c>
      <c r="E27" s="41">
        <v>14.321378168034499</v>
      </c>
      <c r="F27" s="51">
        <v>3.2349739117887601</v>
      </c>
    </row>
    <row r="28" spans="1:6">
      <c r="A28" s="96" t="s">
        <v>67</v>
      </c>
      <c r="B28" s="40"/>
      <c r="C28" s="41"/>
      <c r="D28" s="41"/>
      <c r="E28" s="41"/>
      <c r="F28" s="51"/>
    </row>
    <row r="29" spans="1:6" ht="13.5" customHeight="1">
      <c r="A29" s="47" t="s">
        <v>68</v>
      </c>
      <c r="B29" s="40">
        <v>765438.58773499995</v>
      </c>
      <c r="C29" s="41">
        <v>42.887682183152798</v>
      </c>
      <c r="D29" s="41">
        <v>33.555618214393199</v>
      </c>
      <c r="E29" s="41">
        <v>6.7604174494420803</v>
      </c>
      <c r="F29" s="51">
        <v>2.57164651931748</v>
      </c>
    </row>
    <row r="30" spans="1:6" ht="13.5" customHeight="1">
      <c r="A30" s="47" t="s">
        <v>69</v>
      </c>
      <c r="B30" s="40">
        <v>1220145.2601699999</v>
      </c>
      <c r="C30" s="41">
        <v>76.933845562471205</v>
      </c>
      <c r="D30" s="41">
        <v>41.591071750776202</v>
      </c>
      <c r="E30" s="41">
        <v>33.014800935330797</v>
      </c>
      <c r="F30" s="51">
        <v>2.3279728763641199</v>
      </c>
    </row>
    <row r="31" spans="1:6" ht="13.5" customHeight="1">
      <c r="A31" s="97" t="s">
        <v>62</v>
      </c>
      <c r="B31" s="54">
        <v>329657.929137</v>
      </c>
      <c r="C31" s="66" t="s">
        <v>63</v>
      </c>
      <c r="D31" s="66" t="s">
        <v>63</v>
      </c>
      <c r="E31" s="66" t="s">
        <v>63</v>
      </c>
      <c r="F31" s="67" t="s">
        <v>63</v>
      </c>
    </row>
    <row r="32" spans="1:6">
      <c r="A32" s="150" t="s">
        <v>39</v>
      </c>
      <c r="B32" s="150"/>
      <c r="C32" s="150"/>
      <c r="D32" s="150"/>
      <c r="E32" s="150"/>
      <c r="F32" s="150"/>
    </row>
  </sheetData>
  <mergeCells count="4">
    <mergeCell ref="A4:F5"/>
    <mergeCell ref="A1:F1"/>
    <mergeCell ref="A2:F2"/>
    <mergeCell ref="A32:F32"/>
  </mergeCells>
  <hyperlinks>
    <hyperlink ref="A1" location="ÍNDICE!A1" display="VOLVER AL ÍNDICE" xr:uid="{00000000-0004-0000-0D00-000000000000}"/>
  </hyperlinks>
  <pageMargins left="0.78749999999999998" right="0.78749999999999998" top="1.05277777777778" bottom="1.05277777777778" header="0.78749999999999998" footer="0.78749999999999998"/>
  <pageSetup paperSize="9" scale="92" orientation="portrait" horizontalDpi="300" verticalDpi="300" r:id="rId1"/>
  <headerFooter>
    <oddHeader>&amp;C&amp;"Times New Roman,Normal"&amp;12&amp;A</oddHeader>
    <oddFooter>&amp;C&amp;"Times New Roman,Normal"&amp;12Página 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BK31"/>
  <sheetViews>
    <sheetView zoomScaleNormal="100" workbookViewId="0">
      <selection sqref="A1:E1"/>
    </sheetView>
  </sheetViews>
  <sheetFormatPr baseColWidth="10" defaultColWidth="11.54296875" defaultRowHeight="12.5"/>
  <cols>
    <col min="1" max="1" width="34.7265625" style="27" bestFit="1" customWidth="1"/>
    <col min="2" max="2" width="7.453125" style="27" bestFit="1" customWidth="1"/>
    <col min="3" max="3" width="20.26953125" style="27" customWidth="1"/>
    <col min="4" max="4" width="14.81640625" style="27" bestFit="1" customWidth="1"/>
    <col min="5" max="5" width="13" style="27" customWidth="1"/>
    <col min="6" max="63" width="11.54296875" style="27"/>
  </cols>
  <sheetData>
    <row r="1" spans="1:13" ht="15.75" customHeight="1">
      <c r="A1" s="146" t="s">
        <v>40</v>
      </c>
      <c r="B1" s="146"/>
      <c r="C1" s="146"/>
      <c r="D1" s="146"/>
      <c r="E1" s="146"/>
      <c r="K1" s="1"/>
      <c r="M1" s="1"/>
    </row>
    <row r="2" spans="1:13" ht="15.75" customHeight="1">
      <c r="A2" s="151" t="s">
        <v>0</v>
      </c>
      <c r="B2" s="151"/>
      <c r="C2" s="151"/>
      <c r="D2" s="151"/>
      <c r="E2" s="151"/>
    </row>
    <row r="3" spans="1:13" ht="15.75" customHeight="1">
      <c r="A3" s="70"/>
    </row>
    <row r="4" spans="1:13" ht="15.75" customHeight="1">
      <c r="A4" s="153" t="s">
        <v>22</v>
      </c>
      <c r="B4" s="153"/>
      <c r="C4" s="153"/>
      <c r="D4" s="153"/>
      <c r="E4" s="153"/>
    </row>
    <row r="5" spans="1:13" ht="15.75" customHeight="1">
      <c r="A5" s="153"/>
      <c r="B5" s="153"/>
      <c r="C5" s="153"/>
      <c r="D5" s="153"/>
      <c r="E5" s="153"/>
    </row>
    <row r="6" spans="1:13" ht="15.75" customHeight="1">
      <c r="A6" s="32" t="s">
        <v>41</v>
      </c>
    </row>
    <row r="7" spans="1:13" ht="24.75" customHeight="1">
      <c r="A7" s="33"/>
      <c r="B7" s="127" t="s">
        <v>42</v>
      </c>
      <c r="C7" s="127" t="s">
        <v>127</v>
      </c>
      <c r="D7" s="127" t="s">
        <v>130</v>
      </c>
      <c r="E7" s="135" t="s">
        <v>129</v>
      </c>
    </row>
    <row r="8" spans="1:13" ht="15.75" customHeight="1">
      <c r="B8" s="83"/>
      <c r="C8" s="83"/>
      <c r="D8" s="83"/>
      <c r="E8" s="94"/>
    </row>
    <row r="9" spans="1:13" ht="15.75" customHeight="1">
      <c r="A9" s="39" t="s">
        <v>96</v>
      </c>
      <c r="B9" s="40">
        <v>1448559.668322</v>
      </c>
      <c r="C9" s="41">
        <v>58.856781317238799</v>
      </c>
      <c r="D9" s="41">
        <v>34.088779478929602</v>
      </c>
      <c r="E9" s="51">
        <v>7.0544392038315902</v>
      </c>
    </row>
    <row r="10" spans="1:13" ht="15.75" customHeight="1">
      <c r="A10" s="96" t="s">
        <v>47</v>
      </c>
      <c r="B10" s="40"/>
      <c r="C10" s="41"/>
      <c r="D10" s="41"/>
      <c r="E10" s="51"/>
    </row>
    <row r="11" spans="1:13" ht="15.75" customHeight="1">
      <c r="A11" s="90" t="s">
        <v>48</v>
      </c>
      <c r="B11" s="40">
        <v>685703.95477499999</v>
      </c>
      <c r="C11" s="41">
        <v>57.300745382885701</v>
      </c>
      <c r="D11" s="41">
        <v>37.116285548259903</v>
      </c>
      <c r="E11" s="51">
        <v>5.5829690688544602</v>
      </c>
    </row>
    <row r="12" spans="1:13" ht="15.75" customHeight="1">
      <c r="A12" s="90" t="s">
        <v>49</v>
      </c>
      <c r="B12" s="40">
        <v>762855.71354699996</v>
      </c>
      <c r="C12" s="41">
        <v>60.255446851245203</v>
      </c>
      <c r="D12" s="41">
        <v>31.3674616097972</v>
      </c>
      <c r="E12" s="51">
        <v>8.3770915389575507</v>
      </c>
    </row>
    <row r="13" spans="1:13" ht="15.75" customHeight="1">
      <c r="A13" s="96" t="s">
        <v>50</v>
      </c>
      <c r="B13" s="40"/>
      <c r="C13" s="41"/>
      <c r="D13" s="41"/>
      <c r="E13" s="51"/>
    </row>
    <row r="14" spans="1:13" ht="15.75" customHeight="1">
      <c r="A14" s="90" t="s">
        <v>51</v>
      </c>
      <c r="B14" s="40">
        <v>434530.75808100001</v>
      </c>
      <c r="C14" s="41">
        <v>58.674528351678497</v>
      </c>
      <c r="D14" s="41">
        <v>36.127773371278003</v>
      </c>
      <c r="E14" s="51">
        <v>5.1976982770434503</v>
      </c>
    </row>
    <row r="15" spans="1:13" ht="15.75" customHeight="1">
      <c r="A15" s="90" t="s">
        <v>52</v>
      </c>
      <c r="B15" s="40">
        <v>707750.85880599997</v>
      </c>
      <c r="C15" s="41">
        <v>57.639745556539303</v>
      </c>
      <c r="D15" s="41">
        <v>36.0737840391633</v>
      </c>
      <c r="E15" s="51">
        <v>6.28647040429742</v>
      </c>
    </row>
    <row r="16" spans="1:13" ht="15.75" customHeight="1">
      <c r="A16" s="90" t="s">
        <v>53</v>
      </c>
      <c r="B16" s="40">
        <v>306278.05143499997</v>
      </c>
      <c r="C16" s="41">
        <v>61.9276922744994</v>
      </c>
      <c r="D16" s="41">
        <v>26.608993600475401</v>
      </c>
      <c r="E16" s="51">
        <v>11.4633141250251</v>
      </c>
    </row>
    <row r="17" spans="1:5" ht="15.75" customHeight="1">
      <c r="A17" s="96" t="s">
        <v>54</v>
      </c>
      <c r="B17" s="40"/>
      <c r="C17" s="41"/>
      <c r="D17" s="41"/>
      <c r="E17" s="51"/>
    </row>
    <row r="18" spans="1:5" ht="15.75" customHeight="1">
      <c r="A18" s="90" t="s">
        <v>55</v>
      </c>
      <c r="B18" s="40">
        <v>1290132.3939070001</v>
      </c>
      <c r="C18" s="41">
        <v>60.720642323897003</v>
      </c>
      <c r="D18" s="41">
        <v>31.3586387161258</v>
      </c>
      <c r="E18" s="51">
        <v>7.9207189599772398</v>
      </c>
    </row>
    <row r="19" spans="1:5" ht="15.75" customHeight="1">
      <c r="A19" s="90" t="s">
        <v>56</v>
      </c>
      <c r="B19" s="40">
        <v>158427.27441499999</v>
      </c>
      <c r="C19" s="41">
        <v>43.678665861367698</v>
      </c>
      <c r="D19" s="41">
        <v>56.321334138632203</v>
      </c>
      <c r="E19" s="51">
        <v>0</v>
      </c>
    </row>
    <row r="20" spans="1:5" ht="15.75" customHeight="1">
      <c r="A20" s="96" t="s">
        <v>57</v>
      </c>
      <c r="B20" s="40"/>
      <c r="C20" s="41"/>
      <c r="D20" s="41"/>
      <c r="E20" s="51"/>
    </row>
    <row r="21" spans="1:5" ht="15.75" customHeight="1">
      <c r="A21" s="90" t="s">
        <v>131</v>
      </c>
      <c r="B21" s="40">
        <v>211903.72453599999</v>
      </c>
      <c r="C21" s="41">
        <v>52.980606085065297</v>
      </c>
      <c r="D21" s="41">
        <v>35.151574092009596</v>
      </c>
      <c r="E21" s="51">
        <v>11.8678198229251</v>
      </c>
    </row>
    <row r="22" spans="1:5" ht="15.75" customHeight="1">
      <c r="A22" s="90" t="s">
        <v>60</v>
      </c>
      <c r="B22" s="40">
        <v>347916.75498199998</v>
      </c>
      <c r="C22" s="41">
        <v>73.898047840582294</v>
      </c>
      <c r="D22" s="41">
        <v>19.385605931076601</v>
      </c>
      <c r="E22" s="51">
        <v>6.7163462283410098</v>
      </c>
    </row>
    <row r="23" spans="1:5" ht="15.75" customHeight="1">
      <c r="A23" s="90" t="s">
        <v>61</v>
      </c>
      <c r="B23" s="40">
        <v>888739.18880400097</v>
      </c>
      <c r="C23" s="41">
        <v>54.369609746393699</v>
      </c>
      <c r="D23" s="41">
        <v>39.591260244246897</v>
      </c>
      <c r="E23" s="51">
        <v>6.0391300093594404</v>
      </c>
    </row>
    <row r="24" spans="1:5" ht="15.75" customHeight="1">
      <c r="A24" s="96" t="s">
        <v>64</v>
      </c>
      <c r="B24" s="40"/>
      <c r="C24" s="41"/>
      <c r="D24" s="41"/>
      <c r="E24" s="51"/>
    </row>
    <row r="25" spans="1:5" ht="15.75" customHeight="1">
      <c r="A25" s="90" t="s">
        <v>65</v>
      </c>
      <c r="B25" s="40">
        <v>987117.34046900005</v>
      </c>
      <c r="C25" s="41">
        <v>57.594699696277203</v>
      </c>
      <c r="D25" s="41">
        <v>35.364522988031098</v>
      </c>
      <c r="E25" s="51">
        <v>7.0407773156916402</v>
      </c>
    </row>
    <row r="26" spans="1:5" ht="15.75" customHeight="1">
      <c r="A26" s="47" t="s">
        <v>66</v>
      </c>
      <c r="B26" s="40">
        <v>461442.32785300002</v>
      </c>
      <c r="C26" s="41">
        <v>61.556626082097999</v>
      </c>
      <c r="D26" s="41">
        <v>31.3597092055454</v>
      </c>
      <c r="E26" s="51">
        <v>7.0836647123566401</v>
      </c>
    </row>
    <row r="27" spans="1:5">
      <c r="A27" s="96" t="s">
        <v>67</v>
      </c>
      <c r="B27" s="40"/>
      <c r="C27" s="40"/>
      <c r="D27" s="40"/>
      <c r="E27" s="51"/>
    </row>
    <row r="28" spans="1:5" ht="15.75" customHeight="1">
      <c r="A28" s="47" t="s">
        <v>68</v>
      </c>
      <c r="B28" s="40">
        <v>328278.86881499999</v>
      </c>
      <c r="C28" s="41">
        <v>78.240689415420604</v>
      </c>
      <c r="D28" s="41">
        <v>15.7630748627813</v>
      </c>
      <c r="E28" s="51">
        <v>5.9962357217981799</v>
      </c>
    </row>
    <row r="29" spans="1:5" ht="15.75" customHeight="1">
      <c r="A29" s="47" t="s">
        <v>69</v>
      </c>
      <c r="B29" s="40">
        <v>938704.67009699997</v>
      </c>
      <c r="C29" s="41">
        <v>54.060825176097303</v>
      </c>
      <c r="D29" s="41">
        <v>42.913233693124603</v>
      </c>
      <c r="E29" s="51">
        <v>3.0259411307780999</v>
      </c>
    </row>
    <row r="30" spans="1:5" ht="15.75" customHeight="1">
      <c r="A30" s="97" t="s">
        <v>62</v>
      </c>
      <c r="B30" s="54">
        <v>181576.12940999999</v>
      </c>
      <c r="C30" s="66" t="s">
        <v>63</v>
      </c>
      <c r="D30" s="66" t="s">
        <v>63</v>
      </c>
      <c r="E30" s="67" t="s">
        <v>63</v>
      </c>
    </row>
    <row r="31" spans="1:5">
      <c r="A31" s="150" t="s">
        <v>39</v>
      </c>
      <c r="B31" s="150"/>
      <c r="C31" s="150"/>
      <c r="D31" s="150"/>
      <c r="E31" s="150"/>
    </row>
  </sheetData>
  <mergeCells count="4">
    <mergeCell ref="A4:E5"/>
    <mergeCell ref="A1:E1"/>
    <mergeCell ref="A2:E2"/>
    <mergeCell ref="A31:E31"/>
  </mergeCells>
  <hyperlinks>
    <hyperlink ref="A1" location="ÍNDICE!A1" display="VOLVER AL ÍNDICE" xr:uid="{00000000-0004-0000-0E00-000000000000}"/>
  </hyperlinks>
  <pageMargins left="0.78749999999999998" right="0.78749999999999998" top="1.05277777777778" bottom="1.05277777777778" header="0.78749999999999998" footer="0.78749999999999998"/>
  <pageSetup paperSize="9" scale="96" orientation="portrait" horizontalDpi="300" verticalDpi="300" r:id="rId1"/>
  <headerFooter>
    <oddHeader>&amp;C&amp;"Times New Roman,Normal"&amp;12&amp;A</oddHeader>
    <oddFooter>&amp;C&amp;"Times New Roman,Normal"&amp;12Página &amp;P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S32"/>
  <sheetViews>
    <sheetView zoomScaleNormal="100" workbookViewId="0">
      <selection sqref="A1:C1"/>
    </sheetView>
  </sheetViews>
  <sheetFormatPr baseColWidth="10" defaultColWidth="11.54296875" defaultRowHeight="12.5"/>
  <cols>
    <col min="1" max="1" width="58.54296875" style="27" customWidth="1"/>
    <col min="2" max="2" width="14" style="27" customWidth="1"/>
    <col min="3" max="7" width="26.81640625" style="27" customWidth="1"/>
    <col min="8" max="8" width="11.54296875" style="29"/>
    <col min="9" max="45" width="11.54296875" style="27"/>
  </cols>
  <sheetData>
    <row r="1" spans="1:8" ht="15.75" customHeight="1">
      <c r="A1" s="146" t="s">
        <v>40</v>
      </c>
      <c r="B1" s="146"/>
      <c r="C1" s="146"/>
    </row>
    <row r="2" spans="1:8" ht="15.75" customHeight="1">
      <c r="A2" s="151" t="s">
        <v>0</v>
      </c>
      <c r="B2" s="151"/>
      <c r="C2" s="151"/>
    </row>
    <row r="3" spans="1:8" ht="15.75" customHeight="1">
      <c r="A3" s="70"/>
    </row>
    <row r="4" spans="1:8" ht="15.75" customHeight="1">
      <c r="A4" s="153" t="s">
        <v>23</v>
      </c>
      <c r="B4" s="153"/>
      <c r="C4" s="153"/>
    </row>
    <row r="5" spans="1:8" ht="15.75" customHeight="1">
      <c r="A5" s="153"/>
      <c r="B5" s="153"/>
      <c r="C5" s="153"/>
    </row>
    <row r="6" spans="1:8" ht="15.75" customHeight="1">
      <c r="A6" s="32" t="s">
        <v>41</v>
      </c>
    </row>
    <row r="7" spans="1:8" ht="30" customHeight="1">
      <c r="A7" s="33"/>
      <c r="B7" s="127" t="s">
        <v>42</v>
      </c>
      <c r="C7" s="131" t="s">
        <v>132</v>
      </c>
      <c r="H7" s="27"/>
    </row>
    <row r="8" spans="1:8" ht="15.75" customHeight="1">
      <c r="B8" s="83"/>
      <c r="C8" s="88"/>
    </row>
    <row r="9" spans="1:8" ht="15.75" customHeight="1">
      <c r="A9" s="39" t="s">
        <v>96</v>
      </c>
      <c r="B9" s="40">
        <v>2315241.7770420001</v>
      </c>
      <c r="C9" s="51">
        <v>18.924130254455601</v>
      </c>
    </row>
    <row r="10" spans="1:8" ht="15.75" customHeight="1">
      <c r="A10" s="96" t="s">
        <v>47</v>
      </c>
      <c r="B10" s="40"/>
      <c r="C10" s="51"/>
    </row>
    <row r="11" spans="1:8" ht="15.75" customHeight="1">
      <c r="A11" s="90" t="s">
        <v>48</v>
      </c>
      <c r="B11" s="40">
        <v>1139318.166957</v>
      </c>
      <c r="C11" s="51">
        <v>25.241339719886501</v>
      </c>
    </row>
    <row r="12" spans="1:8" ht="15.75" customHeight="1">
      <c r="A12" s="90" t="s">
        <v>49</v>
      </c>
      <c r="B12" s="40">
        <v>1175923.6100850001</v>
      </c>
      <c r="C12" s="51">
        <v>12.803569831387</v>
      </c>
    </row>
    <row r="13" spans="1:8" ht="15.75" customHeight="1">
      <c r="A13" s="96" t="s">
        <v>50</v>
      </c>
      <c r="B13" s="40"/>
      <c r="C13" s="51"/>
    </row>
    <row r="14" spans="1:8" ht="15.75" customHeight="1">
      <c r="A14" s="90" t="s">
        <v>51</v>
      </c>
      <c r="B14" s="40">
        <v>641371.52810500003</v>
      </c>
      <c r="C14" s="51">
        <v>19.381159415553299</v>
      </c>
    </row>
    <row r="15" spans="1:8" ht="15.75" customHeight="1">
      <c r="A15" s="90" t="s">
        <v>52</v>
      </c>
      <c r="B15" s="40">
        <v>956016.34545900102</v>
      </c>
      <c r="C15" s="51">
        <v>20.5971881624533</v>
      </c>
    </row>
    <row r="16" spans="1:8" ht="15.75" customHeight="1">
      <c r="A16" s="90" t="s">
        <v>53</v>
      </c>
      <c r="B16" s="40">
        <v>717853.90347799996</v>
      </c>
      <c r="C16" s="51">
        <v>16.2876659415676</v>
      </c>
    </row>
    <row r="17" spans="1:3" ht="15.75" customHeight="1">
      <c r="A17" s="96" t="s">
        <v>81</v>
      </c>
      <c r="B17" s="40"/>
      <c r="C17" s="51"/>
    </row>
    <row r="18" spans="1:3" ht="15.75" customHeight="1">
      <c r="A18" s="90" t="s">
        <v>82</v>
      </c>
      <c r="B18" s="40">
        <v>274629.22523099999</v>
      </c>
      <c r="C18" s="51">
        <v>19.6261024669402</v>
      </c>
    </row>
    <row r="19" spans="1:3" ht="15.75" customHeight="1">
      <c r="A19" s="90" t="s">
        <v>83</v>
      </c>
      <c r="B19" s="40">
        <v>666896.22511999996</v>
      </c>
      <c r="C19" s="51">
        <v>20.341456296231101</v>
      </c>
    </row>
    <row r="20" spans="1:3" ht="15.75" customHeight="1">
      <c r="A20" s="90" t="s">
        <v>84</v>
      </c>
      <c r="B20" s="40">
        <v>1373716.326691</v>
      </c>
      <c r="C20" s="51">
        <v>18.0957267116267</v>
      </c>
    </row>
    <row r="21" spans="1:3" ht="15.75" customHeight="1">
      <c r="A21" s="96" t="s">
        <v>85</v>
      </c>
      <c r="B21" s="40"/>
      <c r="C21" s="51"/>
    </row>
    <row r="22" spans="1:3" ht="15.75" customHeight="1">
      <c r="A22" s="47" t="s">
        <v>86</v>
      </c>
      <c r="B22" s="40">
        <v>558074.10771000001</v>
      </c>
      <c r="C22" s="51">
        <v>18.179660560909099</v>
      </c>
    </row>
    <row r="23" spans="1:3" ht="15.75" customHeight="1">
      <c r="A23" s="90" t="s">
        <v>87</v>
      </c>
      <c r="B23" s="40">
        <v>428953.67317600001</v>
      </c>
      <c r="C23" s="51">
        <v>24.4689237103082</v>
      </c>
    </row>
    <row r="24" spans="1:3" ht="15.75" customHeight="1">
      <c r="A24" s="90" t="s">
        <v>88</v>
      </c>
      <c r="B24" s="40">
        <v>1045846.0914330001</v>
      </c>
      <c r="C24" s="51">
        <v>20.040868611921098</v>
      </c>
    </row>
    <row r="25" spans="1:3" ht="15.75" customHeight="1">
      <c r="A25" s="90" t="s">
        <v>89</v>
      </c>
      <c r="B25" s="40">
        <v>282367.90472300001</v>
      </c>
      <c r="C25" s="51">
        <v>7.8360191274946001</v>
      </c>
    </row>
    <row r="26" spans="1:3" ht="15.75" customHeight="1">
      <c r="A26" s="96" t="s">
        <v>97</v>
      </c>
      <c r="B26" s="40"/>
      <c r="C26" s="51"/>
    </row>
    <row r="27" spans="1:3" ht="15.75" customHeight="1">
      <c r="A27" s="47" t="s">
        <v>98</v>
      </c>
      <c r="B27" s="40">
        <v>1270609.837356</v>
      </c>
      <c r="C27" s="51">
        <v>23.976646888469102</v>
      </c>
    </row>
    <row r="28" spans="1:3" ht="15.75" customHeight="1">
      <c r="A28" s="90" t="s">
        <v>99</v>
      </c>
      <c r="B28" s="40">
        <v>1044631.939686</v>
      </c>
      <c r="C28" s="51">
        <v>12.7786381488704</v>
      </c>
    </row>
    <row r="29" spans="1:3">
      <c r="A29" s="96" t="s">
        <v>54</v>
      </c>
      <c r="B29" s="40"/>
      <c r="C29" s="51"/>
    </row>
    <row r="30" spans="1:3">
      <c r="A30" s="90" t="s">
        <v>55</v>
      </c>
      <c r="B30" s="40">
        <v>1988290.3823609999</v>
      </c>
      <c r="C30" s="51">
        <v>18.520211615455199</v>
      </c>
    </row>
    <row r="31" spans="1:3">
      <c r="A31" s="97" t="s">
        <v>56</v>
      </c>
      <c r="B31" s="54">
        <v>326951.39468099998</v>
      </c>
      <c r="C31" s="67">
        <v>21.3804817435337</v>
      </c>
    </row>
    <row r="32" spans="1:3">
      <c r="A32" s="32" t="s">
        <v>39</v>
      </c>
      <c r="C32" s="104"/>
    </row>
  </sheetData>
  <mergeCells count="3">
    <mergeCell ref="A4:C5"/>
    <mergeCell ref="A1:C1"/>
    <mergeCell ref="A2:C2"/>
  </mergeCells>
  <hyperlinks>
    <hyperlink ref="A1" location="ÍNDICE!A1" display="VOLVER AL ÍNDICE" xr:uid="{00000000-0004-0000-0F00-000000000000}"/>
  </hyperlinks>
  <pageMargins left="0.78749999999999998" right="0.78749999999999998" top="1.05277777777778" bottom="1.05277777777778" header="0.78749999999999998" footer="0.78749999999999998"/>
  <pageSetup paperSize="9" scale="86" orientation="portrait" horizontalDpi="300" verticalDpi="300" r:id="rId1"/>
  <headerFooter>
    <oddHeader>&amp;C&amp;"Times New Roman,Normal"&amp;12&amp;A</oddHeader>
    <oddFooter>&amp;C&amp;"Times New Roman,Normal"&amp;12Página &amp;P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AV22"/>
  <sheetViews>
    <sheetView zoomScaleNormal="100" workbookViewId="0">
      <selection sqref="A1:C1"/>
    </sheetView>
  </sheetViews>
  <sheetFormatPr baseColWidth="10" defaultColWidth="11.54296875" defaultRowHeight="12.5"/>
  <cols>
    <col min="1" max="1" width="34.7265625" style="27" bestFit="1" customWidth="1"/>
    <col min="2" max="2" width="10.7265625" style="27" customWidth="1"/>
    <col min="3" max="3" width="32.26953125" style="27" customWidth="1"/>
    <col min="4" max="4" width="26.81640625" style="27" customWidth="1"/>
    <col min="5" max="5" width="11.54296875" style="29"/>
    <col min="6" max="48" width="11.54296875" style="27"/>
  </cols>
  <sheetData>
    <row r="1" spans="1:5" ht="15.75" customHeight="1">
      <c r="A1" s="146" t="s">
        <v>40</v>
      </c>
      <c r="B1" s="146"/>
      <c r="C1" s="146"/>
    </row>
    <row r="2" spans="1:5" ht="24.5" customHeight="1">
      <c r="A2" s="152" t="s">
        <v>0</v>
      </c>
      <c r="B2" s="152"/>
      <c r="C2" s="152"/>
    </row>
    <row r="3" spans="1:5" ht="15.75" customHeight="1">
      <c r="A3" s="70"/>
    </row>
    <row r="4" spans="1:5" ht="15.75" customHeight="1">
      <c r="A4" s="153" t="s">
        <v>24</v>
      </c>
      <c r="B4" s="153"/>
      <c r="C4" s="153"/>
    </row>
    <row r="5" spans="1:5" ht="22" customHeight="1">
      <c r="A5" s="153"/>
      <c r="B5" s="153"/>
      <c r="C5" s="153"/>
    </row>
    <row r="6" spans="1:5" ht="15.75" customHeight="1">
      <c r="A6" s="32" t="s">
        <v>41</v>
      </c>
    </row>
    <row r="7" spans="1:5" ht="27" customHeight="1">
      <c r="A7" s="33"/>
      <c r="B7" s="127" t="s">
        <v>42</v>
      </c>
      <c r="C7" s="131" t="s">
        <v>132</v>
      </c>
      <c r="E7" s="27"/>
    </row>
    <row r="8" spans="1:5" ht="15.75" customHeight="1">
      <c r="B8" s="83"/>
      <c r="C8" s="88"/>
    </row>
    <row r="9" spans="1:5" ht="15.75" customHeight="1">
      <c r="A9" s="39" t="s">
        <v>96</v>
      </c>
      <c r="B9" s="40">
        <v>2315241.7770420001</v>
      </c>
      <c r="C9" s="51">
        <v>18.924130254455601</v>
      </c>
    </row>
    <row r="10" spans="1:5" ht="15.75" customHeight="1">
      <c r="A10" s="96" t="s">
        <v>57</v>
      </c>
      <c r="B10" s="40"/>
      <c r="C10" s="51"/>
    </row>
    <row r="11" spans="1:5" ht="15.75" customHeight="1">
      <c r="A11" s="90" t="s">
        <v>100</v>
      </c>
      <c r="B11" s="40">
        <v>599711.29185299994</v>
      </c>
      <c r="C11" s="51">
        <v>12.6241563983353</v>
      </c>
    </row>
    <row r="12" spans="1:5" ht="15.75" customHeight="1">
      <c r="A12" s="90" t="s">
        <v>60</v>
      </c>
      <c r="B12" s="40">
        <v>559841.88007099996</v>
      </c>
      <c r="C12" s="51">
        <v>14.330820832451</v>
      </c>
    </row>
    <row r="13" spans="1:5" ht="15.75" customHeight="1">
      <c r="A13" s="90" t="s">
        <v>61</v>
      </c>
      <c r="B13" s="40">
        <v>1140928.808348</v>
      </c>
      <c r="C13" s="51">
        <v>24.7343164032829</v>
      </c>
    </row>
    <row r="14" spans="1:5" ht="15.75" customHeight="1">
      <c r="A14" s="90" t="s">
        <v>101</v>
      </c>
      <c r="B14" s="40">
        <v>14759.796770000001</v>
      </c>
      <c r="C14" s="51" t="s">
        <v>63</v>
      </c>
    </row>
    <row r="15" spans="1:5" ht="15.75" customHeight="1">
      <c r="A15" s="96" t="s">
        <v>64</v>
      </c>
      <c r="B15" s="40"/>
      <c r="C15" s="51"/>
    </row>
    <row r="16" spans="1:5" ht="15.75" customHeight="1">
      <c r="A16" s="90" t="s">
        <v>65</v>
      </c>
      <c r="B16" s="40">
        <v>1304815.4726170001</v>
      </c>
      <c r="C16" s="51">
        <v>23.4954132428492</v>
      </c>
    </row>
    <row r="17" spans="1:3" ht="15.75" customHeight="1">
      <c r="A17" s="47" t="s">
        <v>66</v>
      </c>
      <c r="B17" s="40">
        <v>1010426.304425</v>
      </c>
      <c r="C17" s="51">
        <v>13.0209973422921</v>
      </c>
    </row>
    <row r="18" spans="1:3" ht="15.75" customHeight="1">
      <c r="A18" s="96" t="s">
        <v>67</v>
      </c>
      <c r="B18" s="40"/>
      <c r="C18" s="51"/>
    </row>
    <row r="19" spans="1:3" ht="15.75" customHeight="1">
      <c r="A19" s="47" t="s">
        <v>68</v>
      </c>
      <c r="B19" s="40">
        <v>765438.58773499995</v>
      </c>
      <c r="C19" s="51">
        <v>11.290743145408401</v>
      </c>
    </row>
    <row r="20" spans="1:3" ht="15.75" customHeight="1">
      <c r="A20" s="47" t="s">
        <v>69</v>
      </c>
      <c r="B20" s="40">
        <v>1220145.2601699999</v>
      </c>
      <c r="C20" s="51">
        <v>25.486668070133899</v>
      </c>
    </row>
    <row r="21" spans="1:3" ht="15.75" customHeight="1">
      <c r="A21" s="97" t="s">
        <v>62</v>
      </c>
      <c r="B21" s="54">
        <v>329657.929137</v>
      </c>
      <c r="C21" s="67" t="s">
        <v>63</v>
      </c>
    </row>
    <row r="22" spans="1:3">
      <c r="A22" s="150" t="s">
        <v>39</v>
      </c>
      <c r="B22" s="150"/>
      <c r="C22" s="150"/>
    </row>
  </sheetData>
  <mergeCells count="4">
    <mergeCell ref="A4:C5"/>
    <mergeCell ref="A1:C1"/>
    <mergeCell ref="A2:C2"/>
    <mergeCell ref="A22:C22"/>
  </mergeCells>
  <hyperlinks>
    <hyperlink ref="A1" location="ÍNDICE!A1" display="VOLVER AL ÍNDICE" xr:uid="{00000000-0004-0000-1000-000000000000}"/>
  </hyperlinks>
  <pageMargins left="0.78749999999999998" right="0.78749999999999998" top="1.05277777777778" bottom="1.05277777777778" header="0.78749999999999998" footer="0.78749999999999998"/>
  <pageSetup paperSize="9" orientation="portrait" horizontalDpi="300" verticalDpi="300" r:id="rId1"/>
  <headerFooter>
    <oddHeader>&amp;C&amp;"Times New Roman,Normal"&amp;12&amp;A</oddHeader>
    <oddFooter>&amp;C&amp;"Times New Roman,Normal"&amp;12Página &amp;P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AO31"/>
  <sheetViews>
    <sheetView zoomScaleNormal="100" workbookViewId="0">
      <selection sqref="A1:G1"/>
    </sheetView>
  </sheetViews>
  <sheetFormatPr baseColWidth="10" defaultColWidth="11.54296875" defaultRowHeight="12.5"/>
  <cols>
    <col min="1" max="1" width="50.90625" style="27" bestFit="1" customWidth="1"/>
    <col min="2" max="2" width="8.08984375" style="27" customWidth="1"/>
    <col min="3" max="3" width="25.453125" style="27" bestFit="1" customWidth="1"/>
    <col min="4" max="4" width="17.453125" style="27" bestFit="1" customWidth="1"/>
    <col min="5" max="5" width="22.36328125" style="27" bestFit="1" customWidth="1"/>
    <col min="6" max="6" width="20.26953125" style="27" bestFit="1" customWidth="1"/>
    <col min="7" max="7" width="22.36328125" style="27" bestFit="1" customWidth="1"/>
    <col min="8" max="9" width="26.81640625" style="27" customWidth="1"/>
    <col min="10" max="10" width="11.54296875" style="29"/>
    <col min="11" max="41" width="11.54296875" style="27"/>
  </cols>
  <sheetData>
    <row r="1" spans="1:10" ht="15.75" customHeight="1">
      <c r="A1" s="146" t="s">
        <v>40</v>
      </c>
      <c r="B1" s="146"/>
      <c r="C1" s="146"/>
      <c r="D1" s="146"/>
      <c r="E1" s="146"/>
      <c r="F1" s="146"/>
      <c r="G1" s="146"/>
    </row>
    <row r="2" spans="1:10" ht="15.75" customHeight="1">
      <c r="A2" s="151" t="s">
        <v>0</v>
      </c>
      <c r="B2" s="151"/>
      <c r="C2" s="151"/>
      <c r="D2" s="151"/>
      <c r="E2" s="151"/>
      <c r="F2" s="151"/>
      <c r="G2" s="151"/>
    </row>
    <row r="3" spans="1:10" ht="15.75" customHeight="1">
      <c r="A3" s="70"/>
    </row>
    <row r="4" spans="1:10" ht="15.75" customHeight="1">
      <c r="A4" s="151" t="s">
        <v>26</v>
      </c>
      <c r="B4" s="151"/>
      <c r="C4" s="151"/>
      <c r="D4" s="151"/>
      <c r="E4" s="151"/>
      <c r="F4" s="151"/>
      <c r="G4" s="151"/>
    </row>
    <row r="5" spans="1:10" ht="15.75" customHeight="1">
      <c r="A5" s="32" t="s">
        <v>41</v>
      </c>
    </row>
    <row r="6" spans="1:10" ht="67.5" customHeight="1">
      <c r="A6" s="33"/>
      <c r="B6" s="127" t="s">
        <v>42</v>
      </c>
      <c r="C6" s="128" t="s">
        <v>133</v>
      </c>
      <c r="D6" s="128" t="s">
        <v>134</v>
      </c>
      <c r="E6" s="128" t="s">
        <v>135</v>
      </c>
      <c r="F6" s="128" t="s">
        <v>136</v>
      </c>
      <c r="G6" s="131" t="s">
        <v>137</v>
      </c>
      <c r="J6" s="27"/>
    </row>
    <row r="7" spans="1:10" ht="15.75" customHeight="1">
      <c r="B7" s="40"/>
      <c r="C7" s="41"/>
      <c r="D7" s="41"/>
      <c r="E7" s="41"/>
      <c r="F7" s="41"/>
      <c r="G7" s="51"/>
    </row>
    <row r="8" spans="1:10" ht="15.75" customHeight="1">
      <c r="A8" s="39" t="s">
        <v>96</v>
      </c>
      <c r="B8" s="40">
        <v>2315241.7770420001</v>
      </c>
      <c r="C8" s="41">
        <v>75.319829643017201</v>
      </c>
      <c r="D8" s="41">
        <v>67.042613488865001</v>
      </c>
      <c r="E8" s="41">
        <v>60.538209784971997</v>
      </c>
      <c r="F8" s="41">
        <v>52.556328988915197</v>
      </c>
      <c r="G8" s="51">
        <v>47.033300360588903</v>
      </c>
    </row>
    <row r="9" spans="1:10" ht="15.75" customHeight="1">
      <c r="A9" s="96" t="s">
        <v>47</v>
      </c>
      <c r="B9" s="40"/>
      <c r="C9" s="41"/>
      <c r="D9" s="41"/>
      <c r="E9" s="41"/>
      <c r="F9" s="41"/>
      <c r="G9" s="51"/>
    </row>
    <row r="10" spans="1:10" ht="15.75" customHeight="1">
      <c r="A10" s="90" t="s">
        <v>48</v>
      </c>
      <c r="B10" s="40">
        <v>1139318.166957</v>
      </c>
      <c r="C10" s="41">
        <v>76.505692165873896</v>
      </c>
      <c r="D10" s="41">
        <v>69.950949425884005</v>
      </c>
      <c r="E10" s="41">
        <v>63.407370712913803</v>
      </c>
      <c r="F10" s="41">
        <v>55.800912806123499</v>
      </c>
      <c r="G10" s="51">
        <v>48.301875974103503</v>
      </c>
    </row>
    <row r="11" spans="1:10" ht="15.75" customHeight="1">
      <c r="A11" s="90" t="s">
        <v>49</v>
      </c>
      <c r="B11" s="40">
        <v>1175923.6100850001</v>
      </c>
      <c r="C11" s="41">
        <v>74.170881952693804</v>
      </c>
      <c r="D11" s="41">
        <v>64.224811430770501</v>
      </c>
      <c r="E11" s="41">
        <v>57.758363253196798</v>
      </c>
      <c r="F11" s="41">
        <v>49.412746144369002</v>
      </c>
      <c r="G11" s="51">
        <v>45.804214363641101</v>
      </c>
    </row>
    <row r="12" spans="1:10" ht="15.75" customHeight="1">
      <c r="A12" s="96" t="s">
        <v>50</v>
      </c>
      <c r="B12" s="40"/>
      <c r="C12" s="41"/>
      <c r="D12" s="41"/>
      <c r="E12" s="41"/>
      <c r="F12" s="41"/>
      <c r="G12" s="51"/>
    </row>
    <row r="13" spans="1:10" ht="15.75" customHeight="1">
      <c r="A13" s="90" t="s">
        <v>51</v>
      </c>
      <c r="B13" s="40">
        <v>641371.52810500003</v>
      </c>
      <c r="C13" s="41">
        <v>90.248907802349294</v>
      </c>
      <c r="D13" s="41">
        <v>77.962524269886103</v>
      </c>
      <c r="E13" s="41">
        <v>79.0890331310367</v>
      </c>
      <c r="F13" s="41">
        <v>60.888572350387697</v>
      </c>
      <c r="G13" s="51">
        <v>64.338684304745797</v>
      </c>
    </row>
    <row r="14" spans="1:10" ht="15.75" customHeight="1">
      <c r="A14" s="90" t="s">
        <v>52</v>
      </c>
      <c r="B14" s="40">
        <v>956016.34545900102</v>
      </c>
      <c r="C14" s="41">
        <v>81.158894446567302</v>
      </c>
      <c r="D14" s="41">
        <v>74.7304047369595</v>
      </c>
      <c r="E14" s="41">
        <v>65.0859835399838</v>
      </c>
      <c r="F14" s="41">
        <v>61.614339598575597</v>
      </c>
      <c r="G14" s="51">
        <v>50.229420067754901</v>
      </c>
    </row>
    <row r="15" spans="1:10" ht="15.75" customHeight="1">
      <c r="A15" s="90" t="s">
        <v>53</v>
      </c>
      <c r="B15" s="40">
        <v>717853.90347799996</v>
      </c>
      <c r="C15" s="41">
        <v>54.2050498902003</v>
      </c>
      <c r="D15" s="41">
        <v>47.047773468484102</v>
      </c>
      <c r="E15" s="41">
        <v>37.907259554567503</v>
      </c>
      <c r="F15" s="41">
        <v>33.048641157701901</v>
      </c>
      <c r="G15" s="51">
        <v>27.3151889757759</v>
      </c>
    </row>
    <row r="16" spans="1:10" ht="15.75" customHeight="1">
      <c r="A16" s="96" t="s">
        <v>81</v>
      </c>
      <c r="B16" s="40"/>
      <c r="C16" s="41"/>
      <c r="D16" s="41"/>
      <c r="E16" s="41"/>
      <c r="F16" s="41"/>
      <c r="G16" s="51"/>
    </row>
    <row r="17" spans="1:7" ht="15.75" customHeight="1">
      <c r="A17" s="90" t="s">
        <v>82</v>
      </c>
      <c r="B17" s="40">
        <v>274629.22523099999</v>
      </c>
      <c r="C17" s="41">
        <v>72.981775531140997</v>
      </c>
      <c r="D17" s="41">
        <v>59.317166844853197</v>
      </c>
      <c r="E17" s="41">
        <v>51.213485398976303</v>
      </c>
      <c r="F17" s="41">
        <v>48.731266154733099</v>
      </c>
      <c r="G17" s="51">
        <v>36.649976110276903</v>
      </c>
    </row>
    <row r="18" spans="1:7" ht="15.75" customHeight="1">
      <c r="A18" s="90" t="s">
        <v>83</v>
      </c>
      <c r="B18" s="40">
        <v>666896.22511999996</v>
      </c>
      <c r="C18" s="41">
        <v>68.524309791642693</v>
      </c>
      <c r="D18" s="41">
        <v>61.2960854452947</v>
      </c>
      <c r="E18" s="41">
        <v>53.826020249613599</v>
      </c>
      <c r="F18" s="41">
        <v>51.655584510920498</v>
      </c>
      <c r="G18" s="51">
        <v>44.447227850729398</v>
      </c>
    </row>
    <row r="19" spans="1:7" ht="15.75" customHeight="1">
      <c r="A19" s="90" t="s">
        <v>84</v>
      </c>
      <c r="B19" s="40">
        <v>1373716.326691</v>
      </c>
      <c r="C19" s="41">
        <v>79.086258290164196</v>
      </c>
      <c r="D19" s="41">
        <v>71.3768207560625</v>
      </c>
      <c r="E19" s="41">
        <v>65.6609382262873</v>
      </c>
      <c r="F19" s="41">
        <v>53.758307230493699</v>
      </c>
      <c r="G19" s="51">
        <v>50.364560388574802</v>
      </c>
    </row>
    <row r="20" spans="1:7" ht="15.75" customHeight="1">
      <c r="A20" s="96" t="s">
        <v>85</v>
      </c>
      <c r="B20" s="40"/>
      <c r="C20" s="41"/>
      <c r="D20" s="41"/>
      <c r="E20" s="41"/>
      <c r="F20" s="41"/>
      <c r="G20" s="51"/>
    </row>
    <row r="21" spans="1:7" ht="15.75" customHeight="1">
      <c r="A21" s="47" t="s">
        <v>86</v>
      </c>
      <c r="B21" s="40">
        <v>558074.10771000001</v>
      </c>
      <c r="C21" s="41">
        <v>73.354623640186603</v>
      </c>
      <c r="D21" s="41">
        <v>63.998385824700399</v>
      </c>
      <c r="E21" s="41">
        <v>56.063516641159801</v>
      </c>
      <c r="F21" s="41">
        <v>52.036520236825901</v>
      </c>
      <c r="G21" s="51">
        <v>41.193035239588603</v>
      </c>
    </row>
    <row r="22" spans="1:7" ht="15.75" customHeight="1">
      <c r="A22" s="90" t="s">
        <v>87</v>
      </c>
      <c r="B22" s="40">
        <v>428953.67317600001</v>
      </c>
      <c r="C22" s="41">
        <v>71.179976005176499</v>
      </c>
      <c r="D22" s="41">
        <v>63.4849022682845</v>
      </c>
      <c r="E22" s="41">
        <v>57.324037760858502</v>
      </c>
      <c r="F22" s="41">
        <v>55.0992503199816</v>
      </c>
      <c r="G22" s="51">
        <v>46.517827607954402</v>
      </c>
    </row>
    <row r="23" spans="1:7" ht="15.75" customHeight="1">
      <c r="A23" s="90" t="s">
        <v>88</v>
      </c>
      <c r="B23" s="40">
        <v>1045846.0914330001</v>
      </c>
      <c r="C23" s="41">
        <v>81.536264549555796</v>
      </c>
      <c r="D23" s="41">
        <v>73.308678292184098</v>
      </c>
      <c r="E23" s="41">
        <v>66.795275856204</v>
      </c>
      <c r="F23" s="41">
        <v>56.355659332954303</v>
      </c>
      <c r="G23" s="51">
        <v>52.261774802838197</v>
      </c>
    </row>
    <row r="24" spans="1:7" ht="15.75" customHeight="1">
      <c r="A24" s="90" t="s">
        <v>89</v>
      </c>
      <c r="B24" s="40">
        <v>282367.90472300001</v>
      </c>
      <c r="C24" s="41">
        <v>62.468163153683101</v>
      </c>
      <c r="D24" s="41">
        <v>55.255362197080203</v>
      </c>
      <c r="E24" s="41">
        <v>51.089590553330801</v>
      </c>
      <c r="F24" s="41">
        <v>35.6485347581364</v>
      </c>
      <c r="G24" s="51">
        <v>39.993672805619497</v>
      </c>
    </row>
    <row r="25" spans="1:7" ht="15.75" customHeight="1">
      <c r="A25" s="96" t="s">
        <v>97</v>
      </c>
      <c r="B25" s="40"/>
      <c r="C25" s="41"/>
      <c r="D25" s="41"/>
      <c r="E25" s="41"/>
      <c r="F25" s="41"/>
      <c r="G25" s="51"/>
    </row>
    <row r="26" spans="1:7" ht="15.75" customHeight="1">
      <c r="A26" s="47" t="s">
        <v>98</v>
      </c>
      <c r="B26" s="40">
        <v>1270609.837356</v>
      </c>
      <c r="C26" s="41">
        <v>73.469307616217506</v>
      </c>
      <c r="D26" s="41">
        <v>67.625222179139698</v>
      </c>
      <c r="E26" s="41">
        <v>58.630823313724598</v>
      </c>
      <c r="F26" s="41">
        <v>52.013633729000603</v>
      </c>
      <c r="G26" s="51">
        <v>43.123974463883997</v>
      </c>
    </row>
    <row r="27" spans="1:7" ht="15.75" customHeight="1">
      <c r="A27" s="90" t="s">
        <v>99</v>
      </c>
      <c r="B27" s="40">
        <v>1044631.939686</v>
      </c>
      <c r="C27" s="41">
        <v>77.570662115364001</v>
      </c>
      <c r="D27" s="41">
        <v>66.333973148599</v>
      </c>
      <c r="E27" s="41">
        <v>62.858207788034399</v>
      </c>
      <c r="F27" s="41">
        <v>53.216421706491197</v>
      </c>
      <c r="G27" s="51">
        <v>51.788303298060697</v>
      </c>
    </row>
    <row r="28" spans="1:7" ht="15.75" customHeight="1">
      <c r="A28" s="96" t="s">
        <v>54</v>
      </c>
      <c r="B28" s="40"/>
      <c r="C28" s="41"/>
      <c r="D28" s="41"/>
      <c r="E28" s="41"/>
      <c r="F28" s="41"/>
      <c r="G28" s="51"/>
    </row>
    <row r="29" spans="1:7" ht="15.75" customHeight="1">
      <c r="A29" s="90" t="s">
        <v>55</v>
      </c>
      <c r="B29" s="40">
        <v>1988290.3823609999</v>
      </c>
      <c r="C29" s="41">
        <v>75.836369603392797</v>
      </c>
      <c r="D29" s="41">
        <v>68.666319830797903</v>
      </c>
      <c r="E29" s="41">
        <v>60.338080142570398</v>
      </c>
      <c r="F29" s="41">
        <v>54.622675252261601</v>
      </c>
      <c r="G29" s="51">
        <v>47.5835946232135</v>
      </c>
    </row>
    <row r="30" spans="1:7" ht="15.75" customHeight="1">
      <c r="A30" s="97" t="s">
        <v>56</v>
      </c>
      <c r="B30" s="54">
        <v>326951.39468099998</v>
      </c>
      <c r="C30" s="66">
        <v>72.178593813997907</v>
      </c>
      <c r="D30" s="66">
        <v>57.168363811497798</v>
      </c>
      <c r="E30" s="66">
        <v>61.755258709325702</v>
      </c>
      <c r="F30" s="66">
        <v>39.990251985182397</v>
      </c>
      <c r="G30" s="67">
        <v>43.6867944039085</v>
      </c>
    </row>
    <row r="31" spans="1:7" ht="15.75" customHeight="1">
      <c r="A31" s="150" t="s">
        <v>39</v>
      </c>
      <c r="B31" s="150"/>
      <c r="C31" s="150"/>
      <c r="D31" s="150"/>
      <c r="E31" s="150"/>
      <c r="F31" s="150"/>
      <c r="G31" s="150"/>
    </row>
  </sheetData>
  <mergeCells count="4">
    <mergeCell ref="A1:G1"/>
    <mergeCell ref="A2:G2"/>
    <mergeCell ref="A4:G4"/>
    <mergeCell ref="A31:G31"/>
  </mergeCells>
  <hyperlinks>
    <hyperlink ref="A1" location="ÍNDICE!A1" display="VOLVER AL ÍNDICE" xr:uid="{00000000-0004-0000-1100-000000000000}"/>
  </hyperlinks>
  <pageMargins left="0.78749999999999998" right="0.78749999999999998" top="1.05277777777778" bottom="1.05277777777778" header="0.78749999999999998" footer="0.78749999999999998"/>
  <pageSetup paperSize="9" scale="52" orientation="portrait" horizontalDpi="300" verticalDpi="300" r:id="rId1"/>
  <headerFooter>
    <oddHeader>&amp;C&amp;"Times New Roman,Normal"&amp;12&amp;A</oddHeader>
    <oddFooter>&amp;C&amp;"Times New Roman,Normal"&amp;12Página &amp;P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CO22"/>
  <sheetViews>
    <sheetView zoomScaleNormal="100" workbookViewId="0">
      <selection sqref="A1:G1"/>
    </sheetView>
  </sheetViews>
  <sheetFormatPr baseColWidth="10" defaultColWidth="11.54296875" defaultRowHeight="12.5"/>
  <cols>
    <col min="1" max="1" width="37.81640625" style="27" customWidth="1"/>
    <col min="2" max="2" width="8.26953125" style="27" bestFit="1" customWidth="1"/>
    <col min="3" max="3" width="26.81640625" style="27" customWidth="1"/>
    <col min="4" max="4" width="20.26953125" style="27" bestFit="1" customWidth="1"/>
    <col min="5" max="5" width="23.54296875" style="27" bestFit="1" customWidth="1"/>
    <col min="6" max="6" width="20.26953125" style="27" bestFit="1" customWidth="1"/>
    <col min="7" max="7" width="22.36328125" style="27" customWidth="1"/>
    <col min="8" max="9" width="26.81640625" style="27" customWidth="1"/>
    <col min="10" max="10" width="11.54296875" style="29"/>
    <col min="11" max="93" width="11.54296875" style="27"/>
  </cols>
  <sheetData>
    <row r="1" spans="1:10" ht="15.75" customHeight="1">
      <c r="A1" s="146" t="s">
        <v>40</v>
      </c>
      <c r="B1" s="146"/>
      <c r="C1" s="146"/>
      <c r="D1" s="146"/>
      <c r="E1" s="146"/>
      <c r="F1" s="146"/>
      <c r="G1" s="146"/>
    </row>
    <row r="2" spans="1:10" ht="15.75" customHeight="1">
      <c r="A2" s="151" t="s">
        <v>0</v>
      </c>
      <c r="B2" s="151"/>
      <c r="C2" s="151"/>
      <c r="D2" s="151"/>
      <c r="E2" s="151"/>
      <c r="F2" s="151"/>
      <c r="G2" s="151"/>
    </row>
    <row r="3" spans="1:10" ht="15.75" customHeight="1">
      <c r="A3" s="70"/>
    </row>
    <row r="4" spans="1:10" ht="25" customHeight="1">
      <c r="A4" s="152" t="s">
        <v>27</v>
      </c>
      <c r="B4" s="152"/>
      <c r="C4" s="152"/>
      <c r="D4" s="152"/>
      <c r="E4" s="152"/>
      <c r="F4" s="152"/>
      <c r="G4" s="152"/>
    </row>
    <row r="5" spans="1:10" ht="15.75" customHeight="1">
      <c r="A5" s="32" t="s">
        <v>41</v>
      </c>
    </row>
    <row r="6" spans="1:10" ht="66.5" customHeight="1">
      <c r="A6" s="33"/>
      <c r="B6" s="127" t="s">
        <v>42</v>
      </c>
      <c r="C6" s="128" t="s">
        <v>133</v>
      </c>
      <c r="D6" s="128" t="s">
        <v>134</v>
      </c>
      <c r="E6" s="128" t="s">
        <v>135</v>
      </c>
      <c r="F6" s="128" t="s">
        <v>136</v>
      </c>
      <c r="G6" s="131" t="s">
        <v>137</v>
      </c>
      <c r="J6" s="27"/>
    </row>
    <row r="7" spans="1:10" ht="15.75" customHeight="1">
      <c r="B7" s="40"/>
      <c r="C7" s="41"/>
      <c r="D7" s="41"/>
      <c r="E7" s="41"/>
      <c r="F7" s="41"/>
      <c r="G7" s="51"/>
    </row>
    <row r="8" spans="1:10" ht="15.75" customHeight="1">
      <c r="A8" s="39" t="s">
        <v>96</v>
      </c>
      <c r="B8" s="40">
        <v>2315241.7770420001</v>
      </c>
      <c r="C8" s="41">
        <v>75.319829643017201</v>
      </c>
      <c r="D8" s="41">
        <v>67.042613488865001</v>
      </c>
      <c r="E8" s="41">
        <v>60.538209784971997</v>
      </c>
      <c r="F8" s="41">
        <v>52.556328988915197</v>
      </c>
      <c r="G8" s="51">
        <v>47.033300360588903</v>
      </c>
    </row>
    <row r="9" spans="1:10" ht="15.75" customHeight="1">
      <c r="A9" s="96" t="s">
        <v>57</v>
      </c>
      <c r="B9" s="40"/>
      <c r="C9" s="41"/>
      <c r="D9" s="41"/>
      <c r="E9" s="41"/>
      <c r="F9" s="41"/>
      <c r="G9" s="51"/>
    </row>
    <row r="10" spans="1:10" ht="15.75" customHeight="1">
      <c r="A10" s="90" t="s">
        <v>100</v>
      </c>
      <c r="B10" s="40">
        <v>599711.29185299994</v>
      </c>
      <c r="C10" s="41">
        <v>41.587081590441898</v>
      </c>
      <c r="D10" s="41">
        <v>32.300285744741601</v>
      </c>
      <c r="E10" s="41">
        <v>33.8931748840279</v>
      </c>
      <c r="F10" s="41">
        <v>15.6418429578267</v>
      </c>
      <c r="G10" s="51">
        <v>23.839260219739799</v>
      </c>
    </row>
    <row r="11" spans="1:10" ht="15.75" customHeight="1">
      <c r="A11" s="90" t="s">
        <v>60</v>
      </c>
      <c r="B11" s="40">
        <v>559841.88007099996</v>
      </c>
      <c r="C11" s="41">
        <v>78.222034425409902</v>
      </c>
      <c r="D11" s="41">
        <v>66.584557140977907</v>
      </c>
      <c r="E11" s="41">
        <v>57.497068808460199</v>
      </c>
      <c r="F11" s="41">
        <v>55.146821203487903</v>
      </c>
      <c r="G11" s="51">
        <v>51.978466111376903</v>
      </c>
    </row>
    <row r="12" spans="1:10" ht="15.75" customHeight="1">
      <c r="A12" s="90" t="s">
        <v>61</v>
      </c>
      <c r="B12" s="40">
        <v>1140928.808348</v>
      </c>
      <c r="C12" s="41">
        <v>91.307557973174596</v>
      </c>
      <c r="D12" s="41">
        <v>86.396442201794301</v>
      </c>
      <c r="E12" s="41">
        <v>75.525506323456</v>
      </c>
      <c r="F12" s="41">
        <v>71.368623543918602</v>
      </c>
      <c r="G12" s="51">
        <v>57.406794967019898</v>
      </c>
    </row>
    <row r="13" spans="1:10" ht="15.75" customHeight="1">
      <c r="A13" s="90" t="s">
        <v>101</v>
      </c>
      <c r="B13" s="40">
        <v>14759.796770000001</v>
      </c>
      <c r="C13" s="42" t="s">
        <v>63</v>
      </c>
      <c r="D13" s="42" t="s">
        <v>63</v>
      </c>
      <c r="E13" s="42" t="s">
        <v>63</v>
      </c>
      <c r="F13" s="42" t="s">
        <v>63</v>
      </c>
      <c r="G13" s="51" t="s">
        <v>63</v>
      </c>
    </row>
    <row r="14" spans="1:10" ht="15.75" customHeight="1">
      <c r="A14" s="96" t="s">
        <v>64</v>
      </c>
      <c r="B14" s="40"/>
      <c r="C14" s="41"/>
      <c r="D14" s="41"/>
      <c r="E14" s="41"/>
      <c r="F14" s="41"/>
      <c r="G14" s="51"/>
    </row>
    <row r="15" spans="1:10" ht="15.75" customHeight="1">
      <c r="A15" s="90" t="s">
        <v>65</v>
      </c>
      <c r="B15" s="40">
        <v>1304815.4726170001</v>
      </c>
      <c r="C15" s="41">
        <v>85.161638100238093</v>
      </c>
      <c r="D15" s="41">
        <v>76.994004842544399</v>
      </c>
      <c r="E15" s="41">
        <v>71.464696194226605</v>
      </c>
      <c r="F15" s="41">
        <v>64.741272234358306</v>
      </c>
      <c r="G15" s="51">
        <v>52.8018867927873</v>
      </c>
    </row>
    <row r="16" spans="1:10" ht="15.75" customHeight="1">
      <c r="A16" s="47" t="s">
        <v>66</v>
      </c>
      <c r="B16" s="40">
        <v>1010426.304425</v>
      </c>
      <c r="C16" s="41">
        <v>62.610596028179501</v>
      </c>
      <c r="D16" s="41">
        <v>54.191869841868701</v>
      </c>
      <c r="E16" s="41">
        <v>46.428275724765797</v>
      </c>
      <c r="F16" s="41">
        <v>36.8212848694317</v>
      </c>
      <c r="G16" s="51">
        <v>39.584027911031903</v>
      </c>
    </row>
    <row r="17" spans="1:7" ht="15.75" customHeight="1">
      <c r="A17" s="96" t="s">
        <v>67</v>
      </c>
      <c r="B17" s="40"/>
      <c r="C17" s="41"/>
      <c r="D17" s="41"/>
      <c r="E17" s="41"/>
      <c r="F17" s="41"/>
      <c r="G17" s="51"/>
    </row>
    <row r="18" spans="1:7" ht="15.75" customHeight="1">
      <c r="A18" s="47" t="s">
        <v>68</v>
      </c>
      <c r="B18" s="40">
        <v>765438.58773499995</v>
      </c>
      <c r="C18" s="41">
        <v>59.971572754041098</v>
      </c>
      <c r="D18" s="41">
        <v>49.044376635342502</v>
      </c>
      <c r="E18" s="41">
        <v>45.975939079234998</v>
      </c>
      <c r="F18" s="41">
        <v>31.419463537192598</v>
      </c>
      <c r="G18" s="51">
        <v>39.102500877264603</v>
      </c>
    </row>
    <row r="19" spans="1:7" ht="15.75" customHeight="1">
      <c r="A19" s="47" t="s">
        <v>69</v>
      </c>
      <c r="B19" s="40">
        <v>1220145.2601699999</v>
      </c>
      <c r="C19" s="41">
        <v>84.526623333053394</v>
      </c>
      <c r="D19" s="41">
        <v>77.496501349048899</v>
      </c>
      <c r="E19" s="41">
        <v>67.805809354185399</v>
      </c>
      <c r="F19" s="41">
        <v>65.763387247121898</v>
      </c>
      <c r="G19" s="51">
        <v>53.8523764560993</v>
      </c>
    </row>
    <row r="20" spans="1:7" ht="15.75" customHeight="1">
      <c r="A20" s="97" t="s">
        <v>62</v>
      </c>
      <c r="B20" s="54">
        <v>329657.929137</v>
      </c>
      <c r="C20" s="66" t="s">
        <v>63</v>
      </c>
      <c r="D20" s="66" t="s">
        <v>63</v>
      </c>
      <c r="E20" s="66" t="s">
        <v>63</v>
      </c>
      <c r="F20" s="66" t="s">
        <v>63</v>
      </c>
      <c r="G20" s="67" t="s">
        <v>63</v>
      </c>
    </row>
    <row r="21" spans="1:7" ht="15.75" customHeight="1">
      <c r="A21" s="150" t="s">
        <v>39</v>
      </c>
      <c r="B21" s="150"/>
      <c r="C21" s="150"/>
      <c r="D21" s="150"/>
      <c r="E21" s="150"/>
      <c r="F21" s="150"/>
      <c r="G21" s="150"/>
    </row>
    <row r="22" spans="1:7" ht="15.75" customHeight="1"/>
  </sheetData>
  <mergeCells count="4">
    <mergeCell ref="A1:G1"/>
    <mergeCell ref="A2:G2"/>
    <mergeCell ref="A4:G4"/>
    <mergeCell ref="A21:G21"/>
  </mergeCells>
  <hyperlinks>
    <hyperlink ref="A1" location="ÍNDICE!A1" display="VOLVER AL ÍNDICE" xr:uid="{00000000-0004-0000-1200-000000000000}"/>
  </hyperlinks>
  <pageMargins left="0.78749999999999998" right="0.78749999999999998" top="1.05277777777778" bottom="1.05277777777778" header="0.78749999999999998" footer="0.78749999999999998"/>
  <pageSetup paperSize="9" scale="53" orientation="portrait" horizontalDpi="300" verticalDpi="300" r:id="rId1"/>
  <headerFooter>
    <oddHeader>&amp;C&amp;"Times New Roman,Normal"&amp;12&amp;A</oddHeader>
    <oddFooter>&amp;C&amp;"Times New Roman,Normal"&amp;12Página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B82"/>
  <sheetViews>
    <sheetView zoomScaleNormal="100" workbookViewId="0">
      <selection sqref="A1:F1"/>
    </sheetView>
  </sheetViews>
  <sheetFormatPr baseColWidth="10" defaultColWidth="11.54296875" defaultRowHeight="12.5"/>
  <cols>
    <col min="1" max="1" width="38.453125" style="27" bestFit="1" customWidth="1"/>
    <col min="2" max="2" width="8.7265625" style="28" bestFit="1" customWidth="1"/>
    <col min="3" max="3" width="25.54296875" style="27" bestFit="1" customWidth="1"/>
    <col min="4" max="4" width="26.7265625" style="27" bestFit="1" customWidth="1"/>
    <col min="5" max="5" width="23.1796875" style="27" bestFit="1" customWidth="1"/>
    <col min="6" max="6" width="27.1796875" style="27" customWidth="1"/>
    <col min="7" max="9" width="26.81640625" style="27" customWidth="1"/>
    <col min="10" max="10" width="11.54296875" style="29"/>
    <col min="11" max="34" width="11.54296875" style="27"/>
  </cols>
  <sheetData>
    <row r="1" spans="1:80" ht="15" customHeight="1">
      <c r="A1" s="146" t="s">
        <v>40</v>
      </c>
      <c r="B1" s="146"/>
      <c r="C1" s="146"/>
      <c r="D1" s="146"/>
      <c r="E1" s="146"/>
      <c r="F1" s="146"/>
      <c r="G1" s="29"/>
      <c r="H1" s="29"/>
      <c r="I1" s="29"/>
      <c r="AI1" s="27"/>
      <c r="AJ1" s="27"/>
      <c r="AK1" s="27"/>
      <c r="AL1" s="27"/>
      <c r="AM1" s="27"/>
      <c r="AN1" s="27"/>
      <c r="AO1" s="27"/>
      <c r="AP1" s="27"/>
      <c r="AQ1" s="27"/>
      <c r="AR1" s="27"/>
      <c r="AS1" s="27"/>
      <c r="AT1" s="27"/>
      <c r="AU1" s="27"/>
      <c r="AV1" s="27"/>
      <c r="AW1" s="27"/>
      <c r="AX1" s="27"/>
      <c r="AY1" s="27"/>
      <c r="AZ1" s="27"/>
      <c r="BA1" s="27"/>
      <c r="BB1" s="27"/>
      <c r="BC1" s="27"/>
      <c r="BD1" s="27"/>
      <c r="BE1" s="27"/>
      <c r="BF1" s="27"/>
      <c r="BG1" s="27"/>
      <c r="BH1" s="27"/>
      <c r="BI1" s="27"/>
      <c r="BJ1" s="27"/>
      <c r="BK1" s="27"/>
      <c r="BL1" s="27"/>
      <c r="BM1" s="27"/>
      <c r="BN1" s="27"/>
      <c r="BO1" s="27"/>
      <c r="BP1" s="27"/>
      <c r="BQ1" s="27"/>
      <c r="BR1" s="27"/>
      <c r="BS1" s="27"/>
      <c r="BT1" s="27"/>
      <c r="BU1" s="27"/>
      <c r="BV1" s="27"/>
      <c r="BW1" s="27"/>
      <c r="BX1" s="27"/>
      <c r="BY1" s="27"/>
      <c r="BZ1" s="27"/>
      <c r="CA1" s="27"/>
      <c r="CB1" s="27"/>
    </row>
    <row r="2" spans="1:80" ht="15" customHeight="1">
      <c r="A2" s="147" t="s">
        <v>0</v>
      </c>
      <c r="B2" s="147"/>
      <c r="C2" s="147"/>
      <c r="D2" s="147"/>
      <c r="E2" s="147"/>
      <c r="F2" s="147"/>
      <c r="G2" s="29"/>
      <c r="H2" s="29"/>
      <c r="I2" s="29"/>
      <c r="AI2" s="27"/>
      <c r="AJ2" s="27"/>
      <c r="AK2" s="27"/>
      <c r="AL2" s="27"/>
      <c r="AM2" s="27"/>
      <c r="AN2" s="27"/>
      <c r="AO2" s="27"/>
      <c r="AP2" s="27"/>
      <c r="AQ2" s="27"/>
      <c r="AR2" s="27"/>
      <c r="AS2" s="27"/>
      <c r="AT2" s="27"/>
      <c r="AU2" s="27"/>
      <c r="AV2" s="27"/>
      <c r="AW2" s="27"/>
      <c r="AX2" s="27"/>
      <c r="AY2" s="27"/>
      <c r="AZ2" s="27"/>
      <c r="BA2" s="27"/>
      <c r="BB2" s="27"/>
      <c r="BC2" s="27"/>
      <c r="BD2" s="27"/>
      <c r="BE2" s="27"/>
      <c r="BF2" s="27"/>
      <c r="BG2" s="27"/>
      <c r="BH2" s="27"/>
      <c r="BI2" s="27"/>
      <c r="BJ2" s="27"/>
      <c r="BK2" s="27"/>
      <c r="BL2" s="27"/>
      <c r="BM2" s="27"/>
      <c r="BN2" s="27"/>
      <c r="BO2" s="27"/>
      <c r="BP2" s="27"/>
      <c r="BQ2" s="27"/>
      <c r="BR2" s="27"/>
      <c r="BS2" s="27"/>
      <c r="BT2" s="27"/>
      <c r="BU2" s="27"/>
      <c r="BV2" s="27"/>
      <c r="BW2" s="27"/>
      <c r="BX2" s="27"/>
      <c r="BY2" s="27"/>
      <c r="BZ2" s="27"/>
      <c r="CA2" s="27"/>
      <c r="CB2" s="27"/>
    </row>
    <row r="3" spans="1:80" ht="12" customHeight="1">
      <c r="A3" s="29"/>
      <c r="B3" s="30"/>
      <c r="C3" s="29"/>
      <c r="D3" s="29"/>
      <c r="E3" s="29"/>
      <c r="F3" s="29"/>
      <c r="G3" s="29"/>
      <c r="H3" s="29"/>
      <c r="I3" s="29"/>
      <c r="AI3" s="27"/>
      <c r="AJ3" s="27"/>
      <c r="AK3" s="27"/>
      <c r="AL3" s="27"/>
      <c r="AM3" s="27"/>
      <c r="AN3" s="27"/>
      <c r="AO3" s="27"/>
      <c r="AP3" s="27"/>
      <c r="AQ3" s="27"/>
      <c r="AR3" s="27"/>
      <c r="AS3" s="27"/>
      <c r="AT3" s="27"/>
      <c r="AU3" s="27"/>
      <c r="AV3" s="27"/>
      <c r="AW3" s="27"/>
      <c r="AX3" s="27"/>
      <c r="AY3" s="27"/>
      <c r="AZ3" s="27"/>
      <c r="BA3" s="27"/>
      <c r="BB3" s="27"/>
      <c r="BC3" s="27"/>
      <c r="BD3" s="27"/>
      <c r="BE3" s="27"/>
      <c r="BF3" s="27"/>
      <c r="BG3" s="27"/>
      <c r="BH3" s="27"/>
      <c r="BI3" s="27"/>
      <c r="BJ3" s="27"/>
      <c r="BK3" s="27"/>
      <c r="BL3" s="27"/>
      <c r="BM3" s="27"/>
      <c r="BN3" s="27"/>
      <c r="BO3" s="27"/>
      <c r="BP3" s="27"/>
      <c r="BQ3" s="27"/>
      <c r="BR3" s="27"/>
      <c r="BS3" s="27"/>
      <c r="BT3" s="27"/>
      <c r="BU3" s="27"/>
      <c r="BV3" s="27"/>
      <c r="BW3" s="27"/>
      <c r="BX3" s="27"/>
      <c r="BY3" s="27"/>
      <c r="BZ3" s="27"/>
      <c r="CA3" s="27"/>
      <c r="CB3" s="27"/>
    </row>
    <row r="4" spans="1:80" ht="27" customHeight="1">
      <c r="A4" s="148" t="s">
        <v>4</v>
      </c>
      <c r="B4" s="148"/>
      <c r="C4" s="148"/>
      <c r="D4" s="148"/>
      <c r="E4" s="148"/>
      <c r="F4" s="148"/>
      <c r="G4" s="29"/>
      <c r="H4" s="29"/>
      <c r="I4" s="29"/>
      <c r="AI4" s="27"/>
      <c r="AJ4" s="27"/>
      <c r="AK4" s="27"/>
      <c r="AL4" s="27"/>
      <c r="AM4" s="27"/>
      <c r="AN4" s="27"/>
      <c r="AO4" s="27"/>
      <c r="AP4" s="27"/>
      <c r="AQ4" s="27"/>
      <c r="AR4" s="27"/>
      <c r="AS4" s="27"/>
      <c r="AT4" s="27"/>
      <c r="AU4" s="27"/>
      <c r="AV4" s="27"/>
      <c r="AW4" s="27"/>
      <c r="AX4" s="27"/>
      <c r="AY4" s="27"/>
      <c r="AZ4" s="27"/>
      <c r="BA4" s="27"/>
      <c r="BB4" s="27"/>
      <c r="BC4" s="27"/>
      <c r="BD4" s="27"/>
      <c r="BE4" s="27"/>
      <c r="BF4" s="27"/>
      <c r="BG4" s="27"/>
      <c r="BH4" s="27"/>
      <c r="BI4" s="27"/>
      <c r="BJ4" s="27"/>
      <c r="BK4" s="27"/>
      <c r="BL4" s="27"/>
      <c r="BM4" s="27"/>
      <c r="BN4" s="27"/>
      <c r="BO4" s="27"/>
      <c r="BP4" s="27"/>
      <c r="BQ4" s="27"/>
      <c r="BR4" s="27"/>
      <c r="BS4" s="27"/>
      <c r="BT4" s="27"/>
      <c r="BU4" s="27"/>
      <c r="BV4" s="27"/>
      <c r="BW4" s="27"/>
      <c r="BX4" s="27"/>
      <c r="BY4" s="27"/>
      <c r="BZ4" s="27"/>
      <c r="CA4" s="27"/>
      <c r="CB4" s="27"/>
    </row>
    <row r="5" spans="1:80" ht="14.25" customHeight="1">
      <c r="A5" s="32" t="s">
        <v>41</v>
      </c>
      <c r="B5" s="30"/>
      <c r="C5" s="29"/>
      <c r="D5" s="29"/>
      <c r="E5" s="29"/>
      <c r="F5" s="29"/>
      <c r="G5" s="29"/>
      <c r="H5" s="29"/>
      <c r="I5" s="29"/>
      <c r="AI5" s="27"/>
      <c r="AJ5" s="27"/>
      <c r="AK5" s="27"/>
      <c r="AL5" s="27"/>
      <c r="AM5" s="27"/>
      <c r="AN5" s="27"/>
      <c r="AO5" s="27"/>
      <c r="AP5" s="27"/>
      <c r="AQ5" s="27"/>
      <c r="AR5" s="27"/>
      <c r="AS5" s="27"/>
      <c r="AT5" s="27"/>
      <c r="AU5" s="27"/>
      <c r="AV5" s="27"/>
      <c r="AW5" s="27"/>
      <c r="AX5" s="27"/>
      <c r="AY5" s="27"/>
      <c r="AZ5" s="27"/>
      <c r="BA5" s="27"/>
      <c r="BB5" s="27"/>
      <c r="BC5" s="27"/>
      <c r="BD5" s="27"/>
      <c r="BE5" s="27"/>
      <c r="BF5" s="27"/>
      <c r="BG5" s="27"/>
      <c r="BH5" s="27"/>
      <c r="BI5" s="27"/>
      <c r="BJ5" s="27"/>
      <c r="BK5" s="27"/>
      <c r="BL5" s="27"/>
      <c r="BM5" s="27"/>
      <c r="BN5" s="27"/>
      <c r="BO5" s="27"/>
      <c r="BP5" s="27"/>
      <c r="BQ5" s="27"/>
      <c r="BR5" s="27"/>
      <c r="BS5" s="27"/>
      <c r="BT5" s="27"/>
      <c r="BU5" s="27"/>
      <c r="BV5" s="27"/>
      <c r="BW5" s="27"/>
      <c r="BX5" s="27"/>
      <c r="BY5" s="27"/>
      <c r="BZ5" s="27"/>
      <c r="CA5" s="27"/>
      <c r="CB5" s="27"/>
    </row>
    <row r="6" spans="1:80" ht="47.25" customHeight="1">
      <c r="A6" s="33"/>
      <c r="B6" s="127" t="s">
        <v>42</v>
      </c>
      <c r="C6" s="128" t="s">
        <v>43</v>
      </c>
      <c r="D6" s="128" t="s">
        <v>44</v>
      </c>
      <c r="E6" s="128" t="s">
        <v>45</v>
      </c>
      <c r="F6" s="129" t="s">
        <v>46</v>
      </c>
      <c r="G6" s="29"/>
      <c r="H6" s="29"/>
      <c r="I6" s="29"/>
      <c r="AI6" s="27"/>
      <c r="AJ6" s="27"/>
      <c r="AK6" s="27"/>
      <c r="AL6" s="27"/>
      <c r="AM6" s="27"/>
      <c r="AN6" s="27"/>
      <c r="AO6" s="27"/>
      <c r="AP6" s="27"/>
      <c r="AQ6" s="27"/>
      <c r="AR6" s="27"/>
      <c r="AS6" s="27"/>
      <c r="AT6" s="27"/>
      <c r="AU6" s="27"/>
      <c r="AV6" s="27"/>
      <c r="AW6" s="27"/>
      <c r="AX6" s="27"/>
      <c r="AY6" s="27"/>
      <c r="AZ6" s="27"/>
      <c r="BA6" s="27"/>
      <c r="BB6" s="27"/>
      <c r="BC6" s="27"/>
      <c r="BD6" s="27"/>
      <c r="BE6" s="27"/>
      <c r="BF6" s="27"/>
      <c r="BG6" s="27"/>
      <c r="BH6" s="27"/>
      <c r="BI6" s="27"/>
      <c r="BJ6" s="27"/>
      <c r="BK6" s="27"/>
      <c r="BL6" s="27"/>
      <c r="BM6" s="27"/>
      <c r="BN6" s="27"/>
      <c r="BO6" s="27"/>
      <c r="BP6" s="27"/>
      <c r="BQ6" s="27"/>
      <c r="BR6" s="27"/>
      <c r="BS6" s="27"/>
      <c r="BT6" s="27"/>
      <c r="BU6" s="27"/>
      <c r="BV6" s="27"/>
      <c r="BW6" s="27"/>
      <c r="BX6" s="27"/>
      <c r="BY6" s="27"/>
      <c r="BZ6" s="27"/>
      <c r="CA6" s="27"/>
      <c r="CB6" s="27"/>
    </row>
    <row r="7" spans="1:80" ht="15" customHeight="1">
      <c r="A7" s="35"/>
      <c r="B7" s="35"/>
      <c r="C7" s="35"/>
      <c r="D7" s="36"/>
      <c r="E7" s="37"/>
      <c r="F7" s="38"/>
      <c r="G7" s="29"/>
      <c r="H7" s="29"/>
      <c r="I7" s="29"/>
      <c r="AI7" s="27"/>
      <c r="AJ7" s="27"/>
      <c r="AK7" s="27"/>
      <c r="AL7" s="27"/>
      <c r="AM7" s="27"/>
      <c r="AN7" s="27"/>
      <c r="AO7" s="27"/>
      <c r="AP7" s="27"/>
      <c r="AQ7" s="27"/>
      <c r="AR7" s="27"/>
      <c r="AS7" s="27"/>
      <c r="AT7" s="27"/>
      <c r="AU7" s="27"/>
      <c r="AV7" s="27"/>
      <c r="AW7" s="27"/>
      <c r="AX7" s="27"/>
      <c r="AY7" s="27"/>
      <c r="AZ7" s="27"/>
      <c r="BA7" s="27"/>
      <c r="BB7" s="27"/>
      <c r="BC7" s="27"/>
      <c r="BD7" s="27"/>
      <c r="BE7" s="27"/>
      <c r="BF7" s="27"/>
      <c r="BG7" s="27"/>
      <c r="BH7" s="27"/>
      <c r="BI7" s="27"/>
      <c r="BJ7" s="27"/>
      <c r="BK7" s="27"/>
      <c r="BL7" s="27"/>
      <c r="BM7" s="27"/>
      <c r="BN7" s="27"/>
      <c r="BO7" s="27"/>
      <c r="BP7" s="27"/>
      <c r="BQ7" s="27"/>
      <c r="BR7" s="27"/>
      <c r="BS7" s="27"/>
      <c r="BT7" s="27"/>
      <c r="BU7" s="27"/>
      <c r="BV7" s="27"/>
      <c r="BW7" s="27"/>
      <c r="BX7" s="27"/>
      <c r="BY7" s="27"/>
      <c r="BZ7" s="27"/>
      <c r="CA7" s="27"/>
      <c r="CB7" s="27"/>
    </row>
    <row r="8" spans="1:80" ht="15" customHeight="1">
      <c r="A8" s="39" t="s">
        <v>1</v>
      </c>
      <c r="B8" s="40">
        <v>2315241.7770420001</v>
      </c>
      <c r="C8" s="41">
        <v>98.918994386669397</v>
      </c>
      <c r="D8" s="41">
        <v>95.712845072758896</v>
      </c>
      <c r="E8" s="42">
        <v>62.566237474027801</v>
      </c>
      <c r="F8" s="43">
        <v>23.718377600009902</v>
      </c>
      <c r="G8" s="29"/>
      <c r="H8" s="29"/>
      <c r="I8" s="29"/>
      <c r="AI8" s="27"/>
      <c r="AJ8" s="27"/>
      <c r="AK8" s="27"/>
      <c r="AL8" s="27"/>
      <c r="AM8" s="27"/>
      <c r="AN8" s="27"/>
      <c r="AO8" s="27"/>
      <c r="AP8" s="27"/>
      <c r="AQ8" s="27"/>
      <c r="AR8" s="27"/>
      <c r="AS8" s="27"/>
      <c r="AT8" s="27"/>
      <c r="AU8" s="27"/>
      <c r="AV8" s="27"/>
      <c r="AW8" s="27"/>
      <c r="AX8" s="27"/>
      <c r="AY8" s="27"/>
      <c r="AZ8" s="27"/>
      <c r="BA8" s="27"/>
      <c r="BB8" s="27"/>
      <c r="BC8" s="27"/>
      <c r="BD8" s="27"/>
      <c r="BE8" s="27"/>
      <c r="BF8" s="27"/>
      <c r="BG8" s="27"/>
      <c r="BH8" s="27"/>
      <c r="BI8" s="27"/>
      <c r="BJ8" s="27"/>
      <c r="BK8" s="27"/>
      <c r="BL8" s="27"/>
      <c r="BM8" s="27"/>
      <c r="BN8" s="27"/>
      <c r="BO8" s="27"/>
      <c r="BP8" s="27"/>
      <c r="BQ8" s="27"/>
      <c r="BR8" s="27"/>
      <c r="BS8" s="27"/>
      <c r="BT8" s="27"/>
      <c r="BU8" s="27"/>
      <c r="BV8" s="27"/>
      <c r="BW8" s="27"/>
      <c r="BX8" s="27"/>
      <c r="BY8" s="27"/>
      <c r="BZ8" s="27"/>
      <c r="CA8" s="27"/>
      <c r="CB8" s="27"/>
    </row>
    <row r="9" spans="1:80" ht="15" customHeight="1">
      <c r="A9" s="44" t="s">
        <v>47</v>
      </c>
      <c r="B9" s="45"/>
      <c r="C9" s="46"/>
      <c r="D9" s="46"/>
      <c r="E9" s="42"/>
      <c r="F9" s="43"/>
      <c r="G9" s="29"/>
      <c r="H9" s="29"/>
      <c r="I9" s="29"/>
      <c r="AI9" s="27"/>
      <c r="AJ9" s="27"/>
      <c r="AK9" s="27"/>
      <c r="AL9" s="27"/>
      <c r="AM9" s="27"/>
      <c r="AN9" s="27"/>
      <c r="AO9" s="27"/>
      <c r="AP9" s="27"/>
      <c r="AQ9" s="27"/>
      <c r="AR9" s="27"/>
      <c r="AS9" s="27"/>
      <c r="AT9" s="27"/>
      <c r="AU9" s="27"/>
      <c r="AV9" s="27"/>
      <c r="AW9" s="27"/>
      <c r="AX9" s="27"/>
      <c r="AY9" s="27"/>
      <c r="AZ9" s="27"/>
      <c r="BA9" s="27"/>
      <c r="BB9" s="27"/>
      <c r="BC9" s="27"/>
      <c r="BD9" s="27"/>
      <c r="BE9" s="27"/>
      <c r="BF9" s="27"/>
      <c r="BG9" s="27"/>
      <c r="BH9" s="27"/>
      <c r="BI9" s="27"/>
      <c r="BJ9" s="27"/>
      <c r="BK9" s="27"/>
      <c r="BL9" s="27"/>
      <c r="BM9" s="27"/>
      <c r="BN9" s="27"/>
      <c r="BO9" s="27"/>
      <c r="BP9" s="27"/>
      <c r="BQ9" s="27"/>
      <c r="BR9" s="27"/>
      <c r="BS9" s="27"/>
      <c r="BT9" s="27"/>
      <c r="BU9" s="27"/>
      <c r="BV9" s="27"/>
      <c r="BW9" s="27"/>
      <c r="BX9" s="27"/>
      <c r="BY9" s="27"/>
      <c r="BZ9" s="27"/>
      <c r="CA9" s="27"/>
      <c r="CB9" s="27"/>
    </row>
    <row r="10" spans="1:80" ht="15" customHeight="1">
      <c r="A10" s="47" t="s">
        <v>48</v>
      </c>
      <c r="B10" s="40">
        <v>1139318.166957</v>
      </c>
      <c r="C10" s="41">
        <v>98.909448077775707</v>
      </c>
      <c r="D10" s="41">
        <v>95.933256875842602</v>
      </c>
      <c r="E10" s="42">
        <v>60.185466594151102</v>
      </c>
      <c r="F10" s="43">
        <v>25.649932470271001</v>
      </c>
      <c r="G10" s="29"/>
      <c r="H10" s="29"/>
      <c r="I10" s="29"/>
      <c r="AI10" s="27"/>
      <c r="AJ10" s="27"/>
      <c r="AK10" s="27"/>
      <c r="AL10" s="27"/>
      <c r="AM10" s="27"/>
      <c r="AN10" s="27"/>
      <c r="AO10" s="27"/>
      <c r="AP10" s="27"/>
      <c r="AQ10" s="27"/>
      <c r="AR10" s="27"/>
      <c r="AS10" s="27"/>
      <c r="AT10" s="27"/>
      <c r="AU10" s="27"/>
      <c r="AV10" s="27"/>
      <c r="AW10" s="27"/>
      <c r="AX10" s="27"/>
      <c r="AY10" s="27"/>
      <c r="AZ10" s="27"/>
      <c r="BA10" s="27"/>
      <c r="BB10" s="27"/>
      <c r="BC10" s="27"/>
      <c r="BD10" s="27"/>
      <c r="BE10" s="27"/>
      <c r="BF10" s="27"/>
      <c r="BG10" s="27"/>
      <c r="BH10" s="27"/>
      <c r="BI10" s="27"/>
      <c r="BJ10" s="27"/>
      <c r="BK10" s="27"/>
      <c r="BL10" s="27"/>
      <c r="BM10" s="27"/>
      <c r="BN10" s="27"/>
      <c r="BO10" s="27"/>
      <c r="BP10" s="27"/>
      <c r="BQ10" s="27"/>
      <c r="BR10" s="27"/>
      <c r="BS10" s="27"/>
      <c r="BT10" s="27"/>
      <c r="BU10" s="27"/>
      <c r="BV10" s="27"/>
      <c r="BW10" s="27"/>
      <c r="BX10" s="27"/>
      <c r="BY10" s="27"/>
      <c r="BZ10" s="27"/>
      <c r="CA10" s="27"/>
      <c r="CB10" s="27"/>
    </row>
    <row r="11" spans="1:80" ht="15" customHeight="1">
      <c r="A11" s="47" t="s">
        <v>49</v>
      </c>
      <c r="B11" s="40">
        <v>1175923.6100850001</v>
      </c>
      <c r="C11" s="41">
        <v>98.928243527563097</v>
      </c>
      <c r="D11" s="41">
        <v>95.4992944906367</v>
      </c>
      <c r="E11" s="42">
        <v>64.872897100166099</v>
      </c>
      <c r="F11" s="43">
        <v>21.846950293601999</v>
      </c>
      <c r="G11" s="29"/>
      <c r="H11" s="29"/>
      <c r="I11" s="29"/>
      <c r="AI11" s="27"/>
      <c r="AJ11" s="27"/>
      <c r="AK11" s="27"/>
      <c r="AL11" s="27"/>
      <c r="AM11" s="27"/>
      <c r="AN11" s="27"/>
      <c r="AO11" s="27"/>
      <c r="AP11" s="27"/>
      <c r="AQ11" s="27"/>
      <c r="AR11" s="27"/>
      <c r="AS11" s="27"/>
      <c r="AT11" s="27"/>
      <c r="AU11" s="27"/>
      <c r="AV11" s="27"/>
      <c r="AW11" s="27"/>
      <c r="AX11" s="27"/>
      <c r="AY11" s="27"/>
      <c r="AZ11" s="27"/>
      <c r="BA11" s="27"/>
      <c r="BB11" s="27"/>
      <c r="BC11" s="27"/>
      <c r="BD11" s="27"/>
      <c r="BE11" s="27"/>
      <c r="BF11" s="27"/>
      <c r="BG11" s="27"/>
      <c r="BH11" s="27"/>
      <c r="BI11" s="27"/>
      <c r="BJ11" s="27"/>
      <c r="BK11" s="27"/>
      <c r="BL11" s="27"/>
      <c r="BM11" s="27"/>
      <c r="BN11" s="27"/>
      <c r="BO11" s="27"/>
      <c r="BP11" s="27"/>
      <c r="BQ11" s="27"/>
      <c r="BR11" s="27"/>
      <c r="BS11" s="27"/>
      <c r="BT11" s="27"/>
      <c r="BU11" s="27"/>
      <c r="BV11" s="27"/>
      <c r="BW11" s="27"/>
      <c r="BX11" s="27"/>
      <c r="BY11" s="27"/>
      <c r="BZ11" s="27"/>
      <c r="CA11" s="27"/>
      <c r="CB11" s="27"/>
    </row>
    <row r="12" spans="1:80" ht="15" customHeight="1">
      <c r="A12" s="44" t="s">
        <v>50</v>
      </c>
      <c r="B12" s="40"/>
      <c r="C12" s="41"/>
      <c r="D12" s="41"/>
      <c r="E12" s="42"/>
      <c r="F12" s="43"/>
      <c r="G12" s="29"/>
      <c r="H12" s="29"/>
      <c r="I12" s="29"/>
      <c r="AI12" s="27"/>
      <c r="AJ12" s="27"/>
      <c r="AK12" s="27"/>
      <c r="AL12" s="27"/>
      <c r="AM12" s="27"/>
      <c r="AN12" s="27"/>
      <c r="AO12" s="27"/>
      <c r="AP12" s="27"/>
      <c r="AQ12" s="27"/>
      <c r="AR12" s="27"/>
      <c r="AS12" s="27"/>
      <c r="AT12" s="27"/>
      <c r="AU12" s="27"/>
      <c r="AV12" s="27"/>
      <c r="AW12" s="27"/>
      <c r="AX12" s="27"/>
      <c r="AY12" s="27"/>
      <c r="AZ12" s="27"/>
      <c r="BA12" s="27"/>
      <c r="BB12" s="27"/>
      <c r="BC12" s="27"/>
      <c r="BD12" s="27"/>
      <c r="BE12" s="27"/>
      <c r="BF12" s="27"/>
      <c r="BG12" s="27"/>
      <c r="BH12" s="27"/>
      <c r="BI12" s="27"/>
      <c r="BJ12" s="27"/>
      <c r="BK12" s="27"/>
      <c r="BL12" s="27"/>
      <c r="BM12" s="27"/>
      <c r="BN12" s="27"/>
      <c r="BO12" s="27"/>
      <c r="BP12" s="27"/>
      <c r="BQ12" s="27"/>
      <c r="BR12" s="27"/>
      <c r="BS12" s="27"/>
      <c r="BT12" s="27"/>
      <c r="BU12" s="27"/>
      <c r="BV12" s="27"/>
      <c r="BW12" s="27"/>
      <c r="BX12" s="27"/>
      <c r="BY12" s="27"/>
      <c r="BZ12" s="27"/>
      <c r="CA12" s="27"/>
      <c r="CB12" s="27"/>
    </row>
    <row r="13" spans="1:80" ht="15" customHeight="1">
      <c r="A13" s="47" t="s">
        <v>51</v>
      </c>
      <c r="B13" s="40">
        <v>641371.52810500003</v>
      </c>
      <c r="C13" s="41">
        <v>100</v>
      </c>
      <c r="D13" s="41">
        <v>100</v>
      </c>
      <c r="E13" s="42">
        <v>67.7502413250035</v>
      </c>
      <c r="F13" s="43">
        <v>27.190563894262802</v>
      </c>
      <c r="G13" s="48"/>
      <c r="H13" s="29"/>
      <c r="I13" s="29"/>
      <c r="AI13" s="27"/>
      <c r="AJ13" s="27"/>
      <c r="AK13" s="27"/>
      <c r="AL13" s="27"/>
      <c r="AM13" s="27"/>
      <c r="AN13" s="27"/>
      <c r="AO13" s="27"/>
      <c r="AP13" s="27"/>
      <c r="AQ13" s="27"/>
      <c r="AR13" s="27"/>
      <c r="AS13" s="27"/>
      <c r="AT13" s="27"/>
      <c r="AU13" s="27"/>
      <c r="AV13" s="27"/>
      <c r="AW13" s="27"/>
      <c r="AX13" s="27"/>
      <c r="AY13" s="27"/>
      <c r="AZ13" s="27"/>
      <c r="BA13" s="27"/>
      <c r="BB13" s="27"/>
      <c r="BC13" s="27"/>
      <c r="BD13" s="27"/>
      <c r="BE13" s="27"/>
      <c r="BF13" s="27"/>
      <c r="BG13" s="27"/>
      <c r="BH13" s="27"/>
      <c r="BI13" s="27"/>
      <c r="BJ13" s="27"/>
      <c r="BK13" s="27"/>
      <c r="BL13" s="27"/>
      <c r="BM13" s="27"/>
      <c r="BN13" s="27"/>
      <c r="BO13" s="27"/>
      <c r="BP13" s="27"/>
      <c r="BQ13" s="27"/>
      <c r="BR13" s="27"/>
      <c r="BS13" s="27"/>
      <c r="BT13" s="27"/>
      <c r="BU13" s="27"/>
      <c r="BV13" s="27"/>
      <c r="BW13" s="27"/>
      <c r="BX13" s="27"/>
      <c r="BY13" s="27"/>
      <c r="BZ13" s="27"/>
      <c r="CA13" s="27"/>
      <c r="CB13" s="27"/>
    </row>
    <row r="14" spans="1:80" ht="15" customHeight="1">
      <c r="A14" s="47" t="s">
        <v>52</v>
      </c>
      <c r="B14" s="40">
        <v>956016.34545900102</v>
      </c>
      <c r="C14" s="41">
        <v>98.521807068976898</v>
      </c>
      <c r="D14" s="41">
        <v>97.762837730590107</v>
      </c>
      <c r="E14" s="42">
        <v>74.031250842912797</v>
      </c>
      <c r="F14" s="43">
        <v>32.595623123304001</v>
      </c>
      <c r="G14" s="49"/>
      <c r="H14" s="29"/>
      <c r="I14" s="29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27"/>
      <c r="BE14" s="27"/>
      <c r="BF14" s="27"/>
      <c r="BG14" s="27"/>
      <c r="BH14" s="27"/>
      <c r="BI14" s="27"/>
      <c r="BJ14" s="27"/>
      <c r="BK14" s="27"/>
      <c r="BL14" s="27"/>
      <c r="BM14" s="27"/>
      <c r="BN14" s="27"/>
      <c r="BO14" s="27"/>
      <c r="BP14" s="27"/>
      <c r="BQ14" s="27"/>
      <c r="BR14" s="27"/>
      <c r="BS14" s="27"/>
      <c r="BT14" s="27"/>
      <c r="BU14" s="27"/>
      <c r="BV14" s="27"/>
      <c r="BW14" s="27"/>
      <c r="BX14" s="27"/>
      <c r="BY14" s="27"/>
      <c r="BZ14" s="27"/>
      <c r="CA14" s="27"/>
      <c r="CB14" s="27"/>
    </row>
    <row r="15" spans="1:80" ht="15" customHeight="1">
      <c r="A15" s="47" t="s">
        <v>53</v>
      </c>
      <c r="B15" s="40">
        <v>717853.90347799996</v>
      </c>
      <c r="C15" s="41">
        <v>98.482124638285299</v>
      </c>
      <c r="D15" s="41">
        <v>89.152338021048806</v>
      </c>
      <c r="E15" s="42">
        <v>42.665791737160397</v>
      </c>
      <c r="F15" s="43">
        <v>8.7936788550087694</v>
      </c>
      <c r="G15" s="49"/>
      <c r="H15" s="29"/>
      <c r="I15" s="29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27"/>
      <c r="BE15" s="27"/>
      <c r="BF15" s="27"/>
      <c r="BG15" s="27"/>
      <c r="BH15" s="27"/>
      <c r="BI15" s="27"/>
      <c r="BJ15" s="27"/>
      <c r="BK15" s="27"/>
      <c r="BL15" s="27"/>
      <c r="BM15" s="27"/>
      <c r="BN15" s="27"/>
      <c r="BO15" s="27"/>
      <c r="BP15" s="27"/>
      <c r="BQ15" s="27"/>
      <c r="BR15" s="27"/>
      <c r="BS15" s="27"/>
      <c r="BT15" s="27"/>
      <c r="BU15" s="27"/>
      <c r="BV15" s="27"/>
      <c r="BW15" s="27"/>
      <c r="BX15" s="27"/>
      <c r="BY15" s="27"/>
      <c r="BZ15" s="27"/>
      <c r="CA15" s="27"/>
      <c r="CB15" s="27"/>
    </row>
    <row r="16" spans="1:80" ht="15" customHeight="1">
      <c r="A16" s="44" t="s">
        <v>54</v>
      </c>
      <c r="B16" s="40"/>
      <c r="C16" s="41"/>
      <c r="D16" s="41"/>
      <c r="E16" s="42"/>
      <c r="F16" s="43"/>
      <c r="G16" s="49"/>
      <c r="H16" s="29"/>
      <c r="I16" s="29"/>
      <c r="AI16" s="27"/>
      <c r="AJ16" s="27"/>
      <c r="AK16" s="27"/>
      <c r="AL16" s="27"/>
      <c r="AM16" s="27"/>
      <c r="AN16" s="27"/>
      <c r="AO16" s="27"/>
      <c r="AP16" s="27"/>
      <c r="AQ16" s="27"/>
      <c r="AR16" s="27"/>
      <c r="AS16" s="27"/>
      <c r="AT16" s="27"/>
      <c r="AU16" s="27"/>
      <c r="AV16" s="27"/>
      <c r="AW16" s="27"/>
      <c r="AX16" s="27"/>
      <c r="AY16" s="27"/>
      <c r="AZ16" s="27"/>
      <c r="BA16" s="27"/>
      <c r="BB16" s="27"/>
      <c r="BC16" s="27"/>
      <c r="BD16" s="27"/>
      <c r="BE16" s="27"/>
      <c r="BF16" s="27"/>
      <c r="BG16" s="27"/>
      <c r="BH16" s="27"/>
      <c r="BI16" s="27"/>
      <c r="BJ16" s="27"/>
      <c r="BK16" s="27"/>
      <c r="BL16" s="27"/>
      <c r="BM16" s="27"/>
      <c r="BN16" s="27"/>
      <c r="BO16" s="27"/>
      <c r="BP16" s="27"/>
      <c r="BQ16" s="27"/>
      <c r="BR16" s="27"/>
      <c r="BS16" s="27"/>
      <c r="BT16" s="27"/>
      <c r="BU16" s="27"/>
      <c r="BV16" s="27"/>
      <c r="BW16" s="27"/>
      <c r="BX16" s="27"/>
      <c r="BY16" s="27"/>
      <c r="BZ16" s="27"/>
      <c r="CA16" s="27"/>
      <c r="CB16" s="27"/>
    </row>
    <row r="17" spans="1:80" ht="15" customHeight="1">
      <c r="A17" s="47" t="s">
        <v>55</v>
      </c>
      <c r="B17" s="40">
        <v>1988290.3823609999</v>
      </c>
      <c r="C17" s="41">
        <v>98.741235495879593</v>
      </c>
      <c r="D17" s="41">
        <v>95.0078719485563</v>
      </c>
      <c r="E17" s="42">
        <v>64.8865178523385</v>
      </c>
      <c r="F17" s="43">
        <v>21.088326618926999</v>
      </c>
      <c r="G17" s="49"/>
      <c r="H17" s="29"/>
      <c r="I17" s="29"/>
      <c r="AI17" s="27"/>
      <c r="AJ17" s="27"/>
      <c r="AK17" s="27"/>
      <c r="AL17" s="27"/>
      <c r="AM17" s="27"/>
      <c r="AN17" s="27"/>
      <c r="AO17" s="27"/>
      <c r="AP17" s="27"/>
      <c r="AQ17" s="27"/>
      <c r="AR17" s="27"/>
      <c r="AS17" s="27"/>
      <c r="AT17" s="27"/>
      <c r="AU17" s="27"/>
      <c r="AV17" s="27"/>
      <c r="AW17" s="27"/>
      <c r="AX17" s="27"/>
      <c r="AY17" s="27"/>
      <c r="AZ17" s="27"/>
      <c r="BA17" s="27"/>
      <c r="BB17" s="27"/>
      <c r="BC17" s="27"/>
      <c r="BD17" s="27"/>
      <c r="BE17" s="27"/>
      <c r="BF17" s="27"/>
      <c r="BG17" s="27"/>
      <c r="BH17" s="27"/>
      <c r="BI17" s="27"/>
      <c r="BJ17" s="27"/>
      <c r="BK17" s="27"/>
      <c r="BL17" s="27"/>
      <c r="BM17" s="27"/>
      <c r="BN17" s="27"/>
      <c r="BO17" s="27"/>
      <c r="BP17" s="27"/>
      <c r="BQ17" s="27"/>
      <c r="BR17" s="27"/>
      <c r="BS17" s="27"/>
      <c r="BT17" s="27"/>
      <c r="BU17" s="27"/>
      <c r="BV17" s="27"/>
      <c r="BW17" s="27"/>
      <c r="BX17" s="27"/>
      <c r="BY17" s="27"/>
      <c r="BZ17" s="27"/>
      <c r="CA17" s="27"/>
      <c r="CB17" s="27"/>
    </row>
    <row r="18" spans="1:80" ht="15" customHeight="1">
      <c r="A18" s="47" t="s">
        <v>56</v>
      </c>
      <c r="B18" s="40">
        <v>326951.39468099998</v>
      </c>
      <c r="C18" s="41">
        <v>100</v>
      </c>
      <c r="D18" s="41">
        <v>100</v>
      </c>
      <c r="E18" s="42">
        <v>48.4559102644521</v>
      </c>
      <c r="F18" s="43">
        <v>39.712513596610599</v>
      </c>
      <c r="G18" s="50"/>
      <c r="H18" s="29"/>
      <c r="I18" s="29"/>
      <c r="AI18" s="27"/>
      <c r="AJ18" s="27"/>
      <c r="AK18" s="27"/>
      <c r="AL18" s="27"/>
      <c r="AM18" s="27"/>
      <c r="AN18" s="27"/>
      <c r="AO18" s="27"/>
      <c r="AP18" s="27"/>
      <c r="AQ18" s="27"/>
      <c r="AR18" s="27"/>
      <c r="AS18" s="27"/>
      <c r="AT18" s="27"/>
      <c r="AU18" s="27"/>
      <c r="AV18" s="27"/>
      <c r="AW18" s="27"/>
      <c r="AX18" s="27"/>
      <c r="AY18" s="27"/>
      <c r="AZ18" s="27"/>
      <c r="BA18" s="27"/>
      <c r="BB18" s="27"/>
      <c r="BC18" s="27"/>
      <c r="BD18" s="27"/>
      <c r="BE18" s="27"/>
      <c r="BF18" s="27"/>
      <c r="BG18" s="27"/>
      <c r="BH18" s="27"/>
      <c r="BI18" s="27"/>
      <c r="BJ18" s="27"/>
      <c r="BK18" s="27"/>
      <c r="BL18" s="27"/>
      <c r="BM18" s="27"/>
      <c r="BN18" s="27"/>
      <c r="BO18" s="27"/>
      <c r="BP18" s="27"/>
      <c r="BQ18" s="27"/>
      <c r="BR18" s="27"/>
      <c r="BS18" s="27"/>
      <c r="BT18" s="27"/>
      <c r="BU18" s="27"/>
      <c r="BV18" s="27"/>
      <c r="BW18" s="27"/>
      <c r="BX18" s="27"/>
      <c r="BY18" s="27"/>
      <c r="BZ18" s="27"/>
      <c r="CA18" s="27"/>
      <c r="CB18" s="27"/>
    </row>
    <row r="19" spans="1:80" ht="15" customHeight="1">
      <c r="A19" s="44" t="s">
        <v>57</v>
      </c>
      <c r="B19" s="40"/>
      <c r="C19" s="41"/>
      <c r="D19" s="41"/>
      <c r="E19" s="42"/>
      <c r="F19" s="43"/>
      <c r="G19" s="49"/>
      <c r="H19" s="29"/>
      <c r="I19" s="29"/>
      <c r="AI19" s="27"/>
      <c r="AJ19" s="27"/>
      <c r="AK19" s="27"/>
      <c r="AL19" s="27"/>
      <c r="AM19" s="27"/>
      <c r="AN19" s="27"/>
      <c r="AO19" s="27"/>
      <c r="AP19" s="27"/>
      <c r="AQ19" s="27"/>
      <c r="AR19" s="27"/>
      <c r="AS19" s="27"/>
      <c r="AT19" s="27"/>
      <c r="AU19" s="27"/>
      <c r="AV19" s="27"/>
      <c r="AW19" s="27"/>
      <c r="AX19" s="27"/>
      <c r="AY19" s="27"/>
      <c r="AZ19" s="27"/>
      <c r="BA19" s="27"/>
      <c r="BB19" s="27"/>
      <c r="BC19" s="27"/>
      <c r="BD19" s="27"/>
      <c r="BE19" s="27"/>
      <c r="BF19" s="27"/>
      <c r="BG19" s="27"/>
      <c r="BH19" s="27"/>
      <c r="BI19" s="27"/>
      <c r="BJ19" s="27"/>
      <c r="BK19" s="27"/>
      <c r="BL19" s="27"/>
      <c r="BM19" s="27"/>
      <c r="BN19" s="27"/>
      <c r="BO19" s="27"/>
      <c r="BP19" s="27"/>
      <c r="BQ19" s="27"/>
      <c r="BR19" s="27"/>
      <c r="BS19" s="27"/>
      <c r="BT19" s="27"/>
      <c r="BU19" s="27"/>
      <c r="BV19" s="27"/>
      <c r="BW19" s="27"/>
      <c r="BX19" s="27"/>
      <c r="BY19" s="27"/>
      <c r="BZ19" s="27"/>
      <c r="CA19" s="27"/>
      <c r="CB19" s="27"/>
    </row>
    <row r="20" spans="1:80" ht="15" customHeight="1">
      <c r="A20" s="47" t="s">
        <v>58</v>
      </c>
      <c r="B20" s="40">
        <v>158335.19905600001</v>
      </c>
      <c r="C20" s="41">
        <v>86.180609307687106</v>
      </c>
      <c r="D20" s="41">
        <v>63.123153997899799</v>
      </c>
      <c r="E20" s="42">
        <v>12.834785747048301</v>
      </c>
      <c r="F20" s="43">
        <v>1.34016180208262</v>
      </c>
      <c r="H20" s="29"/>
      <c r="I20" s="29"/>
      <c r="AI20" s="27"/>
      <c r="AJ20" s="27"/>
      <c r="AK20" s="27"/>
      <c r="AL20" s="27"/>
      <c r="AM20" s="27"/>
      <c r="AN20" s="27"/>
      <c r="AO20" s="27"/>
      <c r="AP20" s="27"/>
      <c r="AQ20" s="27"/>
      <c r="AR20" s="27"/>
      <c r="AS20" s="27"/>
      <c r="AT20" s="27"/>
      <c r="AU20" s="27"/>
      <c r="AV20" s="27"/>
      <c r="AW20" s="27"/>
      <c r="AX20" s="27"/>
      <c r="AY20" s="27"/>
      <c r="AZ20" s="27"/>
      <c r="BA20" s="27"/>
      <c r="BB20" s="27"/>
      <c r="BC20" s="27"/>
      <c r="BD20" s="27"/>
      <c r="BE20" s="27"/>
      <c r="BF20" s="27"/>
      <c r="BG20" s="27"/>
      <c r="BH20" s="27"/>
      <c r="BI20" s="27"/>
      <c r="BJ20" s="27"/>
      <c r="BK20" s="27"/>
      <c r="BL20" s="27"/>
      <c r="BM20" s="27"/>
      <c r="BN20" s="27"/>
      <c r="BO20" s="27"/>
      <c r="BP20" s="27"/>
      <c r="BQ20" s="27"/>
      <c r="BR20" s="27"/>
      <c r="BS20" s="27"/>
      <c r="BT20" s="27"/>
      <c r="BU20" s="27"/>
      <c r="BV20" s="27"/>
      <c r="BW20" s="27"/>
      <c r="BX20" s="27"/>
      <c r="BY20" s="27"/>
      <c r="BZ20" s="27"/>
      <c r="CA20" s="27"/>
      <c r="CB20" s="27"/>
    </row>
    <row r="21" spans="1:80" ht="15" customHeight="1">
      <c r="A21" s="47" t="s">
        <v>59</v>
      </c>
      <c r="B21" s="40">
        <v>441376.09279700002</v>
      </c>
      <c r="C21" s="41">
        <v>100</v>
      </c>
      <c r="D21" s="41">
        <v>93.778979230615306</v>
      </c>
      <c r="E21" s="42">
        <v>43.405554605585102</v>
      </c>
      <c r="F21" s="43">
        <v>21.909742769524399</v>
      </c>
      <c r="G21" s="49"/>
      <c r="H21" s="29"/>
      <c r="I21" s="29"/>
      <c r="AI21" s="27"/>
      <c r="AJ21" s="27"/>
      <c r="AK21" s="27"/>
      <c r="AL21" s="27"/>
      <c r="AM21" s="27"/>
      <c r="AN21" s="27"/>
      <c r="AO21" s="27"/>
      <c r="AP21" s="27"/>
      <c r="AQ21" s="27"/>
      <c r="AR21" s="27"/>
      <c r="AS21" s="27"/>
      <c r="AT21" s="27"/>
      <c r="AU21" s="27"/>
      <c r="AV21" s="27"/>
      <c r="AW21" s="27"/>
      <c r="AX21" s="27"/>
      <c r="AY21" s="27"/>
      <c r="AZ21" s="27"/>
      <c r="BA21" s="27"/>
      <c r="BB21" s="27"/>
      <c r="BC21" s="27"/>
      <c r="BD21" s="27"/>
      <c r="BE21" s="27"/>
      <c r="BF21" s="27"/>
      <c r="BG21" s="27"/>
      <c r="BH21" s="27"/>
      <c r="BI21" s="27"/>
      <c r="BJ21" s="27"/>
      <c r="BK21" s="27"/>
      <c r="BL21" s="27"/>
      <c r="BM21" s="27"/>
      <c r="BN21" s="27"/>
      <c r="BO21" s="27"/>
      <c r="BP21" s="27"/>
      <c r="BQ21" s="27"/>
      <c r="BR21" s="27"/>
      <c r="BS21" s="27"/>
      <c r="BT21" s="27"/>
      <c r="BU21" s="27"/>
      <c r="BV21" s="27"/>
      <c r="BW21" s="27"/>
      <c r="BX21" s="27"/>
      <c r="BY21" s="27"/>
      <c r="BZ21" s="27"/>
      <c r="CA21" s="27"/>
      <c r="CB21" s="27"/>
    </row>
    <row r="22" spans="1:80" ht="15" customHeight="1">
      <c r="A22" s="47" t="s">
        <v>60</v>
      </c>
      <c r="B22" s="40">
        <v>559841.88007099996</v>
      </c>
      <c r="C22" s="41">
        <v>100</v>
      </c>
      <c r="D22" s="41">
        <v>99.209941597717005</v>
      </c>
      <c r="E22" s="42">
        <v>62.145539190079297</v>
      </c>
      <c r="F22" s="43">
        <v>27.946276272535702</v>
      </c>
      <c r="G22" s="50"/>
      <c r="H22" s="29"/>
      <c r="I22" s="29"/>
      <c r="AI22" s="27"/>
      <c r="AJ22" s="27"/>
      <c r="AK22" s="27"/>
      <c r="AL22" s="27"/>
      <c r="AM22" s="27"/>
      <c r="AN22" s="27"/>
      <c r="AO22" s="27"/>
      <c r="AP22" s="27"/>
      <c r="AQ22" s="27"/>
      <c r="AR22" s="27"/>
      <c r="AS22" s="27"/>
      <c r="AT22" s="27"/>
      <c r="AU22" s="27"/>
      <c r="AV22" s="27"/>
      <c r="AW22" s="27"/>
      <c r="AX22" s="27"/>
      <c r="AY22" s="27"/>
      <c r="AZ22" s="27"/>
      <c r="BA22" s="27"/>
      <c r="BB22" s="27"/>
      <c r="BC22" s="27"/>
      <c r="BD22" s="27"/>
      <c r="BE22" s="27"/>
      <c r="BF22" s="27"/>
      <c r="BG22" s="27"/>
      <c r="BH22" s="27"/>
      <c r="BI22" s="27"/>
      <c r="BJ22" s="27"/>
      <c r="BK22" s="27"/>
      <c r="BL22" s="27"/>
      <c r="BM22" s="27"/>
      <c r="BN22" s="27"/>
      <c r="BO22" s="27"/>
      <c r="BP22" s="27"/>
      <c r="BQ22" s="27"/>
      <c r="BR22" s="27"/>
      <c r="BS22" s="27"/>
      <c r="BT22" s="27"/>
      <c r="BU22" s="27"/>
      <c r="BV22" s="27"/>
      <c r="BW22" s="27"/>
      <c r="BX22" s="27"/>
      <c r="BY22" s="27"/>
      <c r="BZ22" s="27"/>
      <c r="CA22" s="27"/>
      <c r="CB22" s="27"/>
    </row>
    <row r="23" spans="1:80" ht="15" customHeight="1">
      <c r="A23" s="47" t="s">
        <v>61</v>
      </c>
      <c r="B23" s="40">
        <v>1140928.808348</v>
      </c>
      <c r="C23" s="41">
        <v>99.724177898921099</v>
      </c>
      <c r="D23" s="41">
        <v>99.212238474807805</v>
      </c>
      <c r="E23" s="42">
        <v>77.8961125620839</v>
      </c>
      <c r="F23" s="43">
        <v>25.7559027305558</v>
      </c>
      <c r="G23" s="49"/>
      <c r="H23" s="29"/>
      <c r="I23" s="29"/>
      <c r="AI23" s="27"/>
      <c r="AJ23" s="27"/>
      <c r="AK23" s="27"/>
      <c r="AL23" s="27"/>
      <c r="AM23" s="27"/>
      <c r="AN23" s="27"/>
      <c r="AO23" s="27"/>
      <c r="AP23" s="27"/>
      <c r="AQ23" s="27"/>
      <c r="AR23" s="27"/>
      <c r="AS23" s="27"/>
      <c r="AT23" s="27"/>
      <c r="AU23" s="27"/>
      <c r="AV23" s="27"/>
      <c r="AW23" s="27"/>
      <c r="AX23" s="27"/>
      <c r="AY23" s="27"/>
      <c r="AZ23" s="27"/>
      <c r="BA23" s="27"/>
      <c r="BB23" s="27"/>
      <c r="BC23" s="27"/>
      <c r="BD23" s="27"/>
      <c r="BE23" s="27"/>
      <c r="BF23" s="27"/>
      <c r="BG23" s="27"/>
      <c r="BH23" s="27"/>
      <c r="BI23" s="27"/>
      <c r="BJ23" s="27"/>
      <c r="BK23" s="27"/>
      <c r="BL23" s="27"/>
      <c r="BM23" s="27"/>
      <c r="BN23" s="27"/>
      <c r="BO23" s="27"/>
      <c r="BP23" s="27"/>
      <c r="BQ23" s="27"/>
      <c r="BR23" s="27"/>
      <c r="BS23" s="27"/>
      <c r="BT23" s="27"/>
      <c r="BU23" s="27"/>
      <c r="BV23" s="27"/>
      <c r="BW23" s="27"/>
      <c r="BX23" s="27"/>
      <c r="BY23" s="27"/>
      <c r="BZ23" s="27"/>
      <c r="CA23" s="27"/>
      <c r="CB23" s="27"/>
    </row>
    <row r="24" spans="1:80" ht="15" customHeight="1">
      <c r="A24" s="47" t="s">
        <v>62</v>
      </c>
      <c r="B24" s="40">
        <v>14759.796770000001</v>
      </c>
      <c r="C24" s="42" t="s">
        <v>63</v>
      </c>
      <c r="D24" s="42" t="s">
        <v>63</v>
      </c>
      <c r="E24" s="42" t="s">
        <v>63</v>
      </c>
      <c r="F24" s="51" t="s">
        <v>63</v>
      </c>
      <c r="G24" s="49"/>
      <c r="H24" s="29"/>
      <c r="I24" s="29"/>
      <c r="AI24" s="27"/>
      <c r="AJ24" s="27"/>
      <c r="AK24" s="27"/>
      <c r="AL24" s="27"/>
      <c r="AM24" s="27"/>
      <c r="AN24" s="27"/>
      <c r="AO24" s="27"/>
      <c r="AP24" s="27"/>
      <c r="AQ24" s="27"/>
      <c r="AR24" s="27"/>
      <c r="AS24" s="27"/>
      <c r="AT24" s="27"/>
      <c r="AU24" s="27"/>
      <c r="AV24" s="27"/>
      <c r="AW24" s="27"/>
      <c r="AX24" s="27"/>
      <c r="AY24" s="27"/>
      <c r="AZ24" s="27"/>
      <c r="BA24" s="27"/>
      <c r="BB24" s="27"/>
      <c r="BC24" s="27"/>
      <c r="BD24" s="27"/>
      <c r="BE24" s="27"/>
      <c r="BF24" s="27"/>
      <c r="BG24" s="27"/>
      <c r="BH24" s="27"/>
      <c r="BI24" s="27"/>
      <c r="BJ24" s="27"/>
      <c r="BK24" s="27"/>
      <c r="BL24" s="27"/>
      <c r="BM24" s="27"/>
      <c r="BN24" s="27"/>
      <c r="BO24" s="27"/>
      <c r="BP24" s="27"/>
      <c r="BQ24" s="27"/>
      <c r="BR24" s="27"/>
      <c r="BS24" s="27"/>
      <c r="BT24" s="27"/>
      <c r="BU24" s="27"/>
      <c r="BV24" s="27"/>
      <c r="BW24" s="27"/>
      <c r="BX24" s="27"/>
      <c r="BY24" s="27"/>
      <c r="BZ24" s="27"/>
      <c r="CA24" s="27"/>
      <c r="CB24" s="27"/>
    </row>
    <row r="25" spans="1:80" ht="15" customHeight="1">
      <c r="A25" s="44" t="s">
        <v>64</v>
      </c>
      <c r="B25" s="40"/>
      <c r="C25" s="41"/>
      <c r="D25" s="41"/>
      <c r="E25" s="42"/>
      <c r="F25" s="43"/>
      <c r="G25" s="49"/>
      <c r="H25" s="29"/>
      <c r="I25" s="29"/>
      <c r="AI25" s="27"/>
      <c r="AJ25" s="27"/>
      <c r="AK25" s="27"/>
      <c r="AL25" s="27"/>
      <c r="AM25" s="27"/>
      <c r="AN25" s="27"/>
      <c r="AO25" s="27"/>
      <c r="AP25" s="27"/>
      <c r="AQ25" s="27"/>
      <c r="AR25" s="27"/>
      <c r="AS25" s="27"/>
      <c r="AT25" s="27"/>
      <c r="AU25" s="27"/>
      <c r="AV25" s="27"/>
      <c r="AW25" s="27"/>
      <c r="AX25" s="27"/>
      <c r="AY25" s="27"/>
      <c r="AZ25" s="27"/>
      <c r="BA25" s="27"/>
      <c r="BB25" s="27"/>
      <c r="BC25" s="27"/>
      <c r="BD25" s="27"/>
      <c r="BE25" s="27"/>
      <c r="BF25" s="27"/>
      <c r="BG25" s="27"/>
      <c r="BH25" s="27"/>
      <c r="BI25" s="27"/>
      <c r="BJ25" s="27"/>
      <c r="BK25" s="27"/>
      <c r="BL25" s="27"/>
      <c r="BM25" s="27"/>
      <c r="BN25" s="27"/>
      <c r="BO25" s="27"/>
      <c r="BP25" s="27"/>
      <c r="BQ25" s="27"/>
      <c r="BR25" s="27"/>
      <c r="BS25" s="27"/>
      <c r="BT25" s="27"/>
      <c r="BU25" s="27"/>
      <c r="BV25" s="27"/>
      <c r="BW25" s="27"/>
      <c r="BX25" s="27"/>
      <c r="BY25" s="27"/>
      <c r="BZ25" s="27"/>
      <c r="CA25" s="27"/>
      <c r="CB25" s="27"/>
    </row>
    <row r="26" spans="1:80" ht="15" customHeight="1">
      <c r="A26" s="47" t="s">
        <v>65</v>
      </c>
      <c r="B26" s="40">
        <v>1304815.4726170001</v>
      </c>
      <c r="C26" s="41">
        <v>99.758821543962199</v>
      </c>
      <c r="D26" s="41">
        <v>98.560573561997202</v>
      </c>
      <c r="E26" s="42">
        <v>75.651872711870197</v>
      </c>
      <c r="F26" s="43">
        <v>25.929213598795901</v>
      </c>
      <c r="G26" s="49"/>
      <c r="H26" s="29"/>
      <c r="I26" s="29"/>
      <c r="AI26" s="27"/>
      <c r="AJ26" s="27"/>
      <c r="AK26" s="27"/>
      <c r="AL26" s="27"/>
      <c r="AM26" s="27"/>
      <c r="AN26" s="27"/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7"/>
      <c r="BC26" s="27"/>
      <c r="BD26" s="27"/>
      <c r="BE26" s="27"/>
      <c r="BF26" s="27"/>
      <c r="BG26" s="27"/>
      <c r="BH26" s="27"/>
      <c r="BI26" s="27"/>
      <c r="BJ26" s="27"/>
      <c r="BK26" s="27"/>
      <c r="BL26" s="27"/>
      <c r="BM26" s="27"/>
      <c r="BN26" s="27"/>
      <c r="BO26" s="27"/>
      <c r="BP26" s="27"/>
      <c r="BQ26" s="27"/>
      <c r="BR26" s="27"/>
      <c r="BS26" s="27"/>
      <c r="BT26" s="27"/>
      <c r="BU26" s="27"/>
      <c r="BV26" s="27"/>
      <c r="BW26" s="27"/>
      <c r="BX26" s="27"/>
      <c r="BY26" s="27"/>
      <c r="BZ26" s="27"/>
      <c r="CA26" s="27"/>
      <c r="CB26" s="27"/>
    </row>
    <row r="27" spans="1:80" ht="15" customHeight="1">
      <c r="A27" s="47" t="s">
        <v>66</v>
      </c>
      <c r="B27" s="40">
        <v>1010426.304425</v>
      </c>
      <c r="C27" s="41">
        <v>97.834482369948603</v>
      </c>
      <c r="D27" s="41">
        <v>92.035426761004999</v>
      </c>
      <c r="E27" s="42">
        <v>45.668083444798199</v>
      </c>
      <c r="F27" s="43">
        <v>20.863411328841501</v>
      </c>
      <c r="G27" s="49"/>
      <c r="H27" s="29"/>
      <c r="I27" s="29"/>
      <c r="AI27" s="27"/>
      <c r="AJ27" s="27"/>
      <c r="AK27" s="27"/>
      <c r="AL27" s="27"/>
      <c r="AM27" s="27"/>
      <c r="AN27" s="27"/>
      <c r="AO27" s="27"/>
      <c r="AP27" s="27"/>
      <c r="AQ27" s="27"/>
      <c r="AR27" s="27"/>
      <c r="AS27" s="27"/>
      <c r="AT27" s="27"/>
      <c r="AU27" s="27"/>
      <c r="AV27" s="27"/>
      <c r="AW27" s="27"/>
      <c r="AX27" s="27"/>
      <c r="AY27" s="27"/>
      <c r="AZ27" s="27"/>
      <c r="BA27" s="27"/>
      <c r="BB27" s="27"/>
      <c r="BC27" s="27"/>
      <c r="BD27" s="27"/>
      <c r="BE27" s="27"/>
      <c r="BF27" s="27"/>
      <c r="BG27" s="27"/>
      <c r="BH27" s="27"/>
      <c r="BI27" s="27"/>
      <c r="BJ27" s="27"/>
      <c r="BK27" s="27"/>
      <c r="BL27" s="27"/>
      <c r="BM27" s="27"/>
      <c r="BN27" s="27"/>
      <c r="BO27" s="27"/>
      <c r="BP27" s="27"/>
      <c r="BQ27" s="27"/>
      <c r="BR27" s="27"/>
      <c r="BS27" s="27"/>
      <c r="BT27" s="27"/>
      <c r="BU27" s="27"/>
      <c r="BV27" s="27"/>
      <c r="BW27" s="27"/>
      <c r="BX27" s="27"/>
      <c r="BY27" s="27"/>
      <c r="BZ27" s="27"/>
      <c r="CA27" s="27"/>
      <c r="CB27" s="27"/>
    </row>
    <row r="28" spans="1:80" ht="15" customHeight="1">
      <c r="A28" s="44" t="s">
        <v>67</v>
      </c>
      <c r="B28" s="40"/>
      <c r="C28" s="41"/>
      <c r="D28" s="41"/>
      <c r="E28" s="42"/>
      <c r="F28" s="43"/>
      <c r="G28" s="49"/>
      <c r="H28" s="29"/>
      <c r="I28" s="29"/>
      <c r="AI28" s="27"/>
      <c r="AJ28" s="27"/>
      <c r="AK28" s="27"/>
      <c r="AL28" s="27"/>
      <c r="AM28" s="27"/>
      <c r="AN28" s="27"/>
      <c r="AO28" s="27"/>
      <c r="AP28" s="27"/>
      <c r="AQ28" s="27"/>
      <c r="AR28" s="27"/>
      <c r="AS28" s="27"/>
      <c r="AT28" s="27"/>
      <c r="AU28" s="27"/>
      <c r="AV28" s="27"/>
      <c r="AW28" s="27"/>
      <c r="AX28" s="27"/>
      <c r="AY28" s="27"/>
      <c r="AZ28" s="27"/>
      <c r="BA28" s="27"/>
      <c r="BB28" s="27"/>
      <c r="BC28" s="27"/>
      <c r="BD28" s="27"/>
      <c r="BE28" s="27"/>
      <c r="BF28" s="27"/>
      <c r="BG28" s="27"/>
      <c r="BH28" s="27"/>
      <c r="BI28" s="27"/>
      <c r="BJ28" s="27"/>
      <c r="BK28" s="27"/>
      <c r="BL28" s="27"/>
      <c r="BM28" s="27"/>
      <c r="BN28" s="27"/>
      <c r="BO28" s="27"/>
      <c r="BP28" s="27"/>
      <c r="BQ28" s="27"/>
      <c r="BR28" s="27"/>
      <c r="BS28" s="27"/>
      <c r="BT28" s="27"/>
      <c r="BU28" s="27"/>
      <c r="BV28" s="27"/>
      <c r="BW28" s="27"/>
      <c r="BX28" s="27"/>
      <c r="BY28" s="27"/>
      <c r="BZ28" s="27"/>
      <c r="CA28" s="27"/>
      <c r="CB28" s="27"/>
    </row>
    <row r="29" spans="1:80" ht="15" customHeight="1">
      <c r="A29" s="47" t="s">
        <v>68</v>
      </c>
      <c r="B29" s="40">
        <v>765438.58773499995</v>
      </c>
      <c r="C29" s="41">
        <v>99.288242864379001</v>
      </c>
      <c r="D29" s="41">
        <v>93.681840553778898</v>
      </c>
      <c r="E29" s="42">
        <v>42.887682183152798</v>
      </c>
      <c r="F29" s="43">
        <v>18.724440523191902</v>
      </c>
      <c r="G29" s="49"/>
      <c r="H29" s="29"/>
      <c r="I29" s="29"/>
      <c r="AI29" s="27"/>
      <c r="AJ29" s="27"/>
      <c r="AK29" s="27"/>
      <c r="AL29" s="27"/>
      <c r="AM29" s="27"/>
      <c r="AN29" s="27"/>
      <c r="AO29" s="27"/>
      <c r="AP29" s="27"/>
      <c r="AQ29" s="27"/>
      <c r="AR29" s="27"/>
      <c r="AS29" s="27"/>
      <c r="AT29" s="27"/>
      <c r="AU29" s="27"/>
      <c r="AV29" s="27"/>
      <c r="AW29" s="27"/>
      <c r="AX29" s="27"/>
      <c r="AY29" s="27"/>
      <c r="AZ29" s="27"/>
      <c r="BA29" s="27"/>
      <c r="BB29" s="27"/>
      <c r="BC29" s="27"/>
      <c r="BD29" s="27"/>
      <c r="BE29" s="27"/>
      <c r="BF29" s="27"/>
      <c r="BG29" s="27"/>
      <c r="BH29" s="27"/>
      <c r="BI29" s="27"/>
      <c r="BJ29" s="27"/>
      <c r="BK29" s="27"/>
      <c r="BL29" s="27"/>
      <c r="BM29" s="27"/>
      <c r="BN29" s="27"/>
      <c r="BO29" s="27"/>
      <c r="BP29" s="27"/>
      <c r="BQ29" s="27"/>
      <c r="BR29" s="27"/>
      <c r="BS29" s="27"/>
      <c r="BT29" s="27"/>
      <c r="BU29" s="27"/>
      <c r="BV29" s="27"/>
      <c r="BW29" s="27"/>
      <c r="BX29" s="27"/>
      <c r="BY29" s="27"/>
      <c r="BZ29" s="27"/>
      <c r="CA29" s="27"/>
      <c r="CB29" s="27"/>
    </row>
    <row r="30" spans="1:80" ht="15" customHeight="1">
      <c r="A30" s="47" t="s">
        <v>69</v>
      </c>
      <c r="B30" s="40">
        <v>1220145.2601699999</v>
      </c>
      <c r="C30" s="41">
        <v>99.155681886223505</v>
      </c>
      <c r="D30" s="41">
        <v>98.488384754252095</v>
      </c>
      <c r="E30" s="42">
        <v>76.933845562471205</v>
      </c>
      <c r="F30" s="43">
        <v>28.336768198716602</v>
      </c>
      <c r="G30" s="49"/>
      <c r="H30" s="29"/>
      <c r="I30" s="29"/>
      <c r="AI30" s="27"/>
      <c r="AJ30" s="27"/>
      <c r="AK30" s="27"/>
      <c r="AL30" s="27"/>
      <c r="AM30" s="27"/>
      <c r="AN30" s="27"/>
      <c r="AO30" s="27"/>
      <c r="AP30" s="27"/>
      <c r="AQ30" s="27"/>
      <c r="AR30" s="27"/>
      <c r="AS30" s="27"/>
      <c r="AT30" s="27"/>
      <c r="AU30" s="27"/>
      <c r="AV30" s="27"/>
      <c r="AW30" s="27"/>
      <c r="AX30" s="27"/>
      <c r="AY30" s="27"/>
      <c r="AZ30" s="27"/>
      <c r="BA30" s="27"/>
      <c r="BB30" s="27"/>
      <c r="BC30" s="27"/>
      <c r="BD30" s="27"/>
      <c r="BE30" s="27"/>
      <c r="BF30" s="27"/>
      <c r="BG30" s="27"/>
      <c r="BH30" s="27"/>
      <c r="BI30" s="27"/>
      <c r="BJ30" s="27"/>
      <c r="BK30" s="27"/>
      <c r="BL30" s="27"/>
      <c r="BM30" s="27"/>
      <c r="BN30" s="27"/>
      <c r="BO30" s="27"/>
      <c r="BP30" s="27"/>
      <c r="BQ30" s="27"/>
      <c r="BR30" s="27"/>
      <c r="BS30" s="27"/>
      <c r="BT30" s="27"/>
      <c r="BU30" s="27"/>
      <c r="BV30" s="27"/>
      <c r="BW30" s="27"/>
      <c r="BX30" s="27"/>
      <c r="BY30" s="27"/>
      <c r="BZ30" s="27"/>
      <c r="CA30" s="27"/>
      <c r="CB30" s="27"/>
    </row>
    <row r="31" spans="1:80" ht="15" customHeight="1">
      <c r="A31" s="47" t="s">
        <v>62</v>
      </c>
      <c r="B31" s="40">
        <v>329657.929137</v>
      </c>
      <c r="C31" s="42" t="s">
        <v>63</v>
      </c>
      <c r="D31" s="42" t="s">
        <v>63</v>
      </c>
      <c r="E31" s="42" t="s">
        <v>63</v>
      </c>
      <c r="F31" s="51" t="s">
        <v>63</v>
      </c>
      <c r="G31" s="50"/>
      <c r="H31" s="29"/>
      <c r="I31" s="29"/>
      <c r="AI31" s="27"/>
      <c r="AJ31" s="27"/>
      <c r="AK31" s="27"/>
      <c r="AL31" s="27"/>
      <c r="AM31" s="27"/>
      <c r="AN31" s="27"/>
      <c r="AO31" s="27"/>
      <c r="AP31" s="27"/>
      <c r="AQ31" s="27"/>
      <c r="AR31" s="27"/>
      <c r="AS31" s="27"/>
      <c r="AT31" s="27"/>
      <c r="AU31" s="27"/>
      <c r="AV31" s="27"/>
      <c r="AW31" s="27"/>
      <c r="AX31" s="27"/>
      <c r="AY31" s="27"/>
      <c r="AZ31" s="27"/>
      <c r="BA31" s="27"/>
      <c r="BB31" s="27"/>
      <c r="BC31" s="27"/>
      <c r="BD31" s="27"/>
      <c r="BE31" s="27"/>
      <c r="BF31" s="27"/>
      <c r="BG31" s="27"/>
      <c r="BH31" s="27"/>
      <c r="BI31" s="27"/>
      <c r="BJ31" s="27"/>
      <c r="BK31" s="27"/>
      <c r="BL31" s="27"/>
      <c r="BM31" s="27"/>
      <c r="BN31" s="27"/>
      <c r="BO31" s="27"/>
      <c r="BP31" s="27"/>
      <c r="BQ31" s="27"/>
      <c r="BR31" s="27"/>
      <c r="BS31" s="27"/>
      <c r="BT31" s="27"/>
      <c r="BU31" s="27"/>
      <c r="BV31" s="27"/>
      <c r="BW31" s="27"/>
      <c r="BX31" s="27"/>
      <c r="BY31" s="27"/>
      <c r="BZ31" s="27"/>
      <c r="CA31" s="27"/>
      <c r="CB31" s="27"/>
    </row>
    <row r="32" spans="1:80" ht="15" customHeight="1">
      <c r="A32" s="47"/>
      <c r="B32" s="40"/>
      <c r="C32" s="42"/>
      <c r="D32" s="42"/>
      <c r="E32" s="42"/>
      <c r="F32" s="43"/>
      <c r="G32" s="50"/>
      <c r="H32" s="29"/>
      <c r="I32" s="29"/>
      <c r="AI32" s="52"/>
      <c r="AJ32" s="52"/>
      <c r="AK32" s="52"/>
      <c r="AL32" s="52"/>
      <c r="AM32" s="52"/>
      <c r="AN32" s="52"/>
      <c r="AO32" s="52"/>
      <c r="AP32" s="52"/>
      <c r="AQ32" s="52"/>
      <c r="AR32" s="52"/>
      <c r="AS32" s="52"/>
      <c r="AT32" s="52"/>
      <c r="AU32" s="52"/>
      <c r="AV32" s="52"/>
      <c r="AW32" s="52"/>
      <c r="AX32" s="52"/>
      <c r="AY32" s="52"/>
      <c r="AZ32" s="52"/>
      <c r="BA32" s="52"/>
      <c r="BB32" s="52"/>
      <c r="BC32" s="52"/>
      <c r="BD32" s="52"/>
      <c r="BE32" s="52"/>
      <c r="BF32" s="52"/>
      <c r="BG32" s="52"/>
      <c r="BH32" s="52"/>
      <c r="BI32" s="52"/>
      <c r="BJ32" s="52"/>
      <c r="BK32" s="52"/>
      <c r="BL32" s="52"/>
      <c r="BM32" s="52"/>
      <c r="BN32" s="52"/>
      <c r="BO32" s="52"/>
      <c r="BP32" s="52"/>
      <c r="BQ32" s="52"/>
      <c r="BR32" s="52"/>
      <c r="BS32" s="52"/>
      <c r="BT32" s="52"/>
      <c r="BU32" s="52"/>
      <c r="BV32" s="52"/>
      <c r="BW32" s="52"/>
      <c r="BX32" s="52"/>
      <c r="BY32" s="52"/>
      <c r="BZ32" s="52"/>
      <c r="CA32" s="52"/>
      <c r="CB32" s="52"/>
    </row>
    <row r="33" spans="1:80" ht="15" customHeight="1">
      <c r="A33" s="39" t="s">
        <v>70</v>
      </c>
      <c r="B33" s="40">
        <v>5021325.9999740003</v>
      </c>
      <c r="C33" s="41">
        <v>99.474459469209194</v>
      </c>
      <c r="D33" s="41">
        <v>95.850627053908198</v>
      </c>
      <c r="E33" s="42">
        <v>61.637308644669297</v>
      </c>
      <c r="F33" s="43">
        <v>23.753319768566701</v>
      </c>
      <c r="G33" s="50"/>
      <c r="H33" s="29"/>
      <c r="I33" s="29"/>
      <c r="AI33" s="52"/>
      <c r="AJ33" s="52"/>
      <c r="AK33" s="52"/>
      <c r="AL33" s="52"/>
      <c r="AM33" s="52"/>
      <c r="AN33" s="52"/>
      <c r="AO33" s="52"/>
      <c r="AP33" s="52"/>
      <c r="AQ33" s="52"/>
      <c r="AR33" s="52"/>
      <c r="AS33" s="52"/>
      <c r="AT33" s="52"/>
      <c r="AU33" s="52"/>
      <c r="AV33" s="52"/>
      <c r="AW33" s="52"/>
      <c r="AX33" s="52"/>
      <c r="AY33" s="52"/>
      <c r="AZ33" s="52"/>
      <c r="BA33" s="52"/>
      <c r="BB33" s="52"/>
      <c r="BC33" s="52"/>
      <c r="BD33" s="52"/>
      <c r="BE33" s="52"/>
      <c r="BF33" s="52"/>
      <c r="BG33" s="52"/>
      <c r="BH33" s="52"/>
      <c r="BI33" s="52"/>
      <c r="BJ33" s="52"/>
      <c r="BK33" s="52"/>
      <c r="BL33" s="52"/>
      <c r="BM33" s="52"/>
      <c r="BN33" s="52"/>
      <c r="BO33" s="52"/>
      <c r="BP33" s="52"/>
      <c r="BQ33" s="52"/>
      <c r="BR33" s="52"/>
      <c r="BS33" s="52"/>
      <c r="BT33" s="52"/>
      <c r="BU33" s="52"/>
      <c r="BV33" s="52"/>
      <c r="BW33" s="52"/>
      <c r="BX33" s="52"/>
      <c r="BY33" s="52"/>
      <c r="BZ33" s="52"/>
      <c r="CA33" s="52"/>
      <c r="CB33" s="52"/>
    </row>
    <row r="34" spans="1:80" ht="15" customHeight="1">
      <c r="A34" s="44" t="s">
        <v>47</v>
      </c>
      <c r="B34" s="40"/>
      <c r="C34" s="41"/>
      <c r="D34" s="41"/>
      <c r="E34" s="42"/>
      <c r="F34" s="43"/>
      <c r="G34" s="29"/>
      <c r="H34" s="29"/>
      <c r="I34" s="29"/>
      <c r="AI34" s="27"/>
      <c r="AJ34" s="27"/>
      <c r="AK34" s="27"/>
      <c r="AL34" s="27"/>
      <c r="AM34" s="27"/>
      <c r="AN34" s="27"/>
      <c r="AO34" s="27"/>
      <c r="AP34" s="27"/>
      <c r="AQ34" s="27"/>
      <c r="AR34" s="27"/>
      <c r="AS34" s="27"/>
      <c r="AT34" s="27"/>
      <c r="AU34" s="27"/>
      <c r="AV34" s="27"/>
      <c r="AW34" s="27"/>
      <c r="AX34" s="27"/>
      <c r="AY34" s="27"/>
      <c r="AZ34" s="27"/>
      <c r="BA34" s="27"/>
      <c r="BB34" s="27"/>
      <c r="BC34" s="27"/>
      <c r="BD34" s="27"/>
      <c r="BE34" s="27"/>
      <c r="BF34" s="27"/>
      <c r="BG34" s="27"/>
      <c r="BH34" s="27"/>
      <c r="BI34" s="27"/>
      <c r="BJ34" s="27"/>
      <c r="BK34" s="27"/>
      <c r="BL34" s="27"/>
      <c r="BM34" s="27"/>
      <c r="BN34" s="27"/>
      <c r="BO34" s="27"/>
      <c r="BP34" s="27"/>
      <c r="BQ34" s="27"/>
      <c r="BR34" s="27"/>
      <c r="BS34" s="27"/>
      <c r="BT34" s="27"/>
      <c r="BU34" s="27"/>
      <c r="BV34" s="27"/>
      <c r="BW34" s="27"/>
      <c r="BX34" s="27"/>
      <c r="BY34" s="27"/>
      <c r="BZ34" s="27"/>
      <c r="CA34" s="27"/>
      <c r="CB34" s="27"/>
    </row>
    <row r="35" spans="1:80">
      <c r="A35" s="47" t="s">
        <v>48</v>
      </c>
      <c r="B35" s="40">
        <v>2423123.999975</v>
      </c>
      <c r="C35" s="41">
        <v>99.431062301758303</v>
      </c>
      <c r="D35" s="41">
        <v>96.625042111181997</v>
      </c>
      <c r="E35" s="42">
        <v>61.213621908631303</v>
      </c>
      <c r="F35" s="43">
        <v>26.682417695820401</v>
      </c>
      <c r="G35" s="29"/>
      <c r="H35" s="29"/>
      <c r="I35" s="29"/>
      <c r="AI35" s="27"/>
      <c r="AJ35" s="27"/>
      <c r="AK35" s="27"/>
      <c r="AL35" s="27"/>
      <c r="AM35" s="27"/>
      <c r="AN35" s="27"/>
      <c r="AO35" s="27"/>
      <c r="AP35" s="27"/>
      <c r="AQ35" s="27"/>
      <c r="AR35" s="27"/>
      <c r="AS35" s="27"/>
      <c r="AT35" s="27"/>
      <c r="AU35" s="27"/>
      <c r="AV35" s="27"/>
      <c r="AW35" s="27"/>
      <c r="AX35" s="27"/>
      <c r="AY35" s="27"/>
      <c r="AZ35" s="27"/>
      <c r="BA35" s="27"/>
      <c r="BB35" s="27"/>
      <c r="BC35" s="27"/>
      <c r="BD35" s="27"/>
      <c r="BE35" s="27"/>
      <c r="BF35" s="27"/>
      <c r="BG35" s="27"/>
      <c r="BH35" s="27"/>
      <c r="BI35" s="27"/>
      <c r="BJ35" s="27"/>
      <c r="BK35" s="27"/>
      <c r="BL35" s="27"/>
      <c r="BM35" s="27"/>
      <c r="BN35" s="27"/>
      <c r="BO35" s="27"/>
      <c r="BP35" s="27"/>
      <c r="BQ35" s="27"/>
      <c r="BR35" s="27"/>
      <c r="BS35" s="27"/>
      <c r="BT35" s="27"/>
      <c r="BU35" s="27"/>
      <c r="BV35" s="27"/>
      <c r="BW35" s="27"/>
      <c r="BX35" s="27"/>
      <c r="BY35" s="27"/>
      <c r="BZ35" s="27"/>
      <c r="CA35" s="27"/>
      <c r="CB35" s="27"/>
    </row>
    <row r="36" spans="1:80">
      <c r="A36" s="47" t="s">
        <v>49</v>
      </c>
      <c r="B36" s="40">
        <v>2598201.99999899</v>
      </c>
      <c r="C36" s="41">
        <v>99.514932349293701</v>
      </c>
      <c r="D36" s="41">
        <v>95.128395406321502</v>
      </c>
      <c r="E36" s="42">
        <v>62.032445550331502</v>
      </c>
      <c r="F36" s="43">
        <v>21.021597028838102</v>
      </c>
      <c r="G36" s="29"/>
      <c r="H36" s="29"/>
      <c r="I36" s="29"/>
      <c r="AI36" s="27"/>
      <c r="AJ36" s="27"/>
      <c r="AK36" s="27"/>
      <c r="AL36" s="27"/>
      <c r="AM36" s="27"/>
      <c r="AN36" s="27"/>
      <c r="AO36" s="27"/>
      <c r="AP36" s="27"/>
      <c r="AQ36" s="27"/>
      <c r="AR36" s="27"/>
      <c r="AS36" s="27"/>
      <c r="AT36" s="27"/>
      <c r="AU36" s="27"/>
      <c r="AV36" s="27"/>
      <c r="AW36" s="27"/>
      <c r="AX36" s="27"/>
      <c r="AY36" s="27"/>
      <c r="AZ36" s="27"/>
      <c r="BA36" s="27"/>
      <c r="BB36" s="27"/>
      <c r="BC36" s="27"/>
      <c r="BD36" s="27"/>
      <c r="BE36" s="27"/>
      <c r="BF36" s="27"/>
      <c r="BG36" s="27"/>
      <c r="BH36" s="27"/>
      <c r="BI36" s="27"/>
      <c r="BJ36" s="27"/>
      <c r="BK36" s="27"/>
      <c r="BL36" s="27"/>
      <c r="BM36" s="27"/>
      <c r="BN36" s="27"/>
      <c r="BO36" s="27"/>
      <c r="BP36" s="27"/>
      <c r="BQ36" s="27"/>
      <c r="BR36" s="27"/>
      <c r="BS36" s="27"/>
      <c r="BT36" s="27"/>
      <c r="BU36" s="27"/>
      <c r="BV36" s="27"/>
      <c r="BW36" s="27"/>
      <c r="BX36" s="27"/>
      <c r="BY36" s="27"/>
      <c r="BZ36" s="27"/>
      <c r="CA36" s="27"/>
      <c r="CB36" s="27"/>
    </row>
    <row r="37" spans="1:80">
      <c r="A37" s="44" t="s">
        <v>50</v>
      </c>
      <c r="B37" s="40"/>
      <c r="C37" s="41"/>
      <c r="D37" s="41"/>
      <c r="E37" s="42"/>
      <c r="F37" s="43"/>
      <c r="G37" s="29"/>
      <c r="H37" s="29"/>
      <c r="I37" s="29"/>
      <c r="AI37" s="27"/>
      <c r="AJ37" s="27"/>
      <c r="AK37" s="27"/>
      <c r="AL37" s="27"/>
      <c r="AM37" s="27"/>
      <c r="AN37" s="27"/>
      <c r="AO37" s="27"/>
      <c r="AP37" s="27"/>
      <c r="AQ37" s="27"/>
      <c r="AR37" s="27"/>
      <c r="AS37" s="27"/>
      <c r="AT37" s="27"/>
      <c r="AU37" s="27"/>
      <c r="AV37" s="27"/>
      <c r="AW37" s="27"/>
      <c r="AX37" s="27"/>
      <c r="AY37" s="27"/>
      <c r="AZ37" s="27"/>
      <c r="BA37" s="27"/>
      <c r="BB37" s="27"/>
      <c r="BC37" s="27"/>
      <c r="BD37" s="27"/>
      <c r="BE37" s="27"/>
      <c r="BF37" s="27"/>
      <c r="BG37" s="27"/>
      <c r="BH37" s="27"/>
      <c r="BI37" s="27"/>
      <c r="BJ37" s="27"/>
      <c r="BK37" s="27"/>
      <c r="BL37" s="27"/>
      <c r="BM37" s="27"/>
      <c r="BN37" s="27"/>
      <c r="BO37" s="27"/>
      <c r="BP37" s="27"/>
      <c r="BQ37" s="27"/>
      <c r="BR37" s="27"/>
      <c r="BS37" s="27"/>
      <c r="BT37" s="27"/>
      <c r="BU37" s="27"/>
      <c r="BV37" s="27"/>
      <c r="BW37" s="27"/>
      <c r="BX37" s="27"/>
      <c r="BY37" s="27"/>
      <c r="BZ37" s="27"/>
      <c r="CA37" s="27"/>
      <c r="CB37" s="27"/>
    </row>
    <row r="38" spans="1:80">
      <c r="A38" s="47" t="s">
        <v>51</v>
      </c>
      <c r="B38" s="40">
        <v>1409207.000003</v>
      </c>
      <c r="C38" s="41">
        <v>100</v>
      </c>
      <c r="D38" s="41">
        <v>99.067386605163605</v>
      </c>
      <c r="E38" s="42">
        <v>75.435394507104803</v>
      </c>
      <c r="F38" s="43">
        <v>28.8936792881481</v>
      </c>
      <c r="G38" s="29"/>
      <c r="H38" s="29"/>
      <c r="I38" s="29"/>
      <c r="AI38" s="27"/>
      <c r="AJ38" s="27"/>
      <c r="AK38" s="27"/>
      <c r="AL38" s="27"/>
      <c r="AM38" s="27"/>
      <c r="AN38" s="27"/>
      <c r="AO38" s="27"/>
      <c r="AP38" s="27"/>
      <c r="AQ38" s="27"/>
      <c r="AR38" s="27"/>
      <c r="AS38" s="27"/>
      <c r="AT38" s="27"/>
      <c r="AU38" s="27"/>
      <c r="AV38" s="27"/>
      <c r="AW38" s="27"/>
      <c r="AX38" s="27"/>
      <c r="AY38" s="27"/>
      <c r="AZ38" s="27"/>
      <c r="BA38" s="27"/>
      <c r="BB38" s="27"/>
      <c r="BC38" s="27"/>
      <c r="BD38" s="27"/>
      <c r="BE38" s="27"/>
      <c r="BF38" s="27"/>
      <c r="BG38" s="27"/>
      <c r="BH38" s="27"/>
      <c r="BI38" s="27"/>
      <c r="BJ38" s="27"/>
      <c r="BK38" s="27"/>
      <c r="BL38" s="27"/>
      <c r="BM38" s="27"/>
      <c r="BN38" s="27"/>
      <c r="BO38" s="27"/>
      <c r="BP38" s="27"/>
      <c r="BQ38" s="27"/>
      <c r="BR38" s="27"/>
      <c r="BS38" s="27"/>
      <c r="BT38" s="27"/>
      <c r="BU38" s="27"/>
      <c r="BV38" s="27"/>
      <c r="BW38" s="27"/>
      <c r="BX38" s="27"/>
      <c r="BY38" s="27"/>
      <c r="BZ38" s="27"/>
      <c r="CA38" s="27"/>
      <c r="CB38" s="27"/>
    </row>
    <row r="39" spans="1:80">
      <c r="A39" s="47" t="s">
        <v>52</v>
      </c>
      <c r="B39" s="40">
        <v>2129702.000006</v>
      </c>
      <c r="C39" s="41">
        <v>99.336443970191098</v>
      </c>
      <c r="D39" s="41">
        <v>98.213846197736004</v>
      </c>
      <c r="E39" s="42">
        <v>67.405490162189594</v>
      </c>
      <c r="F39" s="43">
        <v>30.059374756195702</v>
      </c>
      <c r="G39" s="29"/>
      <c r="H39" s="29"/>
      <c r="I39" s="29"/>
      <c r="AI39" s="27"/>
      <c r="AJ39" s="27"/>
      <c r="AK39" s="27"/>
      <c r="AL39" s="27"/>
      <c r="AM39" s="27"/>
      <c r="AN39" s="27"/>
      <c r="AO39" s="27"/>
      <c r="AP39" s="27"/>
      <c r="AQ39" s="27"/>
      <c r="AR39" s="27"/>
      <c r="AS39" s="27"/>
      <c r="AT39" s="27"/>
      <c r="AU39" s="27"/>
      <c r="AV39" s="27"/>
      <c r="AW39" s="27"/>
      <c r="AX39" s="27"/>
      <c r="AY39" s="27"/>
      <c r="AZ39" s="27"/>
      <c r="BA39" s="27"/>
      <c r="BB39" s="27"/>
      <c r="BC39" s="27"/>
      <c r="BD39" s="27"/>
      <c r="BE39" s="27"/>
      <c r="BF39" s="27"/>
      <c r="BG39" s="27"/>
      <c r="BH39" s="27"/>
      <c r="BI39" s="27"/>
      <c r="BJ39" s="27"/>
      <c r="BK39" s="27"/>
      <c r="BL39" s="27"/>
      <c r="BM39" s="27"/>
      <c r="BN39" s="27"/>
      <c r="BO39" s="27"/>
      <c r="BP39" s="27"/>
      <c r="BQ39" s="27"/>
      <c r="BR39" s="27"/>
      <c r="BS39" s="27"/>
      <c r="BT39" s="27"/>
      <c r="BU39" s="27"/>
      <c r="BV39" s="27"/>
      <c r="BW39" s="27"/>
      <c r="BX39" s="27"/>
      <c r="BY39" s="27"/>
      <c r="BZ39" s="27"/>
      <c r="CA39" s="27"/>
      <c r="CB39" s="27"/>
    </row>
    <row r="40" spans="1:80">
      <c r="A40" s="47" t="s">
        <v>53</v>
      </c>
      <c r="B40" s="40">
        <v>1482416.999965</v>
      </c>
      <c r="C40" s="41">
        <v>99.173151867842193</v>
      </c>
      <c r="D40" s="41">
        <v>89.397629945642095</v>
      </c>
      <c r="E40" s="42">
        <v>40.233839243686603</v>
      </c>
      <c r="F40" s="43">
        <v>9.8072785822364708</v>
      </c>
      <c r="G40" s="29"/>
      <c r="H40" s="29"/>
      <c r="I40" s="29"/>
      <c r="AI40" s="27"/>
      <c r="AJ40" s="27"/>
      <c r="AK40" s="27"/>
      <c r="AL40" s="27"/>
      <c r="AM40" s="27"/>
      <c r="AN40" s="27"/>
      <c r="AO40" s="27"/>
      <c r="AP40" s="27"/>
      <c r="AQ40" s="27"/>
      <c r="AR40" s="27"/>
      <c r="AS40" s="27"/>
      <c r="AT40" s="27"/>
      <c r="AU40" s="27"/>
      <c r="AV40" s="27"/>
      <c r="AW40" s="27"/>
      <c r="AX40" s="27"/>
      <c r="AY40" s="27"/>
      <c r="AZ40" s="27"/>
      <c r="BA40" s="27"/>
      <c r="BB40" s="27"/>
      <c r="BC40" s="27"/>
      <c r="BD40" s="27"/>
      <c r="BE40" s="27"/>
      <c r="BF40" s="27"/>
      <c r="BG40" s="27"/>
      <c r="BH40" s="27"/>
      <c r="BI40" s="27"/>
      <c r="BJ40" s="27"/>
      <c r="BK40" s="27"/>
      <c r="BL40" s="27"/>
      <c r="BM40" s="27"/>
      <c r="BN40" s="27"/>
      <c r="BO40" s="27"/>
      <c r="BP40" s="27"/>
      <c r="BQ40" s="27"/>
      <c r="BR40" s="27"/>
      <c r="BS40" s="27"/>
      <c r="BT40" s="27"/>
      <c r="BU40" s="27"/>
      <c r="BV40" s="27"/>
      <c r="BW40" s="27"/>
      <c r="BX40" s="27"/>
      <c r="BY40" s="27"/>
      <c r="BZ40" s="27"/>
      <c r="CA40" s="27"/>
      <c r="CB40" s="27"/>
    </row>
    <row r="41" spans="1:80">
      <c r="A41" s="44" t="s">
        <v>54</v>
      </c>
      <c r="B41" s="40"/>
      <c r="C41" s="41"/>
      <c r="D41" s="41"/>
      <c r="E41" s="42"/>
      <c r="F41" s="43"/>
      <c r="G41" s="29"/>
      <c r="H41" s="29"/>
      <c r="I41" s="29"/>
      <c r="AI41" s="27"/>
      <c r="AJ41" s="27"/>
      <c r="AK41" s="27"/>
      <c r="AL41" s="27"/>
      <c r="AM41" s="27"/>
      <c r="AN41" s="27"/>
      <c r="AO41" s="27"/>
      <c r="AP41" s="27"/>
      <c r="AQ41" s="27"/>
      <c r="AR41" s="27"/>
      <c r="AS41" s="27"/>
      <c r="AT41" s="27"/>
      <c r="AU41" s="27"/>
      <c r="AV41" s="27"/>
      <c r="AW41" s="27"/>
      <c r="AX41" s="27"/>
      <c r="AY41" s="27"/>
      <c r="AZ41" s="27"/>
      <c r="BA41" s="27"/>
      <c r="BB41" s="27"/>
      <c r="BC41" s="27"/>
      <c r="BD41" s="27"/>
      <c r="BE41" s="27"/>
      <c r="BF41" s="27"/>
      <c r="BG41" s="27"/>
      <c r="BH41" s="27"/>
      <c r="BI41" s="27"/>
      <c r="BJ41" s="27"/>
      <c r="BK41" s="27"/>
      <c r="BL41" s="27"/>
      <c r="BM41" s="27"/>
      <c r="BN41" s="27"/>
      <c r="BO41" s="27"/>
      <c r="BP41" s="27"/>
      <c r="BQ41" s="27"/>
      <c r="BR41" s="27"/>
      <c r="BS41" s="27"/>
      <c r="BT41" s="27"/>
      <c r="BU41" s="27"/>
      <c r="BV41" s="27"/>
      <c r="BW41" s="27"/>
      <c r="BX41" s="27"/>
      <c r="BY41" s="27"/>
      <c r="BZ41" s="27"/>
      <c r="CA41" s="27"/>
      <c r="CB41" s="27"/>
    </row>
    <row r="42" spans="1:80">
      <c r="A42" s="47" t="s">
        <v>55</v>
      </c>
      <c r="B42" s="40">
        <v>4296421.072342</v>
      </c>
      <c r="C42" s="41">
        <v>99.3857887095173</v>
      </c>
      <c r="D42" s="41">
        <v>95.572425057227804</v>
      </c>
      <c r="E42" s="42">
        <v>63.587509673877904</v>
      </c>
      <c r="F42" s="43">
        <v>22.286625731123902</v>
      </c>
      <c r="G42" s="29"/>
      <c r="H42" s="29"/>
      <c r="I42" s="29"/>
      <c r="AI42" s="27"/>
      <c r="AJ42" s="27"/>
      <c r="AK42" s="27"/>
      <c r="AL42" s="27"/>
      <c r="AM42" s="27"/>
      <c r="AN42" s="27"/>
      <c r="AO42" s="27"/>
      <c r="AP42" s="27"/>
      <c r="AQ42" s="27"/>
      <c r="AR42" s="27"/>
      <c r="AS42" s="27"/>
      <c r="AT42" s="27"/>
      <c r="AU42" s="27"/>
      <c r="AV42" s="27"/>
      <c r="AW42" s="27"/>
      <c r="AX42" s="27"/>
      <c r="AY42" s="27"/>
      <c r="AZ42" s="27"/>
      <c r="BA42" s="27"/>
      <c r="BB42" s="27"/>
      <c r="BC42" s="27"/>
      <c r="BD42" s="27"/>
      <c r="BE42" s="27"/>
      <c r="BF42" s="27"/>
      <c r="BG42" s="27"/>
      <c r="BH42" s="27"/>
      <c r="BI42" s="27"/>
      <c r="BJ42" s="27"/>
      <c r="BK42" s="27"/>
      <c r="BL42" s="27"/>
      <c r="BM42" s="27"/>
      <c r="BN42" s="27"/>
      <c r="BO42" s="27"/>
      <c r="BP42" s="27"/>
      <c r="BQ42" s="27"/>
      <c r="BR42" s="27"/>
      <c r="BS42" s="27"/>
      <c r="BT42" s="27"/>
      <c r="BU42" s="27"/>
      <c r="BV42" s="27"/>
      <c r="BW42" s="27"/>
      <c r="BX42" s="27"/>
      <c r="BY42" s="27"/>
      <c r="BZ42" s="27"/>
      <c r="CA42" s="27"/>
      <c r="CB42" s="27"/>
    </row>
    <row r="43" spans="1:80">
      <c r="A43" s="47" t="s">
        <v>56</v>
      </c>
      <c r="B43" s="40">
        <v>724904.92763199995</v>
      </c>
      <c r="C43" s="41">
        <v>100</v>
      </c>
      <c r="D43" s="41">
        <v>97.499495581825897</v>
      </c>
      <c r="E43" s="42">
        <v>50.0787104370864</v>
      </c>
      <c r="F43" s="43">
        <v>32.446232354679502</v>
      </c>
      <c r="G43" s="29"/>
      <c r="H43" s="29"/>
      <c r="I43" s="29"/>
      <c r="AI43" s="27"/>
      <c r="AJ43" s="27"/>
      <c r="AK43" s="27"/>
      <c r="AL43" s="27"/>
      <c r="AM43" s="27"/>
      <c r="AN43" s="27"/>
      <c r="AO43" s="27"/>
      <c r="AP43" s="27"/>
      <c r="AQ43" s="27"/>
      <c r="AR43" s="27"/>
      <c r="AS43" s="27"/>
      <c r="AT43" s="27"/>
      <c r="AU43" s="27"/>
      <c r="AV43" s="27"/>
      <c r="AW43" s="27"/>
      <c r="AX43" s="27"/>
      <c r="AY43" s="27"/>
      <c r="AZ43" s="27"/>
      <c r="BA43" s="27"/>
      <c r="BB43" s="27"/>
      <c r="BC43" s="27"/>
      <c r="BD43" s="27"/>
      <c r="BE43" s="27"/>
      <c r="BF43" s="27"/>
      <c r="BG43" s="27"/>
      <c r="BH43" s="27"/>
      <c r="BI43" s="27"/>
      <c r="BJ43" s="27"/>
      <c r="BK43" s="27"/>
      <c r="BL43" s="27"/>
      <c r="BM43" s="27"/>
      <c r="BN43" s="27"/>
      <c r="BO43" s="27"/>
      <c r="BP43" s="27"/>
      <c r="BQ43" s="27"/>
      <c r="BR43" s="27"/>
      <c r="BS43" s="27"/>
      <c r="BT43" s="27"/>
      <c r="BU43" s="27"/>
      <c r="BV43" s="27"/>
      <c r="BW43" s="27"/>
      <c r="BX43" s="27"/>
      <c r="BY43" s="27"/>
      <c r="BZ43" s="27"/>
      <c r="CA43" s="27"/>
      <c r="CB43" s="27"/>
    </row>
    <row r="44" spans="1:80">
      <c r="A44" s="44" t="s">
        <v>57</v>
      </c>
      <c r="B44" s="40"/>
      <c r="C44" s="41"/>
      <c r="D44" s="41"/>
      <c r="E44" s="42"/>
      <c r="F44" s="43"/>
      <c r="G44" s="29"/>
      <c r="H44" s="29"/>
      <c r="I44" s="29"/>
      <c r="AI44" s="27"/>
      <c r="AJ44" s="27"/>
      <c r="AK44" s="27"/>
      <c r="AL44" s="27"/>
      <c r="AM44" s="27"/>
      <c r="AN44" s="27"/>
      <c r="AO44" s="27"/>
      <c r="AP44" s="27"/>
      <c r="AQ44" s="27"/>
      <c r="AR44" s="27"/>
      <c r="AS44" s="27"/>
      <c r="AT44" s="27"/>
      <c r="AU44" s="27"/>
      <c r="AV44" s="27"/>
      <c r="AW44" s="27"/>
      <c r="AX44" s="27"/>
      <c r="AY44" s="27"/>
      <c r="AZ44" s="27"/>
      <c r="BA44" s="27"/>
      <c r="BB44" s="27"/>
      <c r="BC44" s="27"/>
      <c r="BD44" s="27"/>
      <c r="BE44" s="27"/>
      <c r="BF44" s="27"/>
      <c r="BG44" s="27"/>
      <c r="BH44" s="27"/>
      <c r="BI44" s="27"/>
      <c r="BJ44" s="27"/>
      <c r="BK44" s="27"/>
      <c r="BL44" s="27"/>
      <c r="BM44" s="27"/>
      <c r="BN44" s="27"/>
      <c r="BO44" s="27"/>
      <c r="BP44" s="27"/>
      <c r="BQ44" s="27"/>
      <c r="BR44" s="27"/>
      <c r="BS44" s="27"/>
      <c r="BT44" s="27"/>
      <c r="BU44" s="27"/>
      <c r="BV44" s="27"/>
      <c r="BW44" s="27"/>
      <c r="BX44" s="27"/>
      <c r="BY44" s="27"/>
      <c r="BZ44" s="27"/>
      <c r="CA44" s="27"/>
      <c r="CB44" s="27"/>
    </row>
    <row r="45" spans="1:80">
      <c r="A45" s="47" t="s">
        <v>58</v>
      </c>
      <c r="B45" s="40">
        <v>393496.86305799999</v>
      </c>
      <c r="C45" s="41">
        <v>94.093429532988594</v>
      </c>
      <c r="D45" s="41">
        <v>70.730387545421493</v>
      </c>
      <c r="E45" s="42">
        <v>20.3933698955999</v>
      </c>
      <c r="F45" s="43">
        <v>8.97564562409082</v>
      </c>
      <c r="G45" s="29"/>
      <c r="H45" s="29"/>
      <c r="I45" s="29"/>
      <c r="AI45" s="27"/>
      <c r="AJ45" s="27"/>
      <c r="AK45" s="27"/>
      <c r="AL45" s="27"/>
      <c r="AM45" s="27"/>
      <c r="AN45" s="27"/>
      <c r="AO45" s="27"/>
      <c r="AP45" s="27"/>
      <c r="AQ45" s="27"/>
      <c r="AR45" s="27"/>
      <c r="AS45" s="27"/>
      <c r="AT45" s="27"/>
      <c r="AU45" s="27"/>
      <c r="AV45" s="27"/>
      <c r="AW45" s="27"/>
      <c r="AX45" s="27"/>
      <c r="AY45" s="27"/>
      <c r="AZ45" s="27"/>
      <c r="BA45" s="27"/>
      <c r="BB45" s="27"/>
      <c r="BC45" s="27"/>
      <c r="BD45" s="27"/>
      <c r="BE45" s="27"/>
      <c r="BF45" s="27"/>
      <c r="BG45" s="27"/>
      <c r="BH45" s="27"/>
      <c r="BI45" s="27"/>
      <c r="BJ45" s="27"/>
      <c r="BK45" s="27"/>
      <c r="BL45" s="27"/>
      <c r="BM45" s="27"/>
      <c r="BN45" s="27"/>
      <c r="BO45" s="27"/>
      <c r="BP45" s="27"/>
      <c r="BQ45" s="27"/>
      <c r="BR45" s="27"/>
      <c r="BS45" s="27"/>
      <c r="BT45" s="27"/>
      <c r="BU45" s="27"/>
      <c r="BV45" s="27"/>
      <c r="BW45" s="27"/>
      <c r="BX45" s="27"/>
      <c r="BY45" s="27"/>
      <c r="BZ45" s="27"/>
      <c r="CA45" s="27"/>
      <c r="CB45" s="27"/>
    </row>
    <row r="46" spans="1:80">
      <c r="A46" s="47" t="s">
        <v>59</v>
      </c>
      <c r="B46" s="40">
        <v>1012095.773601</v>
      </c>
      <c r="C46" s="41">
        <v>100</v>
      </c>
      <c r="D46" s="41">
        <v>93.336440601263902</v>
      </c>
      <c r="E46" s="42">
        <v>41.272787125645898</v>
      </c>
      <c r="F46" s="43">
        <v>15.487743345798799</v>
      </c>
      <c r="G46" s="29"/>
      <c r="H46" s="29"/>
      <c r="I46" s="29"/>
      <c r="AI46" s="27"/>
      <c r="AJ46" s="27"/>
      <c r="AK46" s="27"/>
      <c r="AL46" s="27"/>
      <c r="AM46" s="27"/>
      <c r="AN46" s="27"/>
      <c r="AO46" s="27"/>
      <c r="AP46" s="27"/>
      <c r="AQ46" s="27"/>
      <c r="AR46" s="27"/>
      <c r="AS46" s="27"/>
      <c r="AT46" s="27"/>
      <c r="AU46" s="27"/>
      <c r="AV46" s="27"/>
      <c r="AW46" s="27"/>
      <c r="AX46" s="27"/>
      <c r="AY46" s="27"/>
      <c r="AZ46" s="27"/>
      <c r="BA46" s="27"/>
      <c r="BB46" s="27"/>
      <c r="BC46" s="27"/>
      <c r="BD46" s="27"/>
      <c r="BE46" s="27"/>
      <c r="BF46" s="27"/>
      <c r="BG46" s="27"/>
      <c r="BH46" s="27"/>
      <c r="BI46" s="27"/>
      <c r="BJ46" s="27"/>
      <c r="BK46" s="27"/>
      <c r="BL46" s="27"/>
      <c r="BM46" s="27"/>
      <c r="BN46" s="27"/>
      <c r="BO46" s="27"/>
      <c r="BP46" s="27"/>
      <c r="BQ46" s="27"/>
      <c r="BR46" s="27"/>
      <c r="BS46" s="27"/>
      <c r="BT46" s="27"/>
      <c r="BU46" s="27"/>
      <c r="BV46" s="27"/>
      <c r="BW46" s="27"/>
      <c r="BX46" s="27"/>
      <c r="BY46" s="27"/>
      <c r="BZ46" s="27"/>
      <c r="CA46" s="27"/>
      <c r="CB46" s="27"/>
    </row>
    <row r="47" spans="1:80">
      <c r="A47" s="47" t="s">
        <v>60</v>
      </c>
      <c r="B47" s="40">
        <v>1296375.2624240001</v>
      </c>
      <c r="C47" s="41">
        <v>100</v>
      </c>
      <c r="D47" s="41">
        <v>99.658811924200904</v>
      </c>
      <c r="E47" s="42">
        <v>59.9392683610047</v>
      </c>
      <c r="F47" s="43">
        <v>26.202890160819798</v>
      </c>
      <c r="G47" s="29"/>
      <c r="H47" s="29"/>
      <c r="I47" s="29"/>
      <c r="AI47" s="27"/>
      <c r="AJ47" s="27"/>
      <c r="AK47" s="27"/>
      <c r="AL47" s="27"/>
      <c r="AM47" s="27"/>
      <c r="AN47" s="27"/>
      <c r="AO47" s="27"/>
      <c r="AP47" s="27"/>
      <c r="AQ47" s="27"/>
      <c r="AR47" s="27"/>
      <c r="AS47" s="27"/>
      <c r="AT47" s="27"/>
      <c r="AU47" s="27"/>
      <c r="AV47" s="27"/>
      <c r="AW47" s="27"/>
      <c r="AX47" s="27"/>
      <c r="AY47" s="27"/>
      <c r="AZ47" s="27"/>
      <c r="BA47" s="27"/>
      <c r="BB47" s="27"/>
      <c r="BC47" s="27"/>
      <c r="BD47" s="27"/>
      <c r="BE47" s="27"/>
      <c r="BF47" s="27"/>
      <c r="BG47" s="27"/>
      <c r="BH47" s="27"/>
      <c r="BI47" s="27"/>
      <c r="BJ47" s="27"/>
      <c r="BK47" s="27"/>
      <c r="BL47" s="27"/>
      <c r="BM47" s="27"/>
      <c r="BN47" s="27"/>
      <c r="BO47" s="27"/>
      <c r="BP47" s="27"/>
      <c r="BQ47" s="27"/>
      <c r="BR47" s="27"/>
      <c r="BS47" s="27"/>
      <c r="BT47" s="27"/>
      <c r="BU47" s="27"/>
      <c r="BV47" s="27"/>
      <c r="BW47" s="27"/>
      <c r="BX47" s="27"/>
      <c r="BY47" s="27"/>
      <c r="BZ47" s="27"/>
      <c r="CA47" s="27"/>
      <c r="CB47" s="27"/>
    </row>
    <row r="48" spans="1:80">
      <c r="A48" s="47" t="s">
        <v>61</v>
      </c>
      <c r="B48" s="40">
        <v>2301682.1581649999</v>
      </c>
      <c r="C48" s="41">
        <v>99.863276786508706</v>
      </c>
      <c r="D48" s="41">
        <v>99.200684210035902</v>
      </c>
      <c r="E48" s="42">
        <v>79.072818361810107</v>
      </c>
      <c r="F48" s="43">
        <v>28.717003916776999</v>
      </c>
      <c r="G48" s="29"/>
      <c r="H48" s="29"/>
      <c r="I48" s="29"/>
      <c r="AI48" s="27"/>
      <c r="AJ48" s="27"/>
      <c r="AK48" s="27"/>
      <c r="AL48" s="27"/>
      <c r="AM48" s="27"/>
      <c r="AN48" s="27"/>
      <c r="AO48" s="27"/>
      <c r="AP48" s="27"/>
      <c r="AQ48" s="27"/>
      <c r="AR48" s="27"/>
      <c r="AS48" s="27"/>
      <c r="AT48" s="27"/>
      <c r="AU48" s="27"/>
      <c r="AV48" s="27"/>
      <c r="AW48" s="27"/>
      <c r="AX48" s="27"/>
      <c r="AY48" s="27"/>
      <c r="AZ48" s="27"/>
      <c r="BA48" s="27"/>
      <c r="BB48" s="27"/>
      <c r="BC48" s="27"/>
      <c r="BD48" s="27"/>
      <c r="BE48" s="27"/>
      <c r="BF48" s="27"/>
      <c r="BG48" s="27"/>
      <c r="BH48" s="27"/>
      <c r="BI48" s="27"/>
      <c r="BJ48" s="27"/>
      <c r="BK48" s="27"/>
      <c r="BL48" s="27"/>
      <c r="BM48" s="27"/>
      <c r="BN48" s="27"/>
      <c r="BO48" s="27"/>
      <c r="BP48" s="27"/>
      <c r="BQ48" s="27"/>
      <c r="BR48" s="27"/>
      <c r="BS48" s="27"/>
      <c r="BT48" s="27"/>
      <c r="BU48" s="27"/>
      <c r="BV48" s="27"/>
      <c r="BW48" s="27"/>
      <c r="BX48" s="27"/>
      <c r="BY48" s="27"/>
      <c r="BZ48" s="27"/>
      <c r="CA48" s="27"/>
      <c r="CB48" s="27"/>
    </row>
    <row r="49" spans="1:80">
      <c r="A49" s="47" t="s">
        <v>62</v>
      </c>
      <c r="B49" s="40">
        <v>17675.942726000001</v>
      </c>
      <c r="C49" s="42" t="s">
        <v>63</v>
      </c>
      <c r="D49" s="42" t="s">
        <v>63</v>
      </c>
      <c r="E49" s="42" t="s">
        <v>63</v>
      </c>
      <c r="F49" s="51" t="s">
        <v>63</v>
      </c>
      <c r="G49" s="29"/>
      <c r="H49" s="29"/>
      <c r="I49" s="29"/>
      <c r="AI49" s="27"/>
      <c r="AJ49" s="27"/>
      <c r="AK49" s="27"/>
      <c r="AL49" s="27"/>
      <c r="AM49" s="27"/>
      <c r="AN49" s="27"/>
      <c r="AO49" s="27"/>
      <c r="AP49" s="27"/>
      <c r="AQ49" s="27"/>
      <c r="AR49" s="27"/>
      <c r="AS49" s="27"/>
      <c r="AT49" s="27"/>
      <c r="AU49" s="27"/>
      <c r="AV49" s="27"/>
      <c r="AW49" s="27"/>
      <c r="AX49" s="27"/>
      <c r="AY49" s="27"/>
      <c r="AZ49" s="27"/>
      <c r="BA49" s="27"/>
      <c r="BB49" s="27"/>
      <c r="BC49" s="27"/>
      <c r="BD49" s="27"/>
      <c r="BE49" s="27"/>
      <c r="BF49" s="27"/>
      <c r="BG49" s="27"/>
      <c r="BH49" s="27"/>
      <c r="BI49" s="27"/>
      <c r="BJ49" s="27"/>
      <c r="BK49" s="27"/>
      <c r="BL49" s="27"/>
      <c r="BM49" s="27"/>
      <c r="BN49" s="27"/>
      <c r="BO49" s="27"/>
      <c r="BP49" s="27"/>
      <c r="BQ49" s="27"/>
      <c r="BR49" s="27"/>
      <c r="BS49" s="27"/>
      <c r="BT49" s="27"/>
      <c r="BU49" s="27"/>
      <c r="BV49" s="27"/>
      <c r="BW49" s="27"/>
      <c r="BX49" s="27"/>
      <c r="BY49" s="27"/>
      <c r="BZ49" s="27"/>
      <c r="CA49" s="27"/>
      <c r="CB49" s="27"/>
    </row>
    <row r="50" spans="1:80">
      <c r="A50" s="44" t="s">
        <v>64</v>
      </c>
      <c r="B50" s="40"/>
      <c r="C50" s="41"/>
      <c r="D50" s="41"/>
      <c r="E50" s="42"/>
      <c r="F50" s="43"/>
      <c r="G50" s="29"/>
      <c r="H50" s="29"/>
      <c r="I50" s="29"/>
      <c r="AI50" s="27"/>
      <c r="AJ50" s="27"/>
      <c r="AK50" s="27"/>
      <c r="AL50" s="27"/>
      <c r="AM50" s="27"/>
      <c r="AN50" s="27"/>
      <c r="AO50" s="27"/>
      <c r="AP50" s="27"/>
      <c r="AQ50" s="27"/>
      <c r="AR50" s="27"/>
      <c r="AS50" s="27"/>
      <c r="AT50" s="27"/>
      <c r="AU50" s="27"/>
      <c r="AV50" s="27"/>
      <c r="AW50" s="27"/>
      <c r="AX50" s="27"/>
      <c r="AY50" s="27"/>
      <c r="AZ50" s="27"/>
      <c r="BA50" s="27"/>
      <c r="BB50" s="27"/>
      <c r="BC50" s="27"/>
      <c r="BD50" s="27"/>
      <c r="BE50" s="27"/>
      <c r="BF50" s="27"/>
      <c r="BG50" s="27"/>
      <c r="BH50" s="27"/>
      <c r="BI50" s="27"/>
      <c r="BJ50" s="27"/>
      <c r="BK50" s="27"/>
      <c r="BL50" s="27"/>
      <c r="BM50" s="27"/>
      <c r="BN50" s="27"/>
      <c r="BO50" s="27"/>
      <c r="BP50" s="27"/>
      <c r="BQ50" s="27"/>
      <c r="BR50" s="27"/>
      <c r="BS50" s="27"/>
      <c r="BT50" s="27"/>
      <c r="BU50" s="27"/>
      <c r="BV50" s="27"/>
      <c r="BW50" s="27"/>
      <c r="BX50" s="27"/>
      <c r="BY50" s="27"/>
      <c r="BZ50" s="27"/>
      <c r="CA50" s="27"/>
      <c r="CB50" s="27"/>
    </row>
    <row r="51" spans="1:80">
      <c r="A51" s="47" t="s">
        <v>65</v>
      </c>
      <c r="B51" s="40">
        <v>2903578.4071149998</v>
      </c>
      <c r="C51" s="41">
        <v>99.891618776221506</v>
      </c>
      <c r="D51" s="41">
        <v>98.535759297051499</v>
      </c>
      <c r="E51" s="42">
        <v>72.4247995330512</v>
      </c>
      <c r="F51" s="43">
        <v>27.6182570877701</v>
      </c>
      <c r="G51" s="29"/>
      <c r="H51" s="29"/>
      <c r="I51" s="29"/>
      <c r="AI51" s="27"/>
      <c r="AJ51" s="27"/>
      <c r="AK51" s="27"/>
      <c r="AL51" s="27"/>
      <c r="AM51" s="27"/>
      <c r="AN51" s="27"/>
      <c r="AO51" s="27"/>
      <c r="AP51" s="27"/>
      <c r="AQ51" s="27"/>
      <c r="AR51" s="27"/>
      <c r="AS51" s="27"/>
      <c r="AT51" s="27"/>
      <c r="AU51" s="27"/>
      <c r="AV51" s="27"/>
      <c r="AW51" s="27"/>
      <c r="AX51" s="27"/>
      <c r="AY51" s="27"/>
      <c r="AZ51" s="27"/>
      <c r="BA51" s="27"/>
      <c r="BB51" s="27"/>
      <c r="BC51" s="27"/>
      <c r="BD51" s="27"/>
      <c r="BE51" s="27"/>
      <c r="BF51" s="27"/>
      <c r="BG51" s="27"/>
      <c r="BH51" s="27"/>
      <c r="BI51" s="27"/>
      <c r="BJ51" s="27"/>
      <c r="BK51" s="27"/>
      <c r="BL51" s="27"/>
      <c r="BM51" s="27"/>
      <c r="BN51" s="27"/>
      <c r="BO51" s="27"/>
      <c r="BP51" s="27"/>
      <c r="BQ51" s="27"/>
      <c r="BR51" s="27"/>
      <c r="BS51" s="27"/>
      <c r="BT51" s="27"/>
      <c r="BU51" s="27"/>
      <c r="BV51" s="27"/>
      <c r="BW51" s="27"/>
      <c r="BX51" s="27"/>
      <c r="BY51" s="27"/>
      <c r="BZ51" s="27"/>
      <c r="CA51" s="27"/>
      <c r="CB51" s="27"/>
    </row>
    <row r="52" spans="1:80">
      <c r="A52" s="47" t="s">
        <v>66</v>
      </c>
      <c r="B52" s="40">
        <v>2117747.592859</v>
      </c>
      <c r="C52" s="41">
        <v>98.902505209762893</v>
      </c>
      <c r="D52" s="41">
        <v>92.169125052569896</v>
      </c>
      <c r="E52" s="42">
        <v>46.846912604993101</v>
      </c>
      <c r="F52" s="43">
        <v>18.4542234160396</v>
      </c>
      <c r="G52" s="29"/>
      <c r="H52" s="29"/>
      <c r="I52" s="29"/>
      <c r="AI52" s="27"/>
      <c r="AJ52" s="27"/>
      <c r="AK52" s="27"/>
      <c r="AL52" s="27"/>
      <c r="AM52" s="27"/>
      <c r="AN52" s="27"/>
      <c r="AO52" s="27"/>
      <c r="AP52" s="27"/>
      <c r="AQ52" s="27"/>
      <c r="AR52" s="27"/>
      <c r="AS52" s="27"/>
      <c r="AT52" s="27"/>
      <c r="AU52" s="27"/>
      <c r="AV52" s="27"/>
      <c r="AW52" s="27"/>
      <c r="AX52" s="27"/>
      <c r="AY52" s="27"/>
      <c r="AZ52" s="27"/>
      <c r="BA52" s="27"/>
      <c r="BB52" s="27"/>
      <c r="BC52" s="27"/>
      <c r="BD52" s="27"/>
      <c r="BE52" s="27"/>
      <c r="BF52" s="27"/>
      <c r="BG52" s="27"/>
      <c r="BH52" s="27"/>
      <c r="BI52" s="27"/>
      <c r="BJ52" s="27"/>
      <c r="BK52" s="27"/>
      <c r="BL52" s="27"/>
      <c r="BM52" s="27"/>
      <c r="BN52" s="27"/>
      <c r="BO52" s="27"/>
      <c r="BP52" s="27"/>
      <c r="BQ52" s="27"/>
      <c r="BR52" s="27"/>
      <c r="BS52" s="27"/>
      <c r="BT52" s="27"/>
      <c r="BU52" s="27"/>
      <c r="BV52" s="27"/>
      <c r="BW52" s="27"/>
      <c r="BX52" s="27"/>
      <c r="BY52" s="27"/>
      <c r="BZ52" s="27"/>
      <c r="CA52" s="27"/>
      <c r="CB52" s="27"/>
    </row>
    <row r="53" spans="1:80">
      <c r="A53" s="44" t="s">
        <v>67</v>
      </c>
      <c r="B53" s="40"/>
      <c r="C53" s="41"/>
      <c r="D53" s="41"/>
      <c r="E53" s="42"/>
      <c r="F53" s="43"/>
      <c r="G53" s="29"/>
      <c r="H53" s="29"/>
      <c r="I53" s="29"/>
      <c r="AI53" s="27"/>
      <c r="AJ53" s="27"/>
      <c r="AK53" s="27"/>
      <c r="AL53" s="27"/>
      <c r="AM53" s="27"/>
      <c r="AN53" s="27"/>
      <c r="AO53" s="27"/>
      <c r="AP53" s="27"/>
      <c r="AQ53" s="27"/>
      <c r="AR53" s="27"/>
      <c r="AS53" s="27"/>
      <c r="AT53" s="27"/>
      <c r="AU53" s="27"/>
      <c r="AV53" s="27"/>
      <c r="AW53" s="27"/>
      <c r="AX53" s="27"/>
      <c r="AY53" s="27"/>
      <c r="AZ53" s="27"/>
      <c r="BA53" s="27"/>
      <c r="BB53" s="27"/>
      <c r="BC53" s="27"/>
      <c r="BD53" s="27"/>
      <c r="BE53" s="27"/>
      <c r="BF53" s="27"/>
      <c r="BG53" s="27"/>
      <c r="BH53" s="27"/>
      <c r="BI53" s="27"/>
      <c r="BJ53" s="27"/>
      <c r="BK53" s="27"/>
      <c r="BL53" s="27"/>
      <c r="BM53" s="27"/>
      <c r="BN53" s="27"/>
      <c r="BO53" s="27"/>
      <c r="BP53" s="27"/>
      <c r="BQ53" s="27"/>
      <c r="BR53" s="27"/>
      <c r="BS53" s="27"/>
      <c r="BT53" s="27"/>
      <c r="BU53" s="27"/>
      <c r="BV53" s="27"/>
      <c r="BW53" s="27"/>
      <c r="BX53" s="27"/>
      <c r="BY53" s="27"/>
      <c r="BZ53" s="27"/>
      <c r="CA53" s="27"/>
      <c r="CB53" s="27"/>
    </row>
    <row r="54" spans="1:80">
      <c r="A54" s="47" t="s">
        <v>68</v>
      </c>
      <c r="B54" s="40">
        <v>1723518.228021</v>
      </c>
      <c r="C54" s="41">
        <v>99.6838986859306</v>
      </c>
      <c r="D54" s="41">
        <v>93.630022935001904</v>
      </c>
      <c r="E54" s="42">
        <v>45.293020695658598</v>
      </c>
      <c r="F54" s="43">
        <v>20.5043913384532</v>
      </c>
      <c r="G54" s="29"/>
      <c r="H54" s="29"/>
      <c r="I54" s="29"/>
      <c r="AI54" s="27"/>
      <c r="AJ54" s="27"/>
      <c r="AK54" s="27"/>
      <c r="AL54" s="27"/>
      <c r="AM54" s="27"/>
      <c r="AN54" s="27"/>
      <c r="AO54" s="27"/>
      <c r="AP54" s="27"/>
      <c r="AQ54" s="27"/>
      <c r="AR54" s="27"/>
      <c r="AS54" s="27"/>
      <c r="AT54" s="27"/>
      <c r="AU54" s="27"/>
      <c r="AV54" s="27"/>
      <c r="AW54" s="27"/>
      <c r="AX54" s="27"/>
      <c r="AY54" s="27"/>
      <c r="AZ54" s="27"/>
      <c r="BA54" s="27"/>
      <c r="BB54" s="27"/>
      <c r="BC54" s="27"/>
      <c r="BD54" s="27"/>
      <c r="BE54" s="27"/>
      <c r="BF54" s="27"/>
      <c r="BG54" s="27"/>
      <c r="BH54" s="27"/>
      <c r="BI54" s="27"/>
      <c r="BJ54" s="27"/>
      <c r="BK54" s="27"/>
      <c r="BL54" s="27"/>
      <c r="BM54" s="27"/>
      <c r="BN54" s="27"/>
      <c r="BO54" s="27"/>
      <c r="BP54" s="27"/>
      <c r="BQ54" s="27"/>
      <c r="BR54" s="27"/>
      <c r="BS54" s="27"/>
      <c r="BT54" s="27"/>
      <c r="BU54" s="27"/>
      <c r="BV54" s="27"/>
      <c r="BW54" s="27"/>
      <c r="BX54" s="27"/>
      <c r="BY54" s="27"/>
      <c r="BZ54" s="27"/>
      <c r="CA54" s="27"/>
      <c r="CB54" s="27"/>
    </row>
    <row r="55" spans="1:80">
      <c r="A55" s="47" t="s">
        <v>69</v>
      </c>
      <c r="B55" s="40">
        <v>2522015.9917910001</v>
      </c>
      <c r="C55" s="41">
        <v>99.591520930892898</v>
      </c>
      <c r="D55" s="41">
        <v>98.381292335461794</v>
      </c>
      <c r="E55" s="42">
        <v>74.501696970790206</v>
      </c>
      <c r="F55" s="43">
        <v>29.3980090779473</v>
      </c>
      <c r="G55" s="29"/>
      <c r="H55" s="29"/>
      <c r="I55" s="29"/>
      <c r="AI55" s="27"/>
      <c r="AJ55" s="27"/>
      <c r="AK55" s="27"/>
      <c r="AL55" s="27"/>
      <c r="AM55" s="27"/>
      <c r="AN55" s="27"/>
      <c r="AO55" s="27"/>
      <c r="AP55" s="27"/>
      <c r="AQ55" s="27"/>
      <c r="AR55" s="27"/>
      <c r="AS55" s="27"/>
      <c r="AT55" s="27"/>
      <c r="AU55" s="27"/>
      <c r="AV55" s="27"/>
      <c r="AW55" s="27"/>
      <c r="AX55" s="27"/>
      <c r="AY55" s="27"/>
      <c r="AZ55" s="27"/>
      <c r="BA55" s="27"/>
      <c r="BB55" s="27"/>
      <c r="BC55" s="27"/>
      <c r="BD55" s="27"/>
      <c r="BE55" s="27"/>
      <c r="BF55" s="27"/>
      <c r="BG55" s="27"/>
      <c r="BH55" s="27"/>
      <c r="BI55" s="27"/>
      <c r="BJ55" s="27"/>
      <c r="BK55" s="27"/>
      <c r="BL55" s="27"/>
      <c r="BM55" s="27"/>
      <c r="BN55" s="27"/>
      <c r="BO55" s="27"/>
      <c r="BP55" s="27"/>
      <c r="BQ55" s="27"/>
      <c r="BR55" s="27"/>
      <c r="BS55" s="27"/>
      <c r="BT55" s="27"/>
      <c r="BU55" s="27"/>
      <c r="BV55" s="27"/>
      <c r="BW55" s="27"/>
      <c r="BX55" s="27"/>
      <c r="BY55" s="27"/>
      <c r="BZ55" s="27"/>
      <c r="CA55" s="27"/>
      <c r="CB55" s="27"/>
    </row>
    <row r="56" spans="1:80">
      <c r="A56" s="47" t="s">
        <v>62</v>
      </c>
      <c r="B56" s="40">
        <v>775791.78016199998</v>
      </c>
      <c r="C56" s="42" t="s">
        <v>63</v>
      </c>
      <c r="D56" s="42" t="s">
        <v>63</v>
      </c>
      <c r="E56" s="42" t="s">
        <v>63</v>
      </c>
      <c r="F56" s="51" t="s">
        <v>63</v>
      </c>
      <c r="G56" s="29"/>
      <c r="H56" s="29"/>
      <c r="I56" s="29"/>
      <c r="AI56" s="27"/>
      <c r="AJ56" s="27"/>
      <c r="AK56" s="27"/>
      <c r="AL56" s="27"/>
      <c r="AM56" s="27"/>
      <c r="AN56" s="27"/>
      <c r="AO56" s="27"/>
      <c r="AP56" s="27"/>
      <c r="AQ56" s="27"/>
      <c r="AR56" s="27"/>
      <c r="AS56" s="27"/>
      <c r="AT56" s="27"/>
      <c r="AU56" s="27"/>
      <c r="AV56" s="27"/>
      <c r="AW56" s="27"/>
      <c r="AX56" s="27"/>
      <c r="AY56" s="27"/>
      <c r="AZ56" s="27"/>
      <c r="BA56" s="27"/>
      <c r="BB56" s="27"/>
      <c r="BC56" s="27"/>
      <c r="BD56" s="27"/>
      <c r="BE56" s="27"/>
      <c r="BF56" s="27"/>
      <c r="BG56" s="27"/>
      <c r="BH56" s="27"/>
      <c r="BI56" s="27"/>
      <c r="BJ56" s="27"/>
      <c r="BK56" s="27"/>
      <c r="BL56" s="27"/>
      <c r="BM56" s="27"/>
      <c r="BN56" s="27"/>
      <c r="BO56" s="27"/>
      <c r="BP56" s="27"/>
      <c r="BQ56" s="27"/>
      <c r="BR56" s="27"/>
      <c r="BS56" s="27"/>
      <c r="BT56" s="27"/>
      <c r="BU56" s="27"/>
      <c r="BV56" s="27"/>
      <c r="BW56" s="27"/>
      <c r="BX56" s="27"/>
      <c r="BY56" s="27"/>
      <c r="BZ56" s="27"/>
      <c r="CA56" s="27"/>
      <c r="CB56" s="27"/>
    </row>
    <row r="57" spans="1:80">
      <c r="A57" s="29"/>
      <c r="B57" s="40"/>
      <c r="C57" s="41"/>
      <c r="D57" s="41"/>
      <c r="E57" s="42"/>
      <c r="F57" s="43"/>
      <c r="G57" s="29"/>
      <c r="H57" s="29"/>
      <c r="I57" s="29"/>
      <c r="AI57" s="27"/>
      <c r="AJ57" s="27"/>
      <c r="AK57" s="27"/>
      <c r="AL57" s="27"/>
      <c r="AM57" s="27"/>
      <c r="AN57" s="27"/>
      <c r="AO57" s="27"/>
      <c r="AP57" s="27"/>
      <c r="AQ57" s="27"/>
      <c r="AR57" s="27"/>
      <c r="AS57" s="27"/>
      <c r="AT57" s="27"/>
      <c r="AU57" s="27"/>
      <c r="AV57" s="27"/>
      <c r="AW57" s="27"/>
      <c r="AX57" s="27"/>
      <c r="AY57" s="27"/>
      <c r="AZ57" s="27"/>
      <c r="BA57" s="27"/>
      <c r="BB57" s="27"/>
      <c r="BC57" s="27"/>
      <c r="BD57" s="27"/>
      <c r="BE57" s="27"/>
      <c r="BF57" s="27"/>
      <c r="BG57" s="27"/>
      <c r="BH57" s="27"/>
      <c r="BI57" s="27"/>
      <c r="BJ57" s="27"/>
      <c r="BK57" s="27"/>
      <c r="BL57" s="27"/>
      <c r="BM57" s="27"/>
      <c r="BN57" s="27"/>
      <c r="BO57" s="27"/>
      <c r="BP57" s="27"/>
      <c r="BQ57" s="27"/>
      <c r="BR57" s="27"/>
      <c r="BS57" s="27"/>
      <c r="BT57" s="27"/>
      <c r="BU57" s="27"/>
      <c r="BV57" s="27"/>
      <c r="BW57" s="27"/>
      <c r="BX57" s="27"/>
      <c r="BY57" s="27"/>
      <c r="BZ57" s="27"/>
      <c r="CA57" s="27"/>
      <c r="CB57" s="27"/>
    </row>
    <row r="58" spans="1:80">
      <c r="A58" s="39" t="s">
        <v>71</v>
      </c>
      <c r="B58" s="40">
        <v>35236584.999949098</v>
      </c>
      <c r="C58" s="41">
        <v>99.174593164319404</v>
      </c>
      <c r="D58" s="41">
        <v>93.897522145454303</v>
      </c>
      <c r="E58" s="42">
        <v>55.219665744370801</v>
      </c>
      <c r="F58" s="43">
        <v>18.515299865689101</v>
      </c>
      <c r="G58" s="29"/>
      <c r="H58" s="29"/>
      <c r="I58" s="29"/>
      <c r="AI58" s="27"/>
      <c r="AJ58" s="27"/>
      <c r="AK58" s="27"/>
      <c r="AL58" s="27"/>
      <c r="AM58" s="27"/>
      <c r="AN58" s="27"/>
      <c r="AO58" s="27"/>
      <c r="AP58" s="27"/>
      <c r="AQ58" s="27"/>
      <c r="AR58" s="27"/>
      <c r="AS58" s="27"/>
      <c r="AT58" s="27"/>
      <c r="AU58" s="27"/>
      <c r="AV58" s="27"/>
      <c r="AW58" s="27"/>
      <c r="AX58" s="27"/>
      <c r="AY58" s="27"/>
      <c r="AZ58" s="27"/>
      <c r="BA58" s="27"/>
      <c r="BB58" s="27"/>
      <c r="BC58" s="27"/>
      <c r="BD58" s="27"/>
      <c r="BE58" s="27"/>
      <c r="BF58" s="27"/>
      <c r="BG58" s="27"/>
      <c r="BH58" s="27"/>
      <c r="BI58" s="27"/>
      <c r="BJ58" s="27"/>
      <c r="BK58" s="27"/>
      <c r="BL58" s="27"/>
      <c r="BM58" s="27"/>
      <c r="BN58" s="27"/>
      <c r="BO58" s="27"/>
      <c r="BP58" s="27"/>
      <c r="BQ58" s="27"/>
      <c r="BR58" s="27"/>
      <c r="BS58" s="27"/>
      <c r="BT58" s="27"/>
      <c r="BU58" s="27"/>
      <c r="BV58" s="27"/>
      <c r="BW58" s="27"/>
      <c r="BX58" s="27"/>
      <c r="BY58" s="27"/>
      <c r="BZ58" s="27"/>
      <c r="CA58" s="27"/>
      <c r="CB58" s="27"/>
    </row>
    <row r="59" spans="1:80">
      <c r="A59" s="44" t="s">
        <v>47</v>
      </c>
      <c r="B59" s="40"/>
      <c r="C59" s="41"/>
      <c r="D59" s="41"/>
      <c r="E59" s="42"/>
      <c r="F59" s="43"/>
      <c r="G59" s="29"/>
      <c r="H59" s="29"/>
      <c r="I59" s="29"/>
      <c r="AI59" s="27"/>
      <c r="AJ59" s="27"/>
      <c r="AK59" s="27"/>
      <c r="AL59" s="27"/>
      <c r="AM59" s="27"/>
      <c r="AN59" s="27"/>
      <c r="AO59" s="27"/>
      <c r="AP59" s="27"/>
      <c r="AQ59" s="27"/>
      <c r="AR59" s="27"/>
      <c r="AS59" s="27"/>
      <c r="AT59" s="27"/>
      <c r="AU59" s="27"/>
      <c r="AV59" s="27"/>
      <c r="AW59" s="27"/>
      <c r="AX59" s="27"/>
      <c r="AY59" s="27"/>
      <c r="AZ59" s="27"/>
      <c r="BA59" s="27"/>
      <c r="BB59" s="27"/>
      <c r="BC59" s="27"/>
      <c r="BD59" s="27"/>
      <c r="BE59" s="27"/>
      <c r="BF59" s="27"/>
      <c r="BG59" s="27"/>
      <c r="BH59" s="27"/>
      <c r="BI59" s="27"/>
      <c r="BJ59" s="27"/>
      <c r="BK59" s="27"/>
      <c r="BL59" s="27"/>
      <c r="BM59" s="27"/>
      <c r="BN59" s="27"/>
      <c r="BO59" s="27"/>
      <c r="BP59" s="27"/>
      <c r="BQ59" s="27"/>
      <c r="BR59" s="27"/>
      <c r="BS59" s="27"/>
      <c r="BT59" s="27"/>
      <c r="BU59" s="27"/>
      <c r="BV59" s="27"/>
      <c r="BW59" s="27"/>
      <c r="BX59" s="27"/>
      <c r="BY59" s="27"/>
      <c r="BZ59" s="27"/>
      <c r="CA59" s="27"/>
      <c r="CB59" s="27"/>
    </row>
    <row r="60" spans="1:80">
      <c r="A60" s="47" t="s">
        <v>48</v>
      </c>
      <c r="B60" s="40">
        <v>17468411.999951001</v>
      </c>
      <c r="C60" s="41">
        <v>99.120894991454094</v>
      </c>
      <c r="D60" s="41">
        <v>93.9080496633525</v>
      </c>
      <c r="E60" s="42">
        <v>55.672740747116798</v>
      </c>
      <c r="F60" s="43">
        <v>20.819544010767501</v>
      </c>
      <c r="AI60" s="27"/>
      <c r="AJ60" s="27"/>
      <c r="AK60" s="27"/>
      <c r="AL60" s="27"/>
      <c r="AM60" s="27"/>
      <c r="AN60" s="27"/>
      <c r="AO60" s="27"/>
      <c r="AP60" s="27"/>
      <c r="AQ60" s="27"/>
      <c r="AR60" s="27"/>
      <c r="AS60" s="27"/>
      <c r="AT60" s="27"/>
      <c r="AU60" s="27"/>
      <c r="AV60" s="27"/>
      <c r="AW60" s="27"/>
      <c r="AX60" s="27"/>
      <c r="AY60" s="27"/>
      <c r="AZ60" s="27"/>
      <c r="BA60" s="27"/>
      <c r="BB60" s="27"/>
      <c r="BC60" s="27"/>
      <c r="BD60" s="27"/>
      <c r="BE60" s="27"/>
      <c r="BF60" s="27"/>
      <c r="BG60" s="27"/>
      <c r="BH60" s="27"/>
      <c r="BI60" s="27"/>
      <c r="BJ60" s="27"/>
      <c r="BK60" s="27"/>
      <c r="BL60" s="27"/>
      <c r="BM60" s="27"/>
      <c r="BN60" s="27"/>
      <c r="BO60" s="27"/>
      <c r="BP60" s="27"/>
      <c r="BQ60" s="27"/>
      <c r="BR60" s="27"/>
      <c r="BS60" s="27"/>
      <c r="BT60" s="27"/>
      <c r="BU60" s="27"/>
      <c r="BV60" s="27"/>
      <c r="BW60" s="27"/>
      <c r="BX60" s="27"/>
      <c r="BY60" s="27"/>
      <c r="BZ60" s="27"/>
      <c r="CA60" s="27"/>
      <c r="CB60" s="27"/>
    </row>
    <row r="61" spans="1:80">
      <c r="A61" s="47" t="s">
        <v>49</v>
      </c>
      <c r="B61" s="40">
        <v>17768172.999997798</v>
      </c>
      <c r="C61" s="41">
        <v>99.227385412979601</v>
      </c>
      <c r="D61" s="41">
        <v>93.887172233847295</v>
      </c>
      <c r="E61" s="42">
        <v>54.774234420911903</v>
      </c>
      <c r="F61" s="43">
        <v>16.2499298653686</v>
      </c>
      <c r="AI61" s="27"/>
      <c r="AJ61" s="27"/>
      <c r="AK61" s="27"/>
      <c r="AL61" s="27"/>
      <c r="AM61" s="27"/>
      <c r="AN61" s="27"/>
      <c r="AO61" s="27"/>
      <c r="AP61" s="27"/>
      <c r="AQ61" s="27"/>
      <c r="AR61" s="27"/>
      <c r="AS61" s="27"/>
      <c r="AT61" s="27"/>
      <c r="AU61" s="27"/>
      <c r="AV61" s="27"/>
      <c r="AW61" s="27"/>
      <c r="AX61" s="27"/>
      <c r="AY61" s="27"/>
      <c r="AZ61" s="27"/>
      <c r="BA61" s="27"/>
      <c r="BB61" s="27"/>
      <c r="BC61" s="27"/>
      <c r="BD61" s="27"/>
      <c r="BE61" s="27"/>
      <c r="BF61" s="27"/>
      <c r="BG61" s="27"/>
      <c r="BH61" s="27"/>
      <c r="BI61" s="27"/>
      <c r="BJ61" s="27"/>
      <c r="BK61" s="27"/>
      <c r="BL61" s="27"/>
      <c r="BM61" s="27"/>
      <c r="BN61" s="27"/>
      <c r="BO61" s="27"/>
      <c r="BP61" s="27"/>
      <c r="BQ61" s="27"/>
      <c r="BR61" s="27"/>
      <c r="BS61" s="27"/>
      <c r="BT61" s="27"/>
      <c r="BU61" s="27"/>
      <c r="BV61" s="27"/>
      <c r="BW61" s="27"/>
      <c r="BX61" s="27"/>
      <c r="BY61" s="27"/>
      <c r="BZ61" s="27"/>
      <c r="CA61" s="27"/>
      <c r="CB61" s="27"/>
    </row>
    <row r="62" spans="1:80">
      <c r="A62" s="44" t="s">
        <v>50</v>
      </c>
      <c r="B62" s="40"/>
      <c r="C62" s="41"/>
      <c r="D62" s="41"/>
      <c r="E62" s="42"/>
      <c r="F62" s="43"/>
      <c r="AI62" s="27"/>
      <c r="AJ62" s="27"/>
      <c r="AK62" s="27"/>
      <c r="AL62" s="27"/>
      <c r="AM62" s="27"/>
      <c r="AN62" s="27"/>
      <c r="AO62" s="27"/>
      <c r="AP62" s="27"/>
      <c r="AQ62" s="27"/>
      <c r="AR62" s="27"/>
      <c r="AS62" s="27"/>
      <c r="AT62" s="27"/>
      <c r="AU62" s="27"/>
      <c r="AV62" s="27"/>
      <c r="AW62" s="27"/>
      <c r="AX62" s="27"/>
      <c r="AY62" s="27"/>
      <c r="AZ62" s="27"/>
      <c r="BA62" s="27"/>
      <c r="BB62" s="27"/>
      <c r="BC62" s="27"/>
      <c r="BD62" s="27"/>
      <c r="BE62" s="27"/>
      <c r="BF62" s="27"/>
      <c r="BG62" s="27"/>
      <c r="BH62" s="27"/>
      <c r="BI62" s="27"/>
      <c r="BJ62" s="27"/>
      <c r="BK62" s="27"/>
      <c r="BL62" s="27"/>
      <c r="BM62" s="27"/>
      <c r="BN62" s="27"/>
      <c r="BO62" s="27"/>
      <c r="BP62" s="27"/>
      <c r="BQ62" s="27"/>
      <c r="BR62" s="27"/>
      <c r="BS62" s="27"/>
      <c r="BT62" s="27"/>
      <c r="BU62" s="27"/>
      <c r="BV62" s="27"/>
      <c r="BW62" s="27"/>
      <c r="BX62" s="27"/>
      <c r="BY62" s="27"/>
      <c r="BZ62" s="27"/>
      <c r="CA62" s="27"/>
      <c r="CB62" s="27"/>
    </row>
    <row r="63" spans="1:80">
      <c r="A63" s="47" t="s">
        <v>51</v>
      </c>
      <c r="B63" s="40">
        <v>9524052.9999809805</v>
      </c>
      <c r="C63" s="41">
        <v>99.695316363789104</v>
      </c>
      <c r="D63" s="41">
        <v>99.475429347473195</v>
      </c>
      <c r="E63" s="42">
        <v>69.865696156618199</v>
      </c>
      <c r="F63" s="43">
        <v>24.329032459296702</v>
      </c>
      <c r="AI63" s="27"/>
      <c r="AJ63" s="27"/>
      <c r="AK63" s="27"/>
      <c r="AL63" s="27"/>
      <c r="AM63" s="27"/>
      <c r="AN63" s="27"/>
      <c r="AO63" s="27"/>
      <c r="AP63" s="27"/>
      <c r="AQ63" s="27"/>
      <c r="AR63" s="27"/>
      <c r="AS63" s="27"/>
      <c r="AT63" s="27"/>
      <c r="AU63" s="27"/>
      <c r="AV63" s="27"/>
      <c r="AW63" s="27"/>
      <c r="AX63" s="27"/>
      <c r="AY63" s="27"/>
      <c r="AZ63" s="27"/>
      <c r="BA63" s="27"/>
      <c r="BB63" s="27"/>
      <c r="BC63" s="27"/>
      <c r="BD63" s="27"/>
      <c r="BE63" s="27"/>
      <c r="BF63" s="27"/>
      <c r="BG63" s="27"/>
      <c r="BH63" s="27"/>
      <c r="BI63" s="27"/>
      <c r="BJ63" s="27"/>
      <c r="BK63" s="27"/>
      <c r="BL63" s="27"/>
      <c r="BM63" s="27"/>
      <c r="BN63" s="27"/>
      <c r="BO63" s="27"/>
      <c r="BP63" s="27"/>
      <c r="BQ63" s="27"/>
      <c r="BR63" s="27"/>
      <c r="BS63" s="27"/>
      <c r="BT63" s="27"/>
      <c r="BU63" s="27"/>
      <c r="BV63" s="27"/>
      <c r="BW63" s="27"/>
      <c r="BX63" s="27"/>
      <c r="BY63" s="27"/>
      <c r="BZ63" s="27"/>
      <c r="CA63" s="27"/>
      <c r="CB63" s="27"/>
    </row>
    <row r="64" spans="1:80">
      <c r="A64" s="47" t="s">
        <v>52</v>
      </c>
      <c r="B64" s="40">
        <v>14532253.000007</v>
      </c>
      <c r="C64" s="41">
        <v>99.689570122348002</v>
      </c>
      <c r="D64" s="41">
        <v>98.192644676617803</v>
      </c>
      <c r="E64" s="42">
        <v>63.210824595839</v>
      </c>
      <c r="F64" s="43">
        <v>22.943880742912899</v>
      </c>
      <c r="AI64" s="27"/>
      <c r="AJ64" s="27"/>
      <c r="AK64" s="27"/>
      <c r="AL64" s="27"/>
      <c r="AM64" s="27"/>
      <c r="AN64" s="27"/>
      <c r="AO64" s="27"/>
      <c r="AP64" s="27"/>
      <c r="AQ64" s="27"/>
      <c r="AR64" s="27"/>
      <c r="AS64" s="27"/>
      <c r="AT64" s="27"/>
      <c r="AU64" s="27"/>
      <c r="AV64" s="27"/>
      <c r="AW64" s="27"/>
      <c r="AX64" s="27"/>
      <c r="AY64" s="27"/>
      <c r="AZ64" s="27"/>
      <c r="BA64" s="27"/>
      <c r="BB64" s="27"/>
      <c r="BC64" s="27"/>
      <c r="BD64" s="27"/>
      <c r="BE64" s="27"/>
      <c r="BF64" s="27"/>
      <c r="BG64" s="27"/>
      <c r="BH64" s="27"/>
      <c r="BI64" s="27"/>
      <c r="BJ64" s="27"/>
      <c r="BK64" s="27"/>
      <c r="BL64" s="27"/>
      <c r="BM64" s="27"/>
      <c r="BN64" s="27"/>
      <c r="BO64" s="27"/>
      <c r="BP64" s="27"/>
      <c r="BQ64" s="27"/>
      <c r="BR64" s="27"/>
      <c r="BS64" s="27"/>
      <c r="BT64" s="27"/>
      <c r="BU64" s="27"/>
      <c r="BV64" s="27"/>
      <c r="BW64" s="27"/>
      <c r="BX64" s="27"/>
      <c r="BY64" s="27"/>
      <c r="BZ64" s="27"/>
      <c r="CA64" s="27"/>
      <c r="CB64" s="27"/>
    </row>
    <row r="65" spans="1:80">
      <c r="A65" s="47" t="s">
        <v>53</v>
      </c>
      <c r="B65" s="40">
        <v>11180278.999961</v>
      </c>
      <c r="C65" s="41">
        <v>98.061636073234297</v>
      </c>
      <c r="D65" s="41">
        <v>83.5630670651922</v>
      </c>
      <c r="E65" s="42">
        <v>32.356272793332103</v>
      </c>
      <c r="F65" s="43">
        <v>7.8064834677743598</v>
      </c>
      <c r="AI65" s="27"/>
      <c r="AJ65" s="27"/>
      <c r="AK65" s="27"/>
      <c r="AL65" s="27"/>
      <c r="AM65" s="27"/>
      <c r="AN65" s="27"/>
      <c r="AO65" s="27"/>
      <c r="AP65" s="27"/>
      <c r="AQ65" s="27"/>
      <c r="AR65" s="27"/>
      <c r="AS65" s="27"/>
      <c r="AT65" s="27"/>
      <c r="AU65" s="27"/>
      <c r="AV65" s="27"/>
      <c r="AW65" s="27"/>
      <c r="AX65" s="27"/>
      <c r="AY65" s="27"/>
      <c r="AZ65" s="27"/>
      <c r="BA65" s="27"/>
      <c r="BB65" s="27"/>
      <c r="BC65" s="27"/>
      <c r="BD65" s="27"/>
      <c r="BE65" s="27"/>
      <c r="BF65" s="27"/>
      <c r="BG65" s="27"/>
      <c r="BH65" s="27"/>
      <c r="BI65" s="27"/>
      <c r="BJ65" s="27"/>
      <c r="BK65" s="27"/>
      <c r="BL65" s="27"/>
      <c r="BM65" s="27"/>
      <c r="BN65" s="27"/>
      <c r="BO65" s="27"/>
      <c r="BP65" s="27"/>
      <c r="BQ65" s="27"/>
      <c r="BR65" s="27"/>
      <c r="BS65" s="27"/>
      <c r="BT65" s="27"/>
      <c r="BU65" s="27"/>
      <c r="BV65" s="27"/>
      <c r="BW65" s="27"/>
      <c r="BX65" s="27"/>
      <c r="BY65" s="27"/>
      <c r="BZ65" s="27"/>
      <c r="CA65" s="27"/>
      <c r="CB65" s="27"/>
    </row>
    <row r="66" spans="1:80">
      <c r="A66" s="44" t="s">
        <v>54</v>
      </c>
      <c r="B66" s="40"/>
      <c r="C66" s="41"/>
      <c r="D66" s="41"/>
      <c r="E66" s="42"/>
      <c r="F66" s="43"/>
      <c r="AI66" s="27"/>
      <c r="AJ66" s="27"/>
      <c r="AK66" s="27"/>
      <c r="AL66" s="27"/>
      <c r="AM66" s="27"/>
      <c r="AN66" s="27"/>
      <c r="AO66" s="27"/>
      <c r="AP66" s="27"/>
      <c r="AQ66" s="27"/>
      <c r="AR66" s="27"/>
      <c r="AS66" s="27"/>
      <c r="AT66" s="27"/>
      <c r="AU66" s="27"/>
      <c r="AV66" s="27"/>
      <c r="AW66" s="27"/>
      <c r="AX66" s="27"/>
      <c r="AY66" s="27"/>
      <c r="AZ66" s="27"/>
      <c r="BA66" s="27"/>
      <c r="BB66" s="27"/>
      <c r="BC66" s="27"/>
      <c r="BD66" s="27"/>
      <c r="BE66" s="27"/>
      <c r="BF66" s="27"/>
      <c r="BG66" s="27"/>
      <c r="BH66" s="27"/>
      <c r="BI66" s="27"/>
      <c r="BJ66" s="27"/>
      <c r="BK66" s="27"/>
      <c r="BL66" s="27"/>
      <c r="BM66" s="27"/>
      <c r="BN66" s="27"/>
      <c r="BO66" s="27"/>
      <c r="BP66" s="27"/>
      <c r="BQ66" s="27"/>
      <c r="BR66" s="27"/>
      <c r="BS66" s="27"/>
      <c r="BT66" s="27"/>
      <c r="BU66" s="27"/>
      <c r="BV66" s="27"/>
      <c r="BW66" s="27"/>
      <c r="BX66" s="27"/>
      <c r="BY66" s="27"/>
      <c r="BZ66" s="27"/>
      <c r="CA66" s="27"/>
      <c r="CB66" s="27"/>
    </row>
    <row r="67" spans="1:80">
      <c r="A67" s="47" t="s">
        <v>55</v>
      </c>
      <c r="B67" s="40">
        <v>30868247.113705002</v>
      </c>
      <c r="C67" s="41">
        <v>99.086854866540605</v>
      </c>
      <c r="D67" s="41">
        <v>93.489231352703698</v>
      </c>
      <c r="E67" s="42">
        <v>55.801159752380102</v>
      </c>
      <c r="F67" s="43">
        <v>18.401222489763999</v>
      </c>
      <c r="AI67" s="27"/>
      <c r="AJ67" s="27"/>
      <c r="AK67" s="27"/>
      <c r="AL67" s="27"/>
      <c r="AM67" s="27"/>
      <c r="AN67" s="27"/>
      <c r="AO67" s="27"/>
      <c r="AP67" s="27"/>
      <c r="AQ67" s="27"/>
      <c r="AR67" s="27"/>
      <c r="AS67" s="27"/>
      <c r="AT67" s="27"/>
      <c r="AU67" s="27"/>
      <c r="AV67" s="27"/>
      <c r="AW67" s="27"/>
      <c r="AX67" s="27"/>
      <c r="AY67" s="27"/>
      <c r="AZ67" s="27"/>
      <c r="BA67" s="27"/>
      <c r="BB67" s="27"/>
      <c r="BC67" s="27"/>
      <c r="BD67" s="27"/>
      <c r="BE67" s="27"/>
      <c r="BF67" s="27"/>
      <c r="BG67" s="27"/>
      <c r="BH67" s="27"/>
      <c r="BI67" s="27"/>
      <c r="BJ67" s="27"/>
      <c r="BK67" s="27"/>
      <c r="BL67" s="27"/>
      <c r="BM67" s="27"/>
      <c r="BN67" s="27"/>
      <c r="BO67" s="27"/>
      <c r="BP67" s="27"/>
      <c r="BQ67" s="27"/>
      <c r="BR67" s="27"/>
      <c r="BS67" s="27"/>
      <c r="BT67" s="27"/>
      <c r="BU67" s="27"/>
      <c r="BV67" s="27"/>
      <c r="BW67" s="27"/>
      <c r="BX67" s="27"/>
      <c r="BY67" s="27"/>
      <c r="BZ67" s="27"/>
      <c r="CA67" s="27"/>
      <c r="CB67" s="27"/>
    </row>
    <row r="68" spans="1:80">
      <c r="A68" s="47" t="s">
        <v>56</v>
      </c>
      <c r="B68" s="40">
        <v>4368337.8862439999</v>
      </c>
      <c r="C68" s="41">
        <v>99.794583542283704</v>
      </c>
      <c r="D68" s="41">
        <v>96.782651778984899</v>
      </c>
      <c r="E68" s="42">
        <v>51.110619878003902</v>
      </c>
      <c r="F68" s="43">
        <v>19.321411645922701</v>
      </c>
      <c r="AI68" s="27"/>
      <c r="AJ68" s="27"/>
      <c r="AK68" s="27"/>
      <c r="AL68" s="27"/>
      <c r="AM68" s="27"/>
      <c r="AN68" s="27"/>
      <c r="AO68" s="27"/>
      <c r="AP68" s="27"/>
      <c r="AQ68" s="27"/>
      <c r="AR68" s="27"/>
      <c r="AS68" s="27"/>
      <c r="AT68" s="27"/>
      <c r="AU68" s="27"/>
      <c r="AV68" s="27"/>
      <c r="AW68" s="27"/>
      <c r="AX68" s="27"/>
      <c r="AY68" s="27"/>
      <c r="AZ68" s="27"/>
      <c r="BA68" s="27"/>
      <c r="BB68" s="27"/>
      <c r="BC68" s="27"/>
      <c r="BD68" s="27"/>
      <c r="BE68" s="27"/>
      <c r="BF68" s="27"/>
      <c r="BG68" s="27"/>
      <c r="BH68" s="27"/>
      <c r="BI68" s="27"/>
      <c r="BJ68" s="27"/>
      <c r="BK68" s="27"/>
      <c r="BL68" s="27"/>
      <c r="BM68" s="27"/>
      <c r="BN68" s="27"/>
      <c r="BO68" s="27"/>
      <c r="BP68" s="27"/>
      <c r="BQ68" s="27"/>
      <c r="BR68" s="27"/>
      <c r="BS68" s="27"/>
      <c r="BT68" s="27"/>
      <c r="BU68" s="27"/>
      <c r="BV68" s="27"/>
      <c r="BW68" s="27"/>
      <c r="BX68" s="27"/>
      <c r="BY68" s="27"/>
      <c r="BZ68" s="27"/>
      <c r="CA68" s="27"/>
      <c r="CB68" s="27"/>
    </row>
    <row r="69" spans="1:80">
      <c r="A69" s="44" t="s">
        <v>57</v>
      </c>
      <c r="B69" s="40"/>
      <c r="C69" s="41"/>
      <c r="D69" s="41"/>
      <c r="E69" s="42"/>
      <c r="F69" s="43"/>
      <c r="AI69" s="27"/>
      <c r="AJ69" s="27"/>
      <c r="AK69" s="27"/>
      <c r="AL69" s="27"/>
      <c r="AM69" s="27"/>
      <c r="AN69" s="27"/>
      <c r="AO69" s="27"/>
      <c r="AP69" s="27"/>
      <c r="AQ69" s="27"/>
      <c r="AR69" s="27"/>
      <c r="AS69" s="27"/>
      <c r="AT69" s="27"/>
      <c r="AU69" s="27"/>
      <c r="AV69" s="27"/>
      <c r="AW69" s="27"/>
      <c r="AX69" s="27"/>
      <c r="AY69" s="27"/>
      <c r="AZ69" s="27"/>
      <c r="BA69" s="27"/>
      <c r="BB69" s="27"/>
      <c r="BC69" s="27"/>
      <c r="BD69" s="27"/>
      <c r="BE69" s="27"/>
      <c r="BF69" s="27"/>
      <c r="BG69" s="27"/>
      <c r="BH69" s="27"/>
      <c r="BI69" s="27"/>
      <c r="BJ69" s="27"/>
      <c r="BK69" s="27"/>
      <c r="BL69" s="27"/>
      <c r="BM69" s="27"/>
      <c r="BN69" s="27"/>
      <c r="BO69" s="27"/>
      <c r="BP69" s="27"/>
      <c r="BQ69" s="27"/>
      <c r="BR69" s="27"/>
      <c r="BS69" s="27"/>
      <c r="BT69" s="27"/>
      <c r="BU69" s="27"/>
      <c r="BV69" s="27"/>
      <c r="BW69" s="27"/>
      <c r="BX69" s="27"/>
      <c r="BY69" s="27"/>
      <c r="BZ69" s="27"/>
      <c r="CA69" s="27"/>
      <c r="CB69" s="27"/>
    </row>
    <row r="70" spans="1:80">
      <c r="A70" s="47" t="s">
        <v>58</v>
      </c>
      <c r="B70" s="40">
        <v>4542795.5080970004</v>
      </c>
      <c r="C70" s="41">
        <v>95.8446422065104</v>
      </c>
      <c r="D70" s="41">
        <v>70.697902595122102</v>
      </c>
      <c r="E70" s="42">
        <v>13.7984389868472</v>
      </c>
      <c r="F70" s="43">
        <v>4.1670070004823501</v>
      </c>
      <c r="AI70" s="27"/>
      <c r="AJ70" s="27"/>
      <c r="AK70" s="27"/>
      <c r="AL70" s="27"/>
      <c r="AM70" s="27"/>
      <c r="AN70" s="27"/>
      <c r="AO70" s="27"/>
      <c r="AP70" s="27"/>
      <c r="AQ70" s="27"/>
      <c r="AR70" s="27"/>
      <c r="AS70" s="27"/>
      <c r="AT70" s="27"/>
      <c r="AU70" s="27"/>
      <c r="AV70" s="27"/>
      <c r="AW70" s="27"/>
      <c r="AX70" s="27"/>
      <c r="AY70" s="27"/>
      <c r="AZ70" s="27"/>
      <c r="BA70" s="27"/>
      <c r="BB70" s="27"/>
      <c r="BC70" s="27"/>
      <c r="BD70" s="27"/>
      <c r="BE70" s="27"/>
      <c r="BF70" s="27"/>
      <c r="BG70" s="27"/>
      <c r="BH70" s="27"/>
      <c r="BI70" s="27"/>
      <c r="BJ70" s="27"/>
      <c r="BK70" s="27"/>
      <c r="BL70" s="27"/>
      <c r="BM70" s="27"/>
      <c r="BN70" s="27"/>
      <c r="BO70" s="27"/>
      <c r="BP70" s="27"/>
      <c r="BQ70" s="27"/>
      <c r="BR70" s="27"/>
      <c r="BS70" s="27"/>
      <c r="BT70" s="27"/>
      <c r="BU70" s="27"/>
      <c r="BV70" s="27"/>
      <c r="BW70" s="27"/>
      <c r="BX70" s="27"/>
      <c r="BY70" s="27"/>
      <c r="BZ70" s="27"/>
      <c r="CA70" s="27"/>
      <c r="CB70" s="27"/>
    </row>
    <row r="71" spans="1:80">
      <c r="A71" s="47" t="s">
        <v>59</v>
      </c>
      <c r="B71" s="40">
        <v>8629192.7074889801</v>
      </c>
      <c r="C71" s="41">
        <v>99.386261774105094</v>
      </c>
      <c r="D71" s="41">
        <v>93.9197682674574</v>
      </c>
      <c r="E71" s="42">
        <v>41.903614472520097</v>
      </c>
      <c r="F71" s="43">
        <v>14.703538541095</v>
      </c>
      <c r="AI71" s="27"/>
      <c r="AJ71" s="27"/>
      <c r="AK71" s="27"/>
      <c r="AL71" s="27"/>
      <c r="AM71" s="27"/>
      <c r="AN71" s="27"/>
      <c r="AO71" s="27"/>
      <c r="AP71" s="27"/>
      <c r="AQ71" s="27"/>
      <c r="AR71" s="27"/>
      <c r="AS71" s="27"/>
      <c r="AT71" s="27"/>
      <c r="AU71" s="27"/>
      <c r="AV71" s="27"/>
      <c r="AW71" s="27"/>
      <c r="AX71" s="27"/>
      <c r="AY71" s="27"/>
      <c r="AZ71" s="27"/>
      <c r="BA71" s="27"/>
      <c r="BB71" s="27"/>
      <c r="BC71" s="27"/>
      <c r="BD71" s="27"/>
      <c r="BE71" s="27"/>
      <c r="BF71" s="27"/>
      <c r="BG71" s="27"/>
      <c r="BH71" s="27"/>
      <c r="BI71" s="27"/>
      <c r="BJ71" s="27"/>
      <c r="BK71" s="27"/>
      <c r="BL71" s="27"/>
      <c r="BM71" s="27"/>
      <c r="BN71" s="27"/>
      <c r="BO71" s="27"/>
      <c r="BP71" s="27"/>
      <c r="BQ71" s="27"/>
      <c r="BR71" s="27"/>
      <c r="BS71" s="27"/>
      <c r="BT71" s="27"/>
      <c r="BU71" s="27"/>
      <c r="BV71" s="27"/>
      <c r="BW71" s="27"/>
      <c r="BX71" s="27"/>
      <c r="BY71" s="27"/>
      <c r="BZ71" s="27"/>
      <c r="CA71" s="27"/>
      <c r="CB71" s="27"/>
    </row>
    <row r="72" spans="1:80">
      <c r="A72" s="47" t="s">
        <v>60</v>
      </c>
      <c r="B72" s="40">
        <v>8767316.2352430001</v>
      </c>
      <c r="C72" s="41">
        <v>99.787266247041202</v>
      </c>
      <c r="D72" s="41">
        <v>97.909230568538703</v>
      </c>
      <c r="E72" s="42">
        <v>60.316718424694102</v>
      </c>
      <c r="F72" s="43">
        <v>21.097869577083099</v>
      </c>
      <c r="AI72" s="27"/>
      <c r="AJ72" s="27"/>
      <c r="AK72" s="27"/>
      <c r="AL72" s="27"/>
      <c r="AM72" s="27"/>
      <c r="AN72" s="27"/>
      <c r="AO72" s="27"/>
      <c r="AP72" s="27"/>
      <c r="AQ72" s="27"/>
      <c r="AR72" s="27"/>
      <c r="AS72" s="27"/>
      <c r="AT72" s="27"/>
      <c r="AU72" s="27"/>
      <c r="AV72" s="27"/>
      <c r="AW72" s="27"/>
      <c r="AX72" s="27"/>
      <c r="AY72" s="27"/>
      <c r="AZ72" s="27"/>
      <c r="BA72" s="27"/>
      <c r="BB72" s="27"/>
      <c r="BC72" s="27"/>
      <c r="BD72" s="27"/>
      <c r="BE72" s="27"/>
      <c r="BF72" s="27"/>
      <c r="BG72" s="27"/>
      <c r="BH72" s="27"/>
      <c r="BI72" s="27"/>
      <c r="BJ72" s="27"/>
      <c r="BK72" s="27"/>
      <c r="BL72" s="27"/>
      <c r="BM72" s="27"/>
      <c r="BN72" s="27"/>
      <c r="BO72" s="27"/>
      <c r="BP72" s="27"/>
      <c r="BQ72" s="27"/>
      <c r="BR72" s="27"/>
      <c r="BS72" s="27"/>
      <c r="BT72" s="27"/>
      <c r="BU72" s="27"/>
      <c r="BV72" s="27"/>
      <c r="BW72" s="27"/>
      <c r="BX72" s="27"/>
      <c r="BY72" s="27"/>
      <c r="BZ72" s="27"/>
      <c r="CA72" s="27"/>
      <c r="CB72" s="27"/>
    </row>
    <row r="73" spans="1:80">
      <c r="A73" s="47" t="s">
        <v>61</v>
      </c>
      <c r="B73" s="40">
        <v>13257496.633768</v>
      </c>
      <c r="C73" s="41">
        <v>99.832140786101903</v>
      </c>
      <c r="D73" s="41">
        <v>99.263011678342593</v>
      </c>
      <c r="E73" s="42">
        <v>74.841188363869705</v>
      </c>
      <c r="F73" s="43">
        <v>24.260591851735299</v>
      </c>
      <c r="AI73" s="27"/>
      <c r="AJ73" s="27"/>
      <c r="AK73" s="27"/>
      <c r="AL73" s="27"/>
      <c r="AM73" s="27"/>
      <c r="AN73" s="27"/>
      <c r="AO73" s="27"/>
      <c r="AP73" s="27"/>
      <c r="AQ73" s="27"/>
      <c r="AR73" s="27"/>
      <c r="AS73" s="27"/>
      <c r="AT73" s="27"/>
      <c r="AU73" s="27"/>
      <c r="AV73" s="27"/>
      <c r="AW73" s="27"/>
      <c r="AX73" s="27"/>
      <c r="AY73" s="27"/>
      <c r="AZ73" s="27"/>
      <c r="BA73" s="27"/>
      <c r="BB73" s="27"/>
      <c r="BC73" s="27"/>
      <c r="BD73" s="27"/>
      <c r="BE73" s="27"/>
      <c r="BF73" s="27"/>
      <c r="BG73" s="27"/>
      <c r="BH73" s="27"/>
      <c r="BI73" s="27"/>
      <c r="BJ73" s="27"/>
      <c r="BK73" s="27"/>
      <c r="BL73" s="27"/>
      <c r="BM73" s="27"/>
      <c r="BN73" s="27"/>
      <c r="BO73" s="27"/>
      <c r="BP73" s="27"/>
      <c r="BQ73" s="27"/>
      <c r="BR73" s="27"/>
      <c r="BS73" s="27"/>
      <c r="BT73" s="27"/>
      <c r="BU73" s="27"/>
      <c r="BV73" s="27"/>
      <c r="BW73" s="27"/>
      <c r="BX73" s="27"/>
      <c r="BY73" s="27"/>
      <c r="BZ73" s="27"/>
      <c r="CA73" s="27"/>
      <c r="CB73" s="27"/>
    </row>
    <row r="74" spans="1:80">
      <c r="A74" s="47" t="s">
        <v>62</v>
      </c>
      <c r="B74" s="40">
        <v>39783.915352000004</v>
      </c>
      <c r="C74" s="42" t="s">
        <v>63</v>
      </c>
      <c r="D74" s="42" t="s">
        <v>63</v>
      </c>
      <c r="E74" s="42" t="s">
        <v>63</v>
      </c>
      <c r="F74" s="51" t="s">
        <v>63</v>
      </c>
      <c r="AI74" s="27"/>
      <c r="AJ74" s="27"/>
      <c r="AK74" s="27"/>
      <c r="AL74" s="27"/>
      <c r="AM74" s="27"/>
      <c r="AN74" s="27"/>
      <c r="AO74" s="27"/>
      <c r="AP74" s="27"/>
      <c r="AQ74" s="27"/>
      <c r="AR74" s="27"/>
      <c r="AS74" s="27"/>
      <c r="AT74" s="27"/>
      <c r="AU74" s="27"/>
      <c r="AV74" s="27"/>
      <c r="AW74" s="27"/>
      <c r="AX74" s="27"/>
      <c r="AY74" s="27"/>
      <c r="AZ74" s="27"/>
      <c r="BA74" s="27"/>
      <c r="BB74" s="27"/>
      <c r="BC74" s="27"/>
      <c r="BD74" s="27"/>
      <c r="BE74" s="27"/>
      <c r="BF74" s="27"/>
      <c r="BG74" s="27"/>
      <c r="BH74" s="27"/>
      <c r="BI74" s="27"/>
      <c r="BJ74" s="27"/>
      <c r="BK74" s="27"/>
      <c r="BL74" s="27"/>
      <c r="BM74" s="27"/>
      <c r="BN74" s="27"/>
      <c r="BO74" s="27"/>
      <c r="BP74" s="27"/>
      <c r="BQ74" s="27"/>
      <c r="BR74" s="27"/>
      <c r="BS74" s="27"/>
      <c r="BT74" s="27"/>
      <c r="BU74" s="27"/>
      <c r="BV74" s="27"/>
      <c r="BW74" s="27"/>
      <c r="BX74" s="27"/>
      <c r="BY74" s="27"/>
      <c r="BZ74" s="27"/>
      <c r="CA74" s="27"/>
      <c r="CB74" s="27"/>
    </row>
    <row r="75" spans="1:80" ht="16.5">
      <c r="A75" s="44" t="s">
        <v>64</v>
      </c>
      <c r="B75" s="40"/>
      <c r="C75" s="41"/>
      <c r="D75" s="41"/>
      <c r="E75" s="42"/>
      <c r="F75" s="43"/>
      <c r="AI75" s="52"/>
      <c r="AJ75" s="52"/>
      <c r="AK75" s="52"/>
      <c r="AL75" s="52"/>
      <c r="AM75" s="52"/>
      <c r="AN75" s="52"/>
      <c r="AO75" s="52"/>
      <c r="AP75" s="52"/>
      <c r="AQ75" s="52"/>
      <c r="AR75" s="52"/>
      <c r="AS75" s="52"/>
      <c r="AT75" s="52"/>
      <c r="AU75" s="52"/>
      <c r="AV75" s="52"/>
      <c r="AW75" s="52"/>
      <c r="AX75" s="52"/>
      <c r="AY75" s="52"/>
      <c r="AZ75" s="52"/>
      <c r="BA75" s="52"/>
      <c r="BB75" s="52"/>
      <c r="BC75" s="52"/>
      <c r="BD75" s="52"/>
      <c r="BE75" s="52"/>
      <c r="BF75" s="52"/>
      <c r="BG75" s="52"/>
      <c r="BH75" s="52"/>
      <c r="BI75" s="52"/>
      <c r="BJ75" s="52"/>
      <c r="BK75" s="52"/>
      <c r="BL75" s="52"/>
      <c r="BM75" s="52"/>
      <c r="BN75" s="52"/>
      <c r="BO75" s="52"/>
      <c r="BP75" s="52"/>
      <c r="BQ75" s="52"/>
      <c r="BR75" s="52"/>
      <c r="BS75" s="52"/>
      <c r="BT75" s="52"/>
      <c r="BU75" s="52"/>
      <c r="BV75" s="52"/>
      <c r="BW75" s="52"/>
      <c r="BX75" s="52"/>
      <c r="BY75" s="52"/>
      <c r="BZ75" s="52"/>
      <c r="CA75" s="52"/>
      <c r="CB75" s="52"/>
    </row>
    <row r="76" spans="1:80" ht="16.5">
      <c r="A76" s="47" t="s">
        <v>65</v>
      </c>
      <c r="B76" s="40">
        <v>18703328.734255001</v>
      </c>
      <c r="C76" s="41">
        <v>99.918302716072105</v>
      </c>
      <c r="D76" s="41">
        <v>98.485843466177698</v>
      </c>
      <c r="E76" s="42">
        <v>66.703126728376702</v>
      </c>
      <c r="F76" s="43">
        <v>23.542071795624601</v>
      </c>
      <c r="AI76" s="52"/>
      <c r="AJ76" s="52"/>
      <c r="AK76" s="52"/>
      <c r="AL76" s="52"/>
      <c r="AM76" s="52"/>
      <c r="AN76" s="52"/>
      <c r="AO76" s="52"/>
      <c r="AP76" s="52"/>
      <c r="AQ76" s="52"/>
      <c r="AR76" s="52"/>
      <c r="AS76" s="52"/>
      <c r="AT76" s="52"/>
      <c r="AU76" s="52"/>
      <c r="AV76" s="52"/>
      <c r="AW76" s="52"/>
      <c r="AX76" s="52"/>
      <c r="AY76" s="52"/>
      <c r="AZ76" s="52"/>
      <c r="BA76" s="52"/>
      <c r="BB76" s="52"/>
      <c r="BC76" s="52"/>
      <c r="BD76" s="52"/>
      <c r="BE76" s="52"/>
      <c r="BF76" s="52"/>
      <c r="BG76" s="52"/>
      <c r="BH76" s="52"/>
      <c r="BI76" s="52"/>
      <c r="BJ76" s="52"/>
      <c r="BK76" s="52"/>
      <c r="BL76" s="52"/>
      <c r="BM76" s="52"/>
      <c r="BN76" s="52"/>
      <c r="BO76" s="52"/>
      <c r="BP76" s="52"/>
      <c r="BQ76" s="52"/>
      <c r="BR76" s="52"/>
      <c r="BS76" s="52"/>
      <c r="BT76" s="52"/>
      <c r="BU76" s="52"/>
      <c r="BV76" s="52"/>
      <c r="BW76" s="52"/>
      <c r="BX76" s="52"/>
      <c r="BY76" s="52"/>
      <c r="BZ76" s="52"/>
      <c r="CA76" s="52"/>
      <c r="CB76" s="52"/>
    </row>
    <row r="77" spans="1:80" ht="16.5">
      <c r="A77" s="47" t="s">
        <v>66</v>
      </c>
      <c r="B77" s="40">
        <v>16533256.265694</v>
      </c>
      <c r="C77" s="41">
        <v>98.333268019066495</v>
      </c>
      <c r="D77" s="41">
        <v>88.706960732701006</v>
      </c>
      <c r="E77" s="42">
        <v>42.228943146275803</v>
      </c>
      <c r="F77" s="43">
        <v>12.828739011201501</v>
      </c>
      <c r="AI77" s="52"/>
      <c r="AJ77" s="52"/>
      <c r="AK77" s="52"/>
      <c r="AL77" s="52"/>
      <c r="AM77" s="52"/>
      <c r="AN77" s="52"/>
      <c r="AO77" s="52"/>
      <c r="AP77" s="52"/>
      <c r="AQ77" s="52"/>
      <c r="AR77" s="52"/>
      <c r="AS77" s="52"/>
      <c r="AT77" s="52"/>
      <c r="AU77" s="52"/>
      <c r="AV77" s="52"/>
      <c r="AW77" s="52"/>
      <c r="AX77" s="52"/>
      <c r="AY77" s="52"/>
      <c r="AZ77" s="52"/>
      <c r="BA77" s="52"/>
      <c r="BB77" s="52"/>
      <c r="BC77" s="52"/>
      <c r="BD77" s="52"/>
      <c r="BE77" s="52"/>
      <c r="BF77" s="52"/>
      <c r="BG77" s="52"/>
      <c r="BH77" s="52"/>
      <c r="BI77" s="52"/>
      <c r="BJ77" s="52"/>
      <c r="BK77" s="52"/>
      <c r="BL77" s="52"/>
      <c r="BM77" s="52"/>
      <c r="BN77" s="52"/>
      <c r="BO77" s="52"/>
      <c r="BP77" s="52"/>
      <c r="BQ77" s="52"/>
      <c r="BR77" s="52"/>
      <c r="BS77" s="52"/>
      <c r="BT77" s="52"/>
      <c r="BU77" s="52"/>
      <c r="BV77" s="52"/>
      <c r="BW77" s="52"/>
      <c r="BX77" s="52"/>
      <c r="BY77" s="52"/>
      <c r="BZ77" s="52"/>
      <c r="CA77" s="52"/>
      <c r="CB77" s="52"/>
    </row>
    <row r="78" spans="1:80" ht="16.5">
      <c r="A78" s="44" t="s">
        <v>67</v>
      </c>
      <c r="B78" s="40"/>
      <c r="C78" s="41"/>
      <c r="D78" s="41"/>
      <c r="E78" s="42"/>
      <c r="F78" s="43"/>
      <c r="AI78" s="52"/>
      <c r="AJ78" s="52"/>
      <c r="AK78" s="52"/>
      <c r="AL78" s="52"/>
      <c r="AM78" s="52"/>
      <c r="AN78" s="52"/>
      <c r="AO78" s="52"/>
      <c r="AP78" s="52"/>
      <c r="AQ78" s="52"/>
      <c r="AR78" s="52"/>
      <c r="AS78" s="52"/>
      <c r="AT78" s="52"/>
      <c r="AU78" s="52"/>
      <c r="AV78" s="52"/>
      <c r="AW78" s="52"/>
      <c r="AX78" s="52"/>
      <c r="AY78" s="52"/>
      <c r="AZ78" s="52"/>
      <c r="BA78" s="52"/>
      <c r="BB78" s="52"/>
      <c r="BC78" s="52"/>
      <c r="BD78" s="52"/>
      <c r="BE78" s="52"/>
      <c r="BF78" s="52"/>
      <c r="BG78" s="52"/>
      <c r="BH78" s="52"/>
      <c r="BI78" s="52"/>
      <c r="BJ78" s="52"/>
      <c r="BK78" s="52"/>
      <c r="BL78" s="52"/>
      <c r="BM78" s="52"/>
      <c r="BN78" s="52"/>
      <c r="BO78" s="52"/>
      <c r="BP78" s="52"/>
      <c r="BQ78" s="52"/>
      <c r="BR78" s="52"/>
      <c r="BS78" s="52"/>
      <c r="BT78" s="52"/>
      <c r="BU78" s="52"/>
      <c r="BV78" s="52"/>
      <c r="BW78" s="52"/>
      <c r="BX78" s="52"/>
      <c r="BY78" s="52"/>
      <c r="BZ78" s="52"/>
      <c r="CA78" s="52"/>
      <c r="CB78" s="52"/>
    </row>
    <row r="79" spans="1:80" ht="16.5">
      <c r="A79" s="47" t="s">
        <v>68</v>
      </c>
      <c r="B79" s="40">
        <v>15345513.861741999</v>
      </c>
      <c r="C79" s="41">
        <v>99.0351329973372</v>
      </c>
      <c r="D79" s="41">
        <v>90.736596702290896</v>
      </c>
      <c r="E79" s="42">
        <v>43.796984144368501</v>
      </c>
      <c r="F79" s="43">
        <v>15.7772756041104</v>
      </c>
      <c r="AI79" s="52"/>
      <c r="AJ79" s="52"/>
      <c r="AK79" s="52"/>
      <c r="AL79" s="52"/>
      <c r="AM79" s="52"/>
      <c r="AN79" s="52"/>
      <c r="AO79" s="52"/>
      <c r="AP79" s="52"/>
      <c r="AQ79" s="52"/>
      <c r="AR79" s="52"/>
      <c r="AS79" s="52"/>
      <c r="AT79" s="52"/>
      <c r="AU79" s="52"/>
      <c r="AV79" s="52"/>
      <c r="AW79" s="52"/>
      <c r="AX79" s="52"/>
      <c r="AY79" s="52"/>
      <c r="AZ79" s="52"/>
      <c r="BA79" s="52"/>
      <c r="BB79" s="52"/>
      <c r="BC79" s="52"/>
      <c r="BD79" s="52"/>
      <c r="BE79" s="52"/>
      <c r="BF79" s="52"/>
      <c r="BG79" s="52"/>
      <c r="BH79" s="52"/>
      <c r="BI79" s="52"/>
      <c r="BJ79" s="52"/>
      <c r="BK79" s="52"/>
      <c r="BL79" s="52"/>
      <c r="BM79" s="52"/>
      <c r="BN79" s="52"/>
      <c r="BO79" s="52"/>
      <c r="BP79" s="52"/>
      <c r="BQ79" s="52"/>
      <c r="BR79" s="52"/>
      <c r="BS79" s="52"/>
      <c r="BT79" s="52"/>
      <c r="BU79" s="52"/>
      <c r="BV79" s="52"/>
      <c r="BW79" s="52"/>
      <c r="BX79" s="52"/>
      <c r="BY79" s="52"/>
      <c r="BZ79" s="52"/>
      <c r="CA79" s="52"/>
      <c r="CB79" s="52"/>
    </row>
    <row r="80" spans="1:80" ht="16.5">
      <c r="A80" s="47" t="s">
        <v>69</v>
      </c>
      <c r="B80" s="40">
        <v>14666595.026163001</v>
      </c>
      <c r="C80" s="41">
        <v>99.549357188085693</v>
      </c>
      <c r="D80" s="41">
        <v>97.7299672793783</v>
      </c>
      <c r="E80" s="42">
        <v>69.5288424901089</v>
      </c>
      <c r="F80" s="43">
        <v>23.684416039172401</v>
      </c>
      <c r="AI80" s="52"/>
      <c r="AJ80" s="52"/>
      <c r="AK80" s="52"/>
      <c r="AL80" s="52"/>
      <c r="AM80" s="52"/>
      <c r="AN80" s="52"/>
      <c r="AO80" s="52"/>
      <c r="AP80" s="52"/>
      <c r="AQ80" s="52"/>
      <c r="AR80" s="52"/>
      <c r="AS80" s="52"/>
      <c r="AT80" s="52"/>
      <c r="AU80" s="52"/>
      <c r="AV80" s="52"/>
      <c r="AW80" s="52"/>
      <c r="AX80" s="52"/>
      <c r="AY80" s="52"/>
      <c r="AZ80" s="52"/>
      <c r="BA80" s="52"/>
      <c r="BB80" s="52"/>
      <c r="BC80" s="52"/>
      <c r="BD80" s="52"/>
      <c r="BE80" s="52"/>
      <c r="BF80" s="52"/>
      <c r="BG80" s="52"/>
      <c r="BH80" s="52"/>
      <c r="BI80" s="52"/>
      <c r="BJ80" s="52"/>
      <c r="BK80" s="52"/>
      <c r="BL80" s="52"/>
      <c r="BM80" s="52"/>
      <c r="BN80" s="52"/>
      <c r="BO80" s="52"/>
      <c r="BP80" s="52"/>
      <c r="BQ80" s="52"/>
      <c r="BR80" s="52"/>
      <c r="BS80" s="52"/>
      <c r="BT80" s="52"/>
      <c r="BU80" s="52"/>
      <c r="BV80" s="52"/>
      <c r="BW80" s="52"/>
      <c r="BX80" s="52"/>
      <c r="BY80" s="52"/>
      <c r="BZ80" s="52"/>
      <c r="CA80" s="52"/>
      <c r="CB80" s="52"/>
    </row>
    <row r="81" spans="1:6">
      <c r="A81" s="53" t="s">
        <v>62</v>
      </c>
      <c r="B81" s="54">
        <v>5224476.1120440001</v>
      </c>
      <c r="C81" s="55" t="s">
        <v>63</v>
      </c>
      <c r="D81" s="55" t="s">
        <v>63</v>
      </c>
      <c r="E81" s="55" t="s">
        <v>63</v>
      </c>
      <c r="F81" s="56" t="s">
        <v>63</v>
      </c>
    </row>
    <row r="82" spans="1:6">
      <c r="A82" s="149" t="s">
        <v>39</v>
      </c>
      <c r="B82" s="149"/>
      <c r="C82" s="149"/>
      <c r="D82" s="149"/>
      <c r="E82" s="149"/>
      <c r="F82" s="149"/>
    </row>
  </sheetData>
  <mergeCells count="4">
    <mergeCell ref="A1:F1"/>
    <mergeCell ref="A2:F2"/>
    <mergeCell ref="A4:F4"/>
    <mergeCell ref="A82:F82"/>
  </mergeCells>
  <hyperlinks>
    <hyperlink ref="A1" location="ÍNDICE!A1" display="VOLVER AL ÍNDICE" xr:uid="{00000000-0004-0000-0100-000000000000}"/>
  </hyperlinks>
  <pageMargins left="0.78749999999999998" right="0.78749999999999998" top="1.05277777777778" bottom="1.05277777777778" header="0.78749999999999998" footer="0.78749999999999998"/>
  <pageSetup paperSize="9" scale="58" orientation="portrait" horizontalDpi="300" verticalDpi="300" r:id="rId1"/>
  <headerFooter>
    <oddHeader>&amp;C&amp;"Times New Roman,Normal"&amp;12&amp;A</oddHeader>
    <oddFooter>&amp;C&amp;"Times New Roman,Normal"&amp;12Página &amp;P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BO25"/>
  <sheetViews>
    <sheetView zoomScaleNormal="100" workbookViewId="0">
      <selection sqref="A1:M1"/>
    </sheetView>
  </sheetViews>
  <sheetFormatPr baseColWidth="10" defaultColWidth="11.54296875" defaultRowHeight="12.5"/>
  <cols>
    <col min="1" max="1" width="25.6328125" style="27" bestFit="1" customWidth="1"/>
    <col min="2" max="2" width="7.453125" style="27" bestFit="1" customWidth="1"/>
    <col min="3" max="3" width="9.7265625" style="27" customWidth="1"/>
    <col min="4" max="4" width="10.26953125" style="27" bestFit="1" customWidth="1"/>
    <col min="5" max="5" width="15.7265625" style="27" bestFit="1" customWidth="1"/>
    <col min="6" max="6" width="16.453125" style="27" bestFit="1" customWidth="1"/>
    <col min="7" max="7" width="10.453125" style="27" bestFit="1" customWidth="1"/>
    <col min="8" max="8" width="11" style="27" bestFit="1" customWidth="1"/>
    <col min="9" max="9" width="10.453125" style="27" bestFit="1" customWidth="1"/>
    <col min="10" max="11" width="12.26953125" style="27" bestFit="1" customWidth="1"/>
    <col min="12" max="12" width="11.54296875" style="27"/>
    <col min="13" max="13" width="11.453125" style="27" bestFit="1" customWidth="1"/>
    <col min="14" max="67" width="11.54296875" style="27"/>
  </cols>
  <sheetData>
    <row r="1" spans="1:13" ht="15.75" customHeight="1">
      <c r="A1" s="146" t="s">
        <v>40</v>
      </c>
      <c r="B1" s="146"/>
      <c r="C1" s="146"/>
      <c r="D1" s="146"/>
      <c r="E1" s="146"/>
      <c r="F1" s="146"/>
      <c r="G1" s="146"/>
      <c r="H1" s="146"/>
      <c r="I1" s="146"/>
      <c r="J1" s="146"/>
      <c r="K1" s="146"/>
      <c r="L1" s="146"/>
      <c r="M1" s="146"/>
    </row>
    <row r="2" spans="1:13" ht="15.75" customHeight="1">
      <c r="A2" s="151" t="s">
        <v>0</v>
      </c>
      <c r="B2" s="151"/>
      <c r="C2" s="151"/>
      <c r="D2" s="151"/>
      <c r="E2" s="151"/>
      <c r="F2" s="151"/>
      <c r="G2" s="151"/>
      <c r="H2" s="151"/>
      <c r="I2" s="151"/>
      <c r="J2" s="151"/>
      <c r="K2" s="151"/>
      <c r="L2" s="151"/>
      <c r="M2" s="151"/>
    </row>
    <row r="3" spans="1:13" ht="15.75" customHeight="1">
      <c r="A3" s="70"/>
      <c r="B3" s="70"/>
    </row>
    <row r="4" spans="1:13" ht="15.75" customHeight="1">
      <c r="A4" s="151" t="s">
        <v>29</v>
      </c>
      <c r="B4" s="151"/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</row>
    <row r="5" spans="1:13" ht="15.75" customHeight="1">
      <c r="A5" s="32" t="s">
        <v>138</v>
      </c>
      <c r="B5" s="32"/>
    </row>
    <row r="6" spans="1:13" ht="74.650000000000006" customHeight="1">
      <c r="A6" s="33"/>
      <c r="B6" s="127" t="s">
        <v>42</v>
      </c>
      <c r="C6" s="128" t="s">
        <v>139</v>
      </c>
      <c r="D6" s="128" t="s">
        <v>140</v>
      </c>
      <c r="E6" s="128" t="s">
        <v>141</v>
      </c>
      <c r="F6" s="128" t="s">
        <v>142</v>
      </c>
      <c r="G6" s="128" t="s">
        <v>143</v>
      </c>
      <c r="H6" s="128" t="s">
        <v>144</v>
      </c>
      <c r="I6" s="128" t="s">
        <v>145</v>
      </c>
      <c r="J6" s="128" t="s">
        <v>146</v>
      </c>
      <c r="K6" s="128" t="s">
        <v>147</v>
      </c>
      <c r="L6" s="128" t="s">
        <v>148</v>
      </c>
      <c r="M6" s="129" t="s">
        <v>149</v>
      </c>
    </row>
    <row r="7" spans="1:13" ht="15.75" customHeight="1">
      <c r="C7" s="83"/>
      <c r="D7" s="83"/>
      <c r="E7" s="83"/>
      <c r="F7" s="83"/>
      <c r="G7" s="41"/>
      <c r="H7" s="41"/>
      <c r="I7" s="41"/>
      <c r="J7" s="41"/>
      <c r="K7" s="42"/>
      <c r="L7" s="42"/>
      <c r="M7" s="43"/>
    </row>
    <row r="8" spans="1:13" ht="17.899999999999999" customHeight="1">
      <c r="A8" s="105" t="s">
        <v>96</v>
      </c>
      <c r="B8" s="106">
        <v>508365.26933099999</v>
      </c>
      <c r="C8" s="55">
        <v>3.9049981030410299</v>
      </c>
      <c r="D8" s="107">
        <v>4.4451045705615897</v>
      </c>
      <c r="E8" s="107">
        <v>53.339308009345302</v>
      </c>
      <c r="F8" s="55">
        <v>69.524716538586603</v>
      </c>
      <c r="G8" s="107">
        <v>23.9540570454887</v>
      </c>
      <c r="H8" s="55">
        <v>25.462587896561999</v>
      </c>
      <c r="I8" s="107">
        <v>13.1556495385712</v>
      </c>
      <c r="J8" s="55">
        <v>4.0480188583852801</v>
      </c>
      <c r="K8" s="107">
        <v>9.5509854065947692</v>
      </c>
      <c r="L8" s="55">
        <v>0.66396307687224798</v>
      </c>
      <c r="M8" s="56">
        <v>0.30071362959388898</v>
      </c>
    </row>
    <row r="9" spans="1:13" ht="15.75" customHeight="1">
      <c r="A9" s="154" t="s">
        <v>39</v>
      </c>
      <c r="B9" s="154"/>
      <c r="C9" s="154"/>
      <c r="D9" s="154"/>
      <c r="E9" s="154"/>
      <c r="F9" s="154"/>
      <c r="G9" s="154"/>
      <c r="H9" s="154"/>
      <c r="I9" s="154"/>
      <c r="J9" s="154"/>
      <c r="K9" s="154"/>
      <c r="L9" s="154"/>
      <c r="M9" s="154"/>
    </row>
    <row r="10" spans="1:13" ht="15.75" customHeight="1"/>
    <row r="11" spans="1:13" ht="15.75" customHeight="1"/>
    <row r="12" spans="1:13" ht="15.75" customHeight="1">
      <c r="A12" s="108"/>
      <c r="B12" s="108"/>
    </row>
    <row r="13" spans="1:13" ht="15.75" customHeight="1"/>
    <row r="14" spans="1:13" ht="15.75" customHeight="1"/>
    <row r="15" spans="1:13" ht="15.75" customHeight="1"/>
    <row r="16" spans="1:13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</sheetData>
  <mergeCells count="4">
    <mergeCell ref="A1:M1"/>
    <mergeCell ref="A2:M2"/>
    <mergeCell ref="A4:M4"/>
    <mergeCell ref="A9:M9"/>
  </mergeCells>
  <hyperlinks>
    <hyperlink ref="A1" location="ÍNDICE!A1" display="VOLVER AL ÍNDICE" xr:uid="{00000000-0004-0000-1300-000000000000}"/>
  </hyperlinks>
  <pageMargins left="0.78749999999999998" right="0.78749999999999998" top="1.05277777777778" bottom="1.05277777777778" header="0.78749999999999998" footer="0.78749999999999998"/>
  <pageSetup paperSize="9" scale="44" orientation="portrait" horizontalDpi="300" verticalDpi="300" r:id="rId1"/>
  <headerFooter>
    <oddHeader>&amp;C&amp;"Times New Roman,Normal"&amp;12&amp;A</oddHeader>
    <oddFooter>&amp;C&amp;"Times New Roman,Normal"&amp;12Página &amp;P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BU29"/>
  <sheetViews>
    <sheetView zoomScaleNormal="100" workbookViewId="0">
      <selection sqref="A1:C1"/>
    </sheetView>
  </sheetViews>
  <sheetFormatPr baseColWidth="10" defaultColWidth="11.54296875" defaultRowHeight="12.5"/>
  <cols>
    <col min="1" max="1" width="60.1796875" style="27" customWidth="1"/>
    <col min="2" max="2" width="7.453125" style="27" bestFit="1" customWidth="1"/>
    <col min="3" max="3" width="24.81640625" style="27" customWidth="1"/>
    <col min="4" max="73" width="11.54296875" style="27"/>
  </cols>
  <sheetData>
    <row r="1" spans="1:8" ht="15.75" customHeight="1">
      <c r="A1" s="146" t="s">
        <v>40</v>
      </c>
      <c r="B1" s="146"/>
      <c r="C1" s="146"/>
      <c r="H1" s="1"/>
    </row>
    <row r="2" spans="1:8" ht="15.75" customHeight="1">
      <c r="A2" s="151" t="s">
        <v>0</v>
      </c>
      <c r="B2" s="151"/>
      <c r="C2" s="151"/>
    </row>
    <row r="3" spans="1:8" ht="15.75" customHeight="1">
      <c r="A3" s="70"/>
    </row>
    <row r="4" spans="1:8" ht="15.75" customHeight="1">
      <c r="A4" s="153" t="s">
        <v>30</v>
      </c>
      <c r="B4" s="153"/>
      <c r="C4" s="153"/>
    </row>
    <row r="5" spans="1:8" ht="15.75" customHeight="1">
      <c r="A5" s="153"/>
      <c r="B5" s="153"/>
      <c r="C5" s="153"/>
    </row>
    <row r="6" spans="1:8" ht="15.75" customHeight="1">
      <c r="A6" s="32" t="s">
        <v>150</v>
      </c>
    </row>
    <row r="7" spans="1:8" ht="32.25" customHeight="1">
      <c r="A7" s="33"/>
      <c r="B7" s="127" t="s">
        <v>42</v>
      </c>
      <c r="C7" s="136" t="s">
        <v>151</v>
      </c>
    </row>
    <row r="8" spans="1:8" ht="15.75" customHeight="1">
      <c r="B8" s="83"/>
      <c r="C8" s="88"/>
    </row>
    <row r="9" spans="1:8" ht="15.75" customHeight="1">
      <c r="A9" s="39" t="s">
        <v>96</v>
      </c>
      <c r="B9" s="40">
        <v>508365.26933099999</v>
      </c>
      <c r="C9" s="51">
        <v>8.4539373418539903</v>
      </c>
    </row>
    <row r="10" spans="1:8" ht="15.75" customHeight="1">
      <c r="A10" s="96" t="s">
        <v>47</v>
      </c>
      <c r="B10" s="40"/>
      <c r="C10" s="109"/>
    </row>
    <row r="11" spans="1:8" ht="15.75" customHeight="1">
      <c r="A11" s="90" t="s">
        <v>48</v>
      </c>
      <c r="B11" s="40">
        <v>226612.9136</v>
      </c>
      <c r="C11" s="51">
        <v>8.27404820819973</v>
      </c>
    </row>
    <row r="12" spans="1:8" ht="15.75" customHeight="1">
      <c r="A12" s="90" t="s">
        <v>49</v>
      </c>
      <c r="B12" s="40">
        <v>281752.35573100002</v>
      </c>
      <c r="C12" s="51">
        <v>8.5986218489155402</v>
      </c>
    </row>
    <row r="13" spans="1:8" ht="15.75" customHeight="1">
      <c r="A13" s="96" t="s">
        <v>50</v>
      </c>
      <c r="B13" s="40"/>
      <c r="C13" s="51"/>
    </row>
    <row r="14" spans="1:8" ht="15.75" customHeight="1">
      <c r="A14" s="90" t="s">
        <v>51</v>
      </c>
      <c r="B14" s="40">
        <v>55637.166087999998</v>
      </c>
      <c r="C14" s="51">
        <v>7.8564353977992702</v>
      </c>
    </row>
    <row r="15" spans="1:8" ht="15.75" customHeight="1">
      <c r="A15" s="90" t="s">
        <v>52</v>
      </c>
      <c r="B15" s="40">
        <v>353617.31470300001</v>
      </c>
      <c r="C15" s="51">
        <v>8.6224261398875797</v>
      </c>
    </row>
    <row r="16" spans="1:8" ht="15.75" customHeight="1">
      <c r="A16" s="90" t="s">
        <v>53</v>
      </c>
      <c r="B16" s="40">
        <v>99110.788539999994</v>
      </c>
      <c r="C16" s="51">
        <v>8.1882019783595208</v>
      </c>
    </row>
    <row r="17" spans="1:3" ht="15.75" customHeight="1">
      <c r="A17" s="96" t="s">
        <v>81</v>
      </c>
      <c r="B17" s="40"/>
      <c r="C17" s="51"/>
    </row>
    <row r="18" spans="1:3" ht="15.75" customHeight="1">
      <c r="A18" s="90" t="s">
        <v>82</v>
      </c>
      <c r="B18" s="40">
        <v>63755.474254000001</v>
      </c>
      <c r="C18" s="51">
        <v>8.6650556609472602</v>
      </c>
    </row>
    <row r="19" spans="1:3" ht="15.75" customHeight="1">
      <c r="A19" s="90" t="s">
        <v>83</v>
      </c>
      <c r="B19" s="40">
        <v>165045.496934</v>
      </c>
      <c r="C19" s="51">
        <v>8.2996793474030905</v>
      </c>
    </row>
    <row r="20" spans="1:3" ht="15.75" customHeight="1">
      <c r="A20" s="90" t="s">
        <v>84</v>
      </c>
      <c r="B20" s="40">
        <v>279564.29814299999</v>
      </c>
      <c r="C20" s="51">
        <v>8.4968599856693796</v>
      </c>
    </row>
    <row r="21" spans="1:3" ht="15.75" customHeight="1">
      <c r="A21" s="96" t="s">
        <v>85</v>
      </c>
      <c r="B21" s="40"/>
      <c r="C21" s="51"/>
    </row>
    <row r="22" spans="1:3" ht="15.75" customHeight="1">
      <c r="A22" s="90" t="s">
        <v>86</v>
      </c>
      <c r="B22" s="40">
        <v>110571.793272</v>
      </c>
      <c r="C22" s="51">
        <v>8.6275062763458905</v>
      </c>
    </row>
    <row r="23" spans="1:3" ht="15.75" customHeight="1">
      <c r="A23" s="90" t="s">
        <v>87</v>
      </c>
      <c r="B23" s="40">
        <v>116979.170808</v>
      </c>
      <c r="C23" s="51">
        <v>8.4582133400481805</v>
      </c>
    </row>
    <row r="24" spans="1:3" ht="15.75" customHeight="1">
      <c r="A24" s="90" t="s">
        <v>88</v>
      </c>
      <c r="B24" s="40">
        <v>243216.22550100001</v>
      </c>
      <c r="C24" s="51">
        <v>8.4939023147800103</v>
      </c>
    </row>
    <row r="25" spans="1:3" ht="15.75" customHeight="1">
      <c r="A25" s="90" t="s">
        <v>89</v>
      </c>
      <c r="B25" s="40">
        <v>37598.079749999997</v>
      </c>
      <c r="C25" s="51">
        <v>7.6716590678277896</v>
      </c>
    </row>
    <row r="26" spans="1:3" ht="15.75" customHeight="1">
      <c r="A26" s="96" t="s">
        <v>97</v>
      </c>
      <c r="B26" s="40"/>
      <c r="C26" s="51"/>
    </row>
    <row r="27" spans="1:3" ht="15.75" customHeight="1">
      <c r="A27" s="47" t="s">
        <v>98</v>
      </c>
      <c r="B27" s="40">
        <v>354864.72976900003</v>
      </c>
      <c r="C27" s="51">
        <v>8.4224238979979305</v>
      </c>
    </row>
    <row r="28" spans="1:3" ht="15.75" customHeight="1">
      <c r="A28" s="97" t="s">
        <v>99</v>
      </c>
      <c r="B28" s="54">
        <v>153500.53956199999</v>
      </c>
      <c r="C28" s="67">
        <v>8.5267905694060406</v>
      </c>
    </row>
    <row r="29" spans="1:3">
      <c r="A29" s="150" t="s">
        <v>39</v>
      </c>
      <c r="B29" s="150"/>
      <c r="C29" s="150"/>
    </row>
  </sheetData>
  <mergeCells count="4">
    <mergeCell ref="A4:C5"/>
    <mergeCell ref="A1:C1"/>
    <mergeCell ref="A2:C2"/>
    <mergeCell ref="A29:C29"/>
  </mergeCells>
  <hyperlinks>
    <hyperlink ref="A1" location="ÍNDICE!A1" display="VOLVER AL ÍNDICE" xr:uid="{00000000-0004-0000-1400-000000000000}"/>
  </hyperlinks>
  <pageMargins left="0.78749999999999998" right="0.78749999999999998" top="1.05277777777778" bottom="1.05277777777778" header="0.78749999999999998" footer="0.78749999999999998"/>
  <pageSetup paperSize="9" scale="92" orientation="portrait" horizontalDpi="300" verticalDpi="300" r:id="rId1"/>
  <headerFooter>
    <oddHeader>&amp;C&amp;"Times New Roman,Normal"&amp;12&amp;A</oddHeader>
    <oddFooter>&amp;C&amp;"Times New Roman,Normal"&amp;12Página &amp;P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CB12"/>
  <sheetViews>
    <sheetView zoomScaleNormal="100" workbookViewId="0">
      <selection sqref="A1:E1"/>
    </sheetView>
  </sheetViews>
  <sheetFormatPr baseColWidth="10" defaultColWidth="11.54296875" defaultRowHeight="12.5"/>
  <cols>
    <col min="1" max="1" width="27" style="27" customWidth="1"/>
    <col min="2" max="2" width="7.453125" style="27" bestFit="1" customWidth="1"/>
    <col min="3" max="3" width="20.1796875" style="27" customWidth="1"/>
    <col min="4" max="4" width="23" style="27" customWidth="1"/>
    <col min="5" max="5" width="18.453125" style="27" customWidth="1"/>
    <col min="6" max="10" width="26.81640625" style="27" customWidth="1"/>
    <col min="11" max="11" width="11.54296875" style="29"/>
    <col min="12" max="80" width="11.54296875" style="27"/>
  </cols>
  <sheetData>
    <row r="1" spans="1:11" ht="15.75" customHeight="1">
      <c r="A1" s="146" t="s">
        <v>40</v>
      </c>
      <c r="B1" s="146"/>
      <c r="C1" s="146"/>
      <c r="D1" s="146"/>
      <c r="E1" s="146"/>
    </row>
    <row r="2" spans="1:11" ht="15.75" customHeight="1">
      <c r="A2" s="147" t="s">
        <v>0</v>
      </c>
      <c r="B2" s="147"/>
      <c r="C2" s="147"/>
      <c r="D2" s="147"/>
      <c r="E2" s="147"/>
    </row>
    <row r="3" spans="1:11" ht="15.75" customHeight="1">
      <c r="A3" s="31"/>
      <c r="B3" s="31"/>
    </row>
    <row r="4" spans="1:11" ht="23" customHeight="1">
      <c r="A4" s="148" t="s">
        <v>32</v>
      </c>
      <c r="B4" s="148"/>
      <c r="C4" s="148"/>
      <c r="D4" s="148"/>
      <c r="E4" s="148"/>
    </row>
    <row r="5" spans="1:11" ht="15.75" customHeight="1">
      <c r="A5" s="32" t="s">
        <v>41</v>
      </c>
      <c r="B5" s="110"/>
    </row>
    <row r="6" spans="1:11" ht="39.75" customHeight="1">
      <c r="A6" s="33"/>
      <c r="B6" s="127" t="s">
        <v>42</v>
      </c>
      <c r="C6" s="128" t="s">
        <v>152</v>
      </c>
      <c r="D6" s="128" t="s">
        <v>153</v>
      </c>
      <c r="E6" s="129" t="s">
        <v>154</v>
      </c>
      <c r="F6" s="29"/>
      <c r="G6" s="29"/>
      <c r="H6" s="29"/>
      <c r="I6" s="29"/>
      <c r="J6" s="29"/>
      <c r="K6" s="27"/>
    </row>
    <row r="7" spans="1:11" ht="15.75" customHeight="1">
      <c r="B7" s="83"/>
      <c r="C7" s="83"/>
      <c r="D7" s="83"/>
      <c r="E7" s="74"/>
    </row>
    <row r="8" spans="1:11" ht="15.75" customHeight="1">
      <c r="A8" s="39" t="s">
        <v>96</v>
      </c>
      <c r="B8" s="40">
        <v>187064.583537</v>
      </c>
      <c r="C8" s="46">
        <v>94.500961182229702</v>
      </c>
      <c r="D8" s="46">
        <v>91.2031245547102</v>
      </c>
      <c r="E8" s="84">
        <v>57.1558904472435</v>
      </c>
    </row>
    <row r="9" spans="1:11" ht="15.75" customHeight="1">
      <c r="A9" s="44" t="s">
        <v>47</v>
      </c>
      <c r="B9" s="40"/>
      <c r="C9" s="46"/>
      <c r="D9" s="46"/>
      <c r="E9" s="84"/>
    </row>
    <row r="10" spans="1:11" ht="15.75" customHeight="1">
      <c r="A10" s="47" t="s">
        <v>48</v>
      </c>
      <c r="B10" s="40">
        <v>80005.171077000006</v>
      </c>
      <c r="C10" s="46">
        <v>97.435897435897502</v>
      </c>
      <c r="D10" s="46">
        <v>94.871794871794904</v>
      </c>
      <c r="E10" s="84">
        <v>48.717948717948701</v>
      </c>
    </row>
    <row r="11" spans="1:11" ht="15.75" customHeight="1">
      <c r="A11" s="111" t="s">
        <v>49</v>
      </c>
      <c r="B11" s="106">
        <v>107059.41246000001</v>
      </c>
      <c r="C11" s="112">
        <v>92.307692307692307</v>
      </c>
      <c r="D11" s="112">
        <v>88.461538461538495</v>
      </c>
      <c r="E11" s="113">
        <v>63.461538461538503</v>
      </c>
    </row>
    <row r="12" spans="1:11" ht="15.75" customHeight="1">
      <c r="A12" s="154" t="s">
        <v>39</v>
      </c>
      <c r="B12" s="154"/>
      <c r="C12" s="154"/>
      <c r="D12" s="154"/>
      <c r="E12" s="154"/>
    </row>
  </sheetData>
  <mergeCells count="4">
    <mergeCell ref="A1:E1"/>
    <mergeCell ref="A12:E12"/>
    <mergeCell ref="A2:E2"/>
    <mergeCell ref="A4:E4"/>
  </mergeCells>
  <hyperlinks>
    <hyperlink ref="A1" location="ÍNDICE!A1" display="VOLVER AL ÍNDICE" xr:uid="{00000000-0004-0000-1500-000000000000}"/>
  </hyperlinks>
  <pageMargins left="0.78749999999999998" right="0.78749999999999998" top="1.05277777777778" bottom="1.05277777777778" header="0.78749999999999998" footer="0.78749999999999998"/>
  <pageSetup paperSize="9" scale="87" orientation="portrait" horizontalDpi="300" verticalDpi="300" r:id="rId1"/>
  <headerFooter>
    <oddHeader>&amp;C&amp;"Times New Roman,Normal"&amp;12&amp;A</oddHeader>
    <oddFooter>&amp;C&amp;"Times New Roman,Normal"&amp;12Página &amp;P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BY71"/>
  <sheetViews>
    <sheetView zoomScaleNormal="100" workbookViewId="0">
      <selection sqref="A1:C1"/>
    </sheetView>
  </sheetViews>
  <sheetFormatPr baseColWidth="10" defaultColWidth="11.54296875" defaultRowHeight="12.5"/>
  <cols>
    <col min="1" max="1" width="40.1796875" style="27" customWidth="1"/>
    <col min="2" max="2" width="7.453125" style="27" bestFit="1" customWidth="1"/>
    <col min="3" max="3" width="32.26953125" style="27" customWidth="1"/>
    <col min="4" max="4" width="11.54296875" style="29"/>
    <col min="5" max="70" width="11.54296875" style="27"/>
  </cols>
  <sheetData>
    <row r="1" spans="1:77" ht="15.75" customHeight="1">
      <c r="A1" s="146" t="s">
        <v>40</v>
      </c>
      <c r="B1" s="146"/>
      <c r="C1" s="146"/>
      <c r="J1" s="1"/>
      <c r="BS1" s="27"/>
      <c r="BT1" s="27"/>
      <c r="BU1" s="27"/>
      <c r="BV1" s="27"/>
      <c r="BW1" s="27"/>
      <c r="BX1" s="27"/>
      <c r="BY1" s="27"/>
    </row>
    <row r="2" spans="1:77" ht="23.5" customHeight="1">
      <c r="A2" s="148" t="s">
        <v>0</v>
      </c>
      <c r="B2" s="148"/>
      <c r="C2" s="148"/>
      <c r="BS2" s="27"/>
      <c r="BT2" s="27"/>
      <c r="BU2" s="27"/>
      <c r="BV2" s="27"/>
      <c r="BW2" s="27"/>
      <c r="BX2" s="27"/>
      <c r="BY2" s="27"/>
    </row>
    <row r="3" spans="1:77" ht="15.75" customHeight="1">
      <c r="A3" s="31"/>
      <c r="BS3" s="27"/>
      <c r="BT3" s="27"/>
      <c r="BU3" s="27"/>
      <c r="BV3" s="27"/>
      <c r="BW3" s="27"/>
      <c r="BX3" s="27"/>
      <c r="BY3" s="27"/>
    </row>
    <row r="4" spans="1:77" ht="15.75" customHeight="1">
      <c r="A4" s="155" t="s">
        <v>34</v>
      </c>
      <c r="B4" s="155"/>
      <c r="C4" s="155"/>
      <c r="BS4" s="27"/>
      <c r="BT4" s="27"/>
      <c r="BU4" s="27"/>
      <c r="BV4" s="27"/>
      <c r="BW4" s="27"/>
      <c r="BX4" s="27"/>
      <c r="BY4" s="27"/>
    </row>
    <row r="5" spans="1:77" ht="15.75" customHeight="1">
      <c r="A5" s="155"/>
      <c r="B5" s="155"/>
      <c r="C5" s="155"/>
      <c r="BS5" s="27"/>
      <c r="BT5" s="27"/>
      <c r="BU5" s="27"/>
      <c r="BV5" s="27"/>
      <c r="BW5" s="27"/>
      <c r="BX5" s="27"/>
      <c r="BY5" s="27"/>
    </row>
    <row r="6" spans="1:77" ht="15.75" customHeight="1">
      <c r="A6" s="32" t="s">
        <v>41</v>
      </c>
      <c r="BS6" s="27"/>
      <c r="BT6" s="27"/>
      <c r="BU6" s="27"/>
      <c r="BV6" s="27"/>
      <c r="BW6" s="27"/>
      <c r="BX6" s="27"/>
      <c r="BY6" s="27"/>
    </row>
    <row r="7" spans="1:77" ht="28.4" customHeight="1">
      <c r="A7" s="33"/>
      <c r="B7" s="127" t="s">
        <v>42</v>
      </c>
      <c r="C7" s="129" t="s">
        <v>44</v>
      </c>
      <c r="D7" s="27"/>
      <c r="BS7" s="27"/>
      <c r="BT7" s="27"/>
      <c r="BU7" s="27"/>
      <c r="BV7" s="27"/>
      <c r="BW7" s="27"/>
      <c r="BX7" s="27"/>
      <c r="BY7" s="27"/>
    </row>
    <row r="8" spans="1:77" ht="15.75" customHeight="1">
      <c r="B8" s="83"/>
      <c r="C8" s="74"/>
      <c r="BS8" s="27"/>
      <c r="BT8" s="27"/>
      <c r="BU8" s="27"/>
      <c r="BV8" s="27"/>
      <c r="BW8" s="27"/>
      <c r="BX8" s="27"/>
      <c r="BY8" s="27"/>
    </row>
    <row r="9" spans="1:77" ht="15.75" customHeight="1">
      <c r="A9" s="95" t="s">
        <v>96</v>
      </c>
      <c r="B9" s="40">
        <v>347933.38675200002</v>
      </c>
      <c r="C9" s="84">
        <v>46.685066199116697</v>
      </c>
      <c r="BS9" s="27"/>
      <c r="BT9" s="27"/>
      <c r="BU9" s="27"/>
      <c r="BV9" s="27"/>
      <c r="BW9" s="27"/>
      <c r="BX9" s="27"/>
      <c r="BY9" s="27"/>
    </row>
    <row r="10" spans="1:77" ht="15.75" customHeight="1">
      <c r="A10" s="44" t="s">
        <v>47</v>
      </c>
      <c r="B10" s="40"/>
      <c r="C10" s="84"/>
      <c r="BS10" s="27"/>
      <c r="BT10" s="27"/>
      <c r="BU10" s="27"/>
      <c r="BV10" s="27"/>
      <c r="BW10" s="27"/>
      <c r="BX10" s="27"/>
      <c r="BY10" s="27"/>
    </row>
    <row r="11" spans="1:77" ht="15.75" customHeight="1">
      <c r="A11" s="47" t="s">
        <v>48</v>
      </c>
      <c r="B11" s="40">
        <v>131586.06329699999</v>
      </c>
      <c r="C11" s="84">
        <v>53.731343283230501</v>
      </c>
      <c r="BS11" s="27"/>
      <c r="BT11" s="27"/>
      <c r="BU11" s="27"/>
      <c r="BV11" s="27"/>
      <c r="BW11" s="27"/>
      <c r="BX11" s="27"/>
      <c r="BY11" s="27"/>
    </row>
    <row r="12" spans="1:77" ht="15.75" customHeight="1">
      <c r="A12" s="111" t="s">
        <v>49</v>
      </c>
      <c r="B12" s="106">
        <v>216347.32345500001</v>
      </c>
      <c r="C12" s="113">
        <v>42.399402537595797</v>
      </c>
      <c r="BS12" s="27"/>
      <c r="BT12" s="27"/>
      <c r="BU12" s="27"/>
      <c r="BV12" s="27"/>
      <c r="BW12" s="27"/>
      <c r="BX12" s="27"/>
      <c r="BY12" s="27"/>
    </row>
    <row r="13" spans="1:77">
      <c r="A13" s="154" t="s">
        <v>39</v>
      </c>
      <c r="B13" s="154"/>
      <c r="C13" s="154"/>
      <c r="BS13" s="27"/>
      <c r="BT13" s="27"/>
      <c r="BU13" s="27"/>
      <c r="BV13" s="27"/>
      <c r="BW13" s="27"/>
      <c r="BX13" s="27"/>
      <c r="BY13" s="27"/>
    </row>
    <row r="14" spans="1:77">
      <c r="BS14" s="27"/>
      <c r="BT14" s="27"/>
      <c r="BU14" s="27"/>
      <c r="BV14" s="27"/>
      <c r="BW14" s="27"/>
      <c r="BX14" s="27"/>
      <c r="BY14" s="27"/>
    </row>
    <row r="15" spans="1:77">
      <c r="BS15" s="27"/>
      <c r="BT15" s="27"/>
      <c r="BU15" s="27"/>
      <c r="BV15" s="27"/>
      <c r="BW15" s="27"/>
      <c r="BX15" s="27"/>
      <c r="BY15" s="27"/>
    </row>
    <row r="16" spans="1:77">
      <c r="BS16" s="27"/>
      <c r="BT16" s="27"/>
      <c r="BU16" s="27"/>
      <c r="BV16" s="27"/>
      <c r="BW16" s="27"/>
      <c r="BX16" s="27"/>
      <c r="BY16" s="27"/>
    </row>
    <row r="17" spans="71:77">
      <c r="BS17" s="27"/>
      <c r="BT17" s="27"/>
      <c r="BU17" s="27"/>
      <c r="BV17" s="27"/>
      <c r="BW17" s="27"/>
      <c r="BX17" s="27"/>
      <c r="BY17" s="27"/>
    </row>
    <row r="18" spans="71:77">
      <c r="BS18" s="27"/>
      <c r="BT18" s="27"/>
      <c r="BU18" s="27"/>
      <c r="BV18" s="27"/>
      <c r="BW18" s="27"/>
      <c r="BX18" s="27"/>
      <c r="BY18" s="27"/>
    </row>
    <row r="19" spans="71:77">
      <c r="BS19" s="27"/>
      <c r="BT19" s="27"/>
      <c r="BU19" s="27"/>
      <c r="BV19" s="27"/>
      <c r="BW19" s="27"/>
      <c r="BX19" s="27"/>
      <c r="BY19" s="27"/>
    </row>
    <row r="20" spans="71:77">
      <c r="BS20" s="27"/>
      <c r="BT20" s="27"/>
      <c r="BU20" s="27"/>
      <c r="BV20" s="27"/>
      <c r="BW20" s="27"/>
      <c r="BX20" s="27"/>
      <c r="BY20" s="27"/>
    </row>
    <row r="21" spans="71:77">
      <c r="BS21" s="27"/>
      <c r="BT21" s="27"/>
      <c r="BU21" s="27"/>
      <c r="BV21" s="27"/>
      <c r="BW21" s="27"/>
      <c r="BX21" s="27"/>
      <c r="BY21" s="27"/>
    </row>
    <row r="22" spans="71:77">
      <c r="BS22" s="27"/>
      <c r="BT22" s="27"/>
      <c r="BU22" s="27"/>
      <c r="BV22" s="27"/>
      <c r="BW22" s="27"/>
      <c r="BX22" s="27"/>
      <c r="BY22" s="27"/>
    </row>
    <row r="23" spans="71:77">
      <c r="BS23" s="27"/>
      <c r="BT23" s="27"/>
      <c r="BU23" s="27"/>
      <c r="BV23" s="27"/>
      <c r="BW23" s="27"/>
      <c r="BX23" s="27"/>
      <c r="BY23" s="27"/>
    </row>
    <row r="71" spans="3:3">
      <c r="C71" s="114" t="s">
        <v>155</v>
      </c>
    </row>
  </sheetData>
  <mergeCells count="4">
    <mergeCell ref="A4:C5"/>
    <mergeCell ref="A1:C1"/>
    <mergeCell ref="A2:C2"/>
    <mergeCell ref="A13:C13"/>
  </mergeCells>
  <hyperlinks>
    <hyperlink ref="A1" location="ÍNDICE!A1" display="VOLVER AL ÍNDICE" xr:uid="{00000000-0004-0000-1600-000000000000}"/>
    <hyperlink ref="C71" location="'11.1'!A1" display=" 11.1 Uso de productos TIC por las personas de 75 años y más por sexo, tamaño del hogar, nacionalidad, nivel de estudios e ingresos mensuales netos del hogar (Ciudad de Madrid)." xr:uid="{00000000-0004-0000-1600-000001000000}"/>
  </hyperlinks>
  <pageMargins left="0.78749999999999998" right="0.78749999999999998" top="1.05277777777778" bottom="1.05277777777778" header="0.78749999999999998" footer="0.78749999999999998"/>
  <pageSetup paperSize="9" orientation="portrait" horizontalDpi="300" verticalDpi="300" r:id="rId1"/>
  <headerFooter>
    <oddHeader>&amp;C&amp;"Times New Roman,Normal"&amp;12&amp;A</oddHeader>
    <oddFooter>&amp;C&amp;"Times New Roman,Normal"&amp;12Página &amp;P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XFA107"/>
  <sheetViews>
    <sheetView zoomScaleNormal="100" workbookViewId="0">
      <selection sqref="A1:I1"/>
    </sheetView>
  </sheetViews>
  <sheetFormatPr baseColWidth="10" defaultColWidth="11.54296875" defaultRowHeight="12.5"/>
  <cols>
    <col min="1" max="1" width="34.7265625" style="27" bestFit="1" customWidth="1"/>
    <col min="2" max="2" width="11" style="27" customWidth="1"/>
    <col min="3" max="3" width="9.81640625" style="27" customWidth="1"/>
    <col min="4" max="4" width="11" style="27" customWidth="1"/>
    <col min="5" max="5" width="10.6328125" style="27" customWidth="1"/>
    <col min="6" max="6" width="11" style="27" customWidth="1"/>
    <col min="7" max="7" width="11.1796875" style="27" customWidth="1"/>
    <col min="8" max="8" width="11" style="27" customWidth="1"/>
    <col min="9" max="9" width="11.7265625" style="27" customWidth="1"/>
    <col min="10" max="91" width="11.54296875" style="27"/>
  </cols>
  <sheetData>
    <row r="1" spans="1:13 16380:16381" s="27" customFormat="1" ht="15.75" customHeight="1">
      <c r="A1" s="146" t="s">
        <v>40</v>
      </c>
      <c r="B1" s="146"/>
      <c r="C1" s="146"/>
      <c r="D1" s="146"/>
      <c r="E1" s="146"/>
      <c r="F1" s="146"/>
      <c r="G1" s="146"/>
      <c r="H1" s="146"/>
      <c r="I1" s="146"/>
      <c r="XEZ1" s="1"/>
      <c r="XFA1" s="1"/>
    </row>
    <row r="2" spans="1:13 16380:16381" s="27" customFormat="1" ht="15.75" customHeight="1">
      <c r="A2" s="147" t="s">
        <v>0</v>
      </c>
      <c r="B2" s="147"/>
      <c r="C2" s="147"/>
      <c r="D2" s="147"/>
      <c r="E2" s="147"/>
      <c r="F2" s="147"/>
      <c r="G2" s="147"/>
      <c r="H2" s="147"/>
      <c r="I2" s="147"/>
      <c r="XEZ2" s="1"/>
      <c r="XFA2" s="1"/>
    </row>
    <row r="3" spans="1:13 16380:16381" s="27" customFormat="1" ht="15.75" customHeight="1">
      <c r="A3" s="31"/>
      <c r="XEZ3" s="1"/>
      <c r="XFA3" s="1"/>
    </row>
    <row r="4" spans="1:13 16380:16381" s="27" customFormat="1" ht="22.5" customHeight="1">
      <c r="A4" s="148" t="s">
        <v>36</v>
      </c>
      <c r="B4" s="148"/>
      <c r="C4" s="148"/>
      <c r="D4" s="148"/>
      <c r="E4" s="148"/>
      <c r="F4" s="148"/>
      <c r="G4" s="148"/>
      <c r="H4" s="148"/>
      <c r="I4" s="148"/>
      <c r="XEZ4" s="1"/>
      <c r="XFA4" s="1"/>
    </row>
    <row r="5" spans="1:13 16380:16381" s="27" customFormat="1" ht="13.4" customHeight="1">
      <c r="A5" s="32" t="s">
        <v>156</v>
      </c>
      <c r="XEZ5" s="1"/>
      <c r="XFA5" s="1"/>
    </row>
    <row r="6" spans="1:13 16380:16381" s="27" customFormat="1" ht="44.5" customHeight="1">
      <c r="A6" s="115"/>
      <c r="B6" s="156" t="s">
        <v>44</v>
      </c>
      <c r="C6" s="156"/>
      <c r="D6" s="156" t="s">
        <v>45</v>
      </c>
      <c r="E6" s="156"/>
      <c r="F6" s="156" t="s">
        <v>43</v>
      </c>
      <c r="G6" s="156"/>
      <c r="H6" s="157" t="s">
        <v>112</v>
      </c>
      <c r="I6" s="157"/>
      <c r="XEZ6" s="1"/>
      <c r="XFA6" s="1"/>
    </row>
    <row r="7" spans="1:13 16380:16381" ht="15.75" customHeight="1">
      <c r="A7" s="116"/>
      <c r="B7" s="33">
        <v>2021</v>
      </c>
      <c r="C7" s="33">
        <v>2019</v>
      </c>
      <c r="D7" s="33">
        <v>2021</v>
      </c>
      <c r="E7" s="33">
        <v>2019</v>
      </c>
      <c r="F7" s="33">
        <v>2021</v>
      </c>
      <c r="G7" s="33">
        <v>2019</v>
      </c>
      <c r="H7" s="33">
        <v>2021</v>
      </c>
      <c r="I7" s="34">
        <v>2019</v>
      </c>
    </row>
    <row r="8" spans="1:13 16380:16381" s="27" customFormat="1" ht="15.75" customHeight="1">
      <c r="B8" s="117"/>
      <c r="C8" s="117"/>
      <c r="D8" s="117"/>
      <c r="E8" s="117"/>
      <c r="F8" s="117"/>
      <c r="G8" s="117"/>
      <c r="H8" s="117"/>
      <c r="I8" s="118"/>
      <c r="XEZ8" s="1"/>
      <c r="XFA8" s="1"/>
    </row>
    <row r="9" spans="1:13 16380:16381" s="27" customFormat="1" ht="15.75" customHeight="1">
      <c r="A9" s="39" t="s">
        <v>96</v>
      </c>
      <c r="B9" s="46">
        <v>95.712845072758896</v>
      </c>
      <c r="C9" s="46">
        <v>94.7</v>
      </c>
      <c r="D9" s="46">
        <v>62.566237474027801</v>
      </c>
      <c r="E9" s="46">
        <v>61.2</v>
      </c>
      <c r="F9" s="46">
        <v>98.918994386669397</v>
      </c>
      <c r="G9" s="46">
        <v>98.6</v>
      </c>
      <c r="H9" s="46">
        <v>78.364260045618806</v>
      </c>
      <c r="I9" s="84">
        <v>72.5</v>
      </c>
      <c r="XEZ9" s="1"/>
      <c r="XFA9" s="1"/>
    </row>
    <row r="10" spans="1:13 16380:16381" s="27" customFormat="1" ht="15.75" customHeight="1">
      <c r="A10" s="44" t="s">
        <v>47</v>
      </c>
      <c r="B10" s="46"/>
      <c r="C10" s="46"/>
      <c r="D10" s="46"/>
      <c r="E10" s="46"/>
      <c r="F10" s="46"/>
      <c r="G10" s="46"/>
      <c r="H10" s="46"/>
      <c r="I10" s="84"/>
      <c r="XEZ10" s="1"/>
      <c r="XFA10" s="1"/>
    </row>
    <row r="11" spans="1:13 16380:16381" s="27" customFormat="1" ht="15.75" customHeight="1">
      <c r="A11" s="47" t="s">
        <v>48</v>
      </c>
      <c r="B11" s="46">
        <v>95.933256875842602</v>
      </c>
      <c r="C11" s="46">
        <v>96.2</v>
      </c>
      <c r="D11" s="46">
        <v>60.185466594151102</v>
      </c>
      <c r="E11" s="46">
        <v>65.599999999999994</v>
      </c>
      <c r="F11" s="46">
        <v>98.909448077775707</v>
      </c>
      <c r="G11" s="46">
        <v>98.8</v>
      </c>
      <c r="H11" s="46">
        <v>80.9940166602142</v>
      </c>
      <c r="I11" s="84">
        <v>74.3</v>
      </c>
      <c r="XEZ11" s="1"/>
      <c r="XFA11" s="1"/>
    </row>
    <row r="12" spans="1:13 16380:16381" s="27" customFormat="1" ht="15.75" customHeight="1">
      <c r="A12" s="47" t="s">
        <v>49</v>
      </c>
      <c r="B12" s="46">
        <v>95.4992944906367</v>
      </c>
      <c r="C12" s="46">
        <v>93</v>
      </c>
      <c r="D12" s="46">
        <v>64.872897100166099</v>
      </c>
      <c r="E12" s="46">
        <v>56.3</v>
      </c>
      <c r="F12" s="46">
        <v>98.928243527563097</v>
      </c>
      <c r="G12" s="46">
        <v>98.4</v>
      </c>
      <c r="H12" s="46">
        <v>75.816365386485998</v>
      </c>
      <c r="I12" s="84">
        <v>70.599999999999994</v>
      </c>
      <c r="XEZ12" s="1"/>
      <c r="XFA12" s="1"/>
    </row>
    <row r="13" spans="1:13 16380:16381" s="27" customFormat="1" ht="15.75" customHeight="1">
      <c r="A13" s="44" t="s">
        <v>50</v>
      </c>
      <c r="C13" s="46"/>
      <c r="D13" s="46"/>
      <c r="E13" s="46"/>
      <c r="F13" s="46"/>
      <c r="G13" s="46"/>
      <c r="H13" s="46"/>
      <c r="I13" s="84"/>
      <c r="XEZ13" s="1"/>
      <c r="XFA13" s="1"/>
    </row>
    <row r="14" spans="1:13 16380:16381" s="27" customFormat="1" ht="15.75" customHeight="1">
      <c r="A14" s="47" t="s">
        <v>51</v>
      </c>
      <c r="B14" s="46">
        <v>100</v>
      </c>
      <c r="C14" s="46">
        <v>99.125</v>
      </c>
      <c r="D14" s="46">
        <v>67.7502413250035</v>
      </c>
      <c r="E14" s="46">
        <v>77.53</v>
      </c>
      <c r="F14" s="46">
        <v>100</v>
      </c>
      <c r="G14" s="46">
        <v>100</v>
      </c>
      <c r="H14" s="46">
        <v>78.211276627776698</v>
      </c>
      <c r="I14" s="84">
        <v>76.33</v>
      </c>
      <c r="J14" s="119"/>
      <c r="L14" s="120"/>
      <c r="M14" s="120"/>
      <c r="XEZ14" s="1"/>
      <c r="XFA14" s="1"/>
    </row>
    <row r="15" spans="1:13 16380:16381" s="27" customFormat="1" ht="15.75" customHeight="1">
      <c r="A15" s="47" t="s">
        <v>52</v>
      </c>
      <c r="B15" s="46">
        <v>97.762837730590107</v>
      </c>
      <c r="C15" s="46">
        <v>95.9</v>
      </c>
      <c r="D15" s="46">
        <v>74.031250842912797</v>
      </c>
      <c r="E15" s="46">
        <v>69.58</v>
      </c>
      <c r="F15" s="46">
        <v>98.521807068976898</v>
      </c>
      <c r="G15" s="46">
        <v>98.1</v>
      </c>
      <c r="H15" s="46">
        <v>85.230502656499198</v>
      </c>
      <c r="I15" s="84">
        <v>79.3</v>
      </c>
      <c r="J15" s="119"/>
      <c r="L15" s="120"/>
      <c r="M15" s="120"/>
      <c r="XEZ15" s="1"/>
      <c r="XFA15" s="1"/>
    </row>
    <row r="16" spans="1:13 16380:16381" s="27" customFormat="1" ht="15.75" customHeight="1">
      <c r="A16" s="47" t="s">
        <v>53</v>
      </c>
      <c r="B16" s="46">
        <v>89.152338021048806</v>
      </c>
      <c r="C16" s="46">
        <v>88.7</v>
      </c>
      <c r="D16" s="46">
        <v>42.665791737160397</v>
      </c>
      <c r="E16" s="46">
        <v>33.96</v>
      </c>
      <c r="F16" s="46">
        <v>98.482124638285299</v>
      </c>
      <c r="G16" s="46">
        <v>97.9</v>
      </c>
      <c r="H16" s="46">
        <v>69.356687713582701</v>
      </c>
      <c r="I16" s="84">
        <v>59.7</v>
      </c>
      <c r="L16" s="120"/>
      <c r="XEZ16" s="1"/>
      <c r="XFA16" s="1"/>
    </row>
    <row r="17" spans="1:9 16380:16381" s="27" customFormat="1" ht="15.75" customHeight="1">
      <c r="A17" s="44" t="s">
        <v>81</v>
      </c>
      <c r="B17" s="46"/>
      <c r="C17" s="46"/>
      <c r="D17" s="46"/>
      <c r="E17" s="46"/>
      <c r="F17" s="46"/>
      <c r="G17" s="46"/>
      <c r="H17" s="46"/>
      <c r="I17" s="84"/>
      <c r="XEZ17" s="1"/>
      <c r="XFA17" s="1"/>
    </row>
    <row r="18" spans="1:9 16380:16381" s="27" customFormat="1" ht="15.75" customHeight="1">
      <c r="A18" s="47" t="s">
        <v>82</v>
      </c>
      <c r="B18" s="46">
        <v>97.397542198217096</v>
      </c>
      <c r="C18" s="46">
        <v>94.2</v>
      </c>
      <c r="D18" s="46">
        <v>54.932716065489899</v>
      </c>
      <c r="E18" s="46">
        <v>57.4</v>
      </c>
      <c r="F18" s="46">
        <v>100</v>
      </c>
      <c r="G18" s="46">
        <v>99.3</v>
      </c>
      <c r="H18" s="46">
        <v>82.5093048117525</v>
      </c>
      <c r="I18" s="84">
        <v>76.400000000000006</v>
      </c>
      <c r="XEZ18" s="1"/>
      <c r="XFA18" s="1"/>
    </row>
    <row r="19" spans="1:9 16380:16381" s="27" customFormat="1" ht="15.75" customHeight="1">
      <c r="A19" s="47" t="s">
        <v>83</v>
      </c>
      <c r="B19" s="46">
        <v>94.085383624880706</v>
      </c>
      <c r="C19" s="46">
        <v>91</v>
      </c>
      <c r="D19" s="46">
        <v>62.781617028145902</v>
      </c>
      <c r="E19" s="46">
        <v>54.7</v>
      </c>
      <c r="F19" s="46">
        <v>98.366143468267595</v>
      </c>
      <c r="G19" s="46">
        <v>98.6</v>
      </c>
      <c r="H19" s="46">
        <v>75.011987310317394</v>
      </c>
      <c r="I19" s="84">
        <v>67.3</v>
      </c>
      <c r="XEZ19" s="1"/>
      <c r="XFA19" s="1"/>
    </row>
    <row r="20" spans="1:9 16380:16381" s="27" customFormat="1" ht="15.75" customHeight="1">
      <c r="A20" s="47" t="s">
        <v>84</v>
      </c>
      <c r="B20" s="46">
        <v>96.166127033311</v>
      </c>
      <c r="C20" s="46">
        <v>96.5</v>
      </c>
      <c r="D20" s="46">
        <v>63.987748029489801</v>
      </c>
      <c r="E20" s="46">
        <v>65</v>
      </c>
      <c r="F20" s="46">
        <v>98.971274799358298</v>
      </c>
      <c r="G20" s="46">
        <v>98.5</v>
      </c>
      <c r="H20" s="46">
        <v>79.163018551108294</v>
      </c>
      <c r="I20" s="84">
        <v>74.099999999999994</v>
      </c>
      <c r="XEZ20" s="1"/>
      <c r="XFA20" s="1"/>
    </row>
    <row r="21" spans="1:9 16380:16381" s="27" customFormat="1" ht="15.75" customHeight="1">
      <c r="A21" s="44" t="s">
        <v>54</v>
      </c>
      <c r="B21" s="46"/>
      <c r="C21" s="46"/>
      <c r="D21" s="46"/>
      <c r="E21" s="46"/>
      <c r="F21" s="46"/>
      <c r="G21" s="46"/>
      <c r="H21" s="46"/>
      <c r="I21" s="84"/>
      <c r="XEZ21" s="1"/>
      <c r="XFA21" s="1"/>
    </row>
    <row r="22" spans="1:9 16380:16381" s="27" customFormat="1" ht="15.75" customHeight="1">
      <c r="A22" s="47" t="s">
        <v>55</v>
      </c>
      <c r="B22" s="46">
        <v>95.0078719485563</v>
      </c>
      <c r="C22" s="46">
        <v>95</v>
      </c>
      <c r="D22" s="46">
        <v>64.8865178523385</v>
      </c>
      <c r="E22" s="46">
        <v>61.7</v>
      </c>
      <c r="F22" s="46">
        <v>98.741235495879593</v>
      </c>
      <c r="G22" s="46">
        <v>98.5</v>
      </c>
      <c r="H22" s="46">
        <v>77.930231187713503</v>
      </c>
      <c r="I22" s="84">
        <v>74</v>
      </c>
      <c r="XEZ22" s="1"/>
      <c r="XFA22" s="1"/>
    </row>
    <row r="23" spans="1:9 16380:16381" s="27" customFormat="1" ht="15.75" customHeight="1">
      <c r="A23" s="47" t="s">
        <v>56</v>
      </c>
      <c r="B23" s="46">
        <v>100</v>
      </c>
      <c r="C23" s="46">
        <v>91.6</v>
      </c>
      <c r="D23" s="46">
        <v>48.4559102644521</v>
      </c>
      <c r="E23" s="46">
        <v>56.7</v>
      </c>
      <c r="F23" s="46">
        <v>100</v>
      </c>
      <c r="G23" s="46">
        <v>100</v>
      </c>
      <c r="H23" s="46">
        <v>81.003720888666606</v>
      </c>
      <c r="I23" s="84">
        <v>60.1</v>
      </c>
      <c r="XEZ23" s="1"/>
      <c r="XFA23" s="1"/>
    </row>
    <row r="24" spans="1:9 16380:16381" s="27" customFormat="1" ht="15.75" customHeight="1">
      <c r="A24" s="44" t="s">
        <v>57</v>
      </c>
      <c r="B24" s="46"/>
      <c r="C24" s="46"/>
      <c r="D24" s="46"/>
      <c r="E24" s="46"/>
      <c r="F24" s="46"/>
      <c r="G24" s="46"/>
      <c r="H24" s="46"/>
      <c r="I24" s="84"/>
      <c r="XEZ24" s="1"/>
      <c r="XFA24" s="1"/>
    </row>
    <row r="25" spans="1:9 16380:16381" s="27" customFormat="1" ht="15.75" customHeight="1">
      <c r="A25" s="47" t="s">
        <v>58</v>
      </c>
      <c r="B25" s="46">
        <v>63.123153997899799</v>
      </c>
      <c r="C25" s="46">
        <v>57.4</v>
      </c>
      <c r="D25" s="46">
        <v>12.834785747048301</v>
      </c>
      <c r="E25" s="46">
        <v>5</v>
      </c>
      <c r="F25" s="46">
        <v>86.180609307687106</v>
      </c>
      <c r="G25" s="46">
        <v>88</v>
      </c>
      <c r="H25" s="46">
        <v>18.5526573883363</v>
      </c>
      <c r="I25" s="84">
        <v>19.5</v>
      </c>
      <c r="XEZ25" s="1"/>
      <c r="XFA25" s="1"/>
    </row>
    <row r="26" spans="1:9 16380:16381" s="27" customFormat="1" ht="15.75" customHeight="1">
      <c r="A26" s="47" t="s">
        <v>59</v>
      </c>
      <c r="B26" s="46">
        <v>93.778979230615306</v>
      </c>
      <c r="C26" s="46">
        <v>91</v>
      </c>
      <c r="D26" s="46">
        <v>43.405554605585102</v>
      </c>
      <c r="E26" s="46">
        <v>30.4</v>
      </c>
      <c r="F26" s="46">
        <v>100</v>
      </c>
      <c r="G26" s="46">
        <v>98.8</v>
      </c>
      <c r="H26" s="46">
        <v>56.191510131036701</v>
      </c>
      <c r="I26" s="84">
        <v>47.2</v>
      </c>
      <c r="XEZ26" s="1"/>
      <c r="XFA26" s="1"/>
    </row>
    <row r="27" spans="1:9 16380:16381" s="27" customFormat="1" ht="15.75" customHeight="1">
      <c r="A27" s="47" t="s">
        <v>60</v>
      </c>
      <c r="B27" s="46">
        <v>99.209941597717005</v>
      </c>
      <c r="C27" s="46">
        <v>97.2</v>
      </c>
      <c r="D27" s="46">
        <v>62.145539190079297</v>
      </c>
      <c r="E27" s="46">
        <v>57.3</v>
      </c>
      <c r="F27" s="46">
        <v>100</v>
      </c>
      <c r="G27" s="46">
        <v>98.7</v>
      </c>
      <c r="H27" s="46">
        <v>82.361521109232299</v>
      </c>
      <c r="I27" s="84">
        <v>73.7</v>
      </c>
      <c r="XEZ27" s="1"/>
      <c r="XFA27" s="1"/>
    </row>
    <row r="28" spans="1:9 16380:16381" s="27" customFormat="1" ht="15.75" customHeight="1">
      <c r="A28" s="47" t="s">
        <v>61</v>
      </c>
      <c r="B28" s="46">
        <v>99.212238474807805</v>
      </c>
      <c r="C28" s="46">
        <v>99.8</v>
      </c>
      <c r="D28" s="46">
        <v>77.8961125620839</v>
      </c>
      <c r="E28" s="46">
        <v>80.5</v>
      </c>
      <c r="F28" s="46">
        <v>99.724177898921099</v>
      </c>
      <c r="G28" s="46">
        <v>100</v>
      </c>
      <c r="H28" s="46">
        <v>93.001133390029693</v>
      </c>
      <c r="I28" s="84">
        <v>87.3</v>
      </c>
      <c r="XEZ28" s="1"/>
      <c r="XFA28" s="1"/>
    </row>
    <row r="29" spans="1:9 16380:16381" s="27" customFormat="1" ht="15.75" customHeight="1">
      <c r="A29" s="44" t="s">
        <v>64</v>
      </c>
      <c r="B29" s="46"/>
      <c r="C29" s="46"/>
      <c r="D29" s="46"/>
      <c r="E29" s="46"/>
      <c r="F29" s="46"/>
      <c r="G29" s="46"/>
      <c r="H29" s="46"/>
      <c r="I29" s="84"/>
      <c r="XEZ29" s="1"/>
      <c r="XFA29" s="1"/>
    </row>
    <row r="30" spans="1:9 16380:16381" s="27" customFormat="1" ht="15.75" customHeight="1">
      <c r="A30" s="47" t="s">
        <v>65</v>
      </c>
      <c r="B30" s="46">
        <v>98.560573561997202</v>
      </c>
      <c r="C30" s="46">
        <v>98.4</v>
      </c>
      <c r="D30" s="46">
        <v>75.651872711870197</v>
      </c>
      <c r="E30" s="46">
        <v>70</v>
      </c>
      <c r="F30" s="46">
        <v>99.758821543962199</v>
      </c>
      <c r="G30" s="46">
        <v>99.7</v>
      </c>
      <c r="H30" s="46">
        <v>87.614899528752403</v>
      </c>
      <c r="I30" s="84">
        <v>79.7</v>
      </c>
      <c r="XEZ30" s="1"/>
      <c r="XFA30" s="1"/>
    </row>
    <row r="31" spans="1:9 16380:16381" s="27" customFormat="1" ht="15.75" customHeight="1">
      <c r="A31" s="111" t="s">
        <v>66</v>
      </c>
      <c r="B31" s="112">
        <v>92.035426761004999</v>
      </c>
      <c r="C31" s="112">
        <v>88.564784657749698</v>
      </c>
      <c r="D31" s="112">
        <v>45.668083444798199</v>
      </c>
      <c r="E31" s="112">
        <v>46.749301010865203</v>
      </c>
      <c r="F31" s="112">
        <v>97.834482369948603</v>
      </c>
      <c r="G31" s="112">
        <v>96.913543153122305</v>
      </c>
      <c r="H31" s="112">
        <v>66.418433342242196</v>
      </c>
      <c r="I31" s="113">
        <v>60.898219213116903</v>
      </c>
      <c r="XEZ31" s="1"/>
      <c r="XFA31" s="1"/>
    </row>
    <row r="32" spans="1:9 16380:16381" s="27" customFormat="1">
      <c r="A32" s="154" t="s">
        <v>39</v>
      </c>
      <c r="B32" s="154"/>
      <c r="C32" s="154"/>
      <c r="D32" s="154"/>
      <c r="E32" s="154"/>
      <c r="F32" s="154"/>
      <c r="G32" s="154"/>
      <c r="H32" s="154"/>
      <c r="I32" s="154"/>
      <c r="XEZ32" s="1"/>
      <c r="XFA32" s="1"/>
    </row>
    <row r="33" spans="16380:16381" s="27" customFormat="1">
      <c r="XEZ33" s="1"/>
      <c r="XFA33" s="1"/>
    </row>
    <row r="34" spans="16380:16381" s="27" customFormat="1">
      <c r="XEZ34" s="1"/>
      <c r="XFA34" s="1"/>
    </row>
    <row r="35" spans="16380:16381" s="27" customFormat="1">
      <c r="XEZ35" s="1"/>
      <c r="XFA35" s="1"/>
    </row>
    <row r="36" spans="16380:16381" s="27" customFormat="1">
      <c r="XEZ36" s="1"/>
      <c r="XFA36" s="1"/>
    </row>
    <row r="37" spans="16380:16381" s="27" customFormat="1">
      <c r="XEZ37" s="1"/>
      <c r="XFA37" s="1"/>
    </row>
    <row r="38" spans="16380:16381" s="27" customFormat="1">
      <c r="XEZ38" s="1"/>
      <c r="XFA38" s="1"/>
    </row>
    <row r="39" spans="16380:16381" s="27" customFormat="1">
      <c r="XEZ39" s="1"/>
      <c r="XFA39" s="1"/>
    </row>
    <row r="40" spans="16380:16381" s="27" customFormat="1">
      <c r="XEZ40" s="1"/>
      <c r="XFA40" s="1"/>
    </row>
    <row r="41" spans="16380:16381" s="27" customFormat="1">
      <c r="XEZ41" s="1"/>
      <c r="XFA41" s="1"/>
    </row>
    <row r="42" spans="16380:16381" s="27" customFormat="1">
      <c r="XEZ42" s="1"/>
      <c r="XFA42" s="1"/>
    </row>
    <row r="43" spans="16380:16381" s="27" customFormat="1">
      <c r="XEZ43" s="1"/>
      <c r="XFA43" s="1"/>
    </row>
    <row r="44" spans="16380:16381" s="27" customFormat="1">
      <c r="XEZ44" s="1"/>
      <c r="XFA44" s="1"/>
    </row>
    <row r="45" spans="16380:16381" s="27" customFormat="1">
      <c r="XEZ45" s="1"/>
      <c r="XFA45" s="1"/>
    </row>
    <row r="46" spans="16380:16381" s="27" customFormat="1">
      <c r="XEZ46" s="1"/>
      <c r="XFA46" s="1"/>
    </row>
    <row r="47" spans="16380:16381" s="27" customFormat="1">
      <c r="XEZ47" s="1"/>
      <c r="XFA47" s="1"/>
    </row>
    <row r="48" spans="16380:16381" s="27" customFormat="1">
      <c r="XEZ48" s="1"/>
      <c r="XFA48" s="1"/>
    </row>
    <row r="49" spans="16380:16381" s="27" customFormat="1">
      <c r="XEZ49" s="1"/>
      <c r="XFA49" s="1"/>
    </row>
    <row r="50" spans="16380:16381" s="27" customFormat="1">
      <c r="XEZ50" s="1"/>
      <c r="XFA50" s="1"/>
    </row>
    <row r="51" spans="16380:16381" s="27" customFormat="1">
      <c r="XEZ51" s="1"/>
      <c r="XFA51" s="1"/>
    </row>
    <row r="52" spans="16380:16381" s="27" customFormat="1">
      <c r="XEZ52" s="1"/>
      <c r="XFA52" s="1"/>
    </row>
    <row r="53" spans="16380:16381" s="27" customFormat="1">
      <c r="XEZ53" s="1"/>
      <c r="XFA53" s="1"/>
    </row>
    <row r="54" spans="16380:16381" s="27" customFormat="1">
      <c r="XEZ54" s="1"/>
      <c r="XFA54" s="1"/>
    </row>
    <row r="55" spans="16380:16381" s="27" customFormat="1">
      <c r="XEZ55" s="1"/>
      <c r="XFA55" s="1"/>
    </row>
    <row r="56" spans="16380:16381" s="27" customFormat="1">
      <c r="XEZ56" s="1"/>
      <c r="XFA56" s="1"/>
    </row>
    <row r="57" spans="16380:16381" s="27" customFormat="1">
      <c r="XEZ57" s="1"/>
      <c r="XFA57" s="1"/>
    </row>
    <row r="58" spans="16380:16381" s="27" customFormat="1">
      <c r="XEZ58" s="1"/>
      <c r="XFA58" s="1"/>
    </row>
    <row r="59" spans="16380:16381" s="27" customFormat="1">
      <c r="XEZ59" s="1"/>
      <c r="XFA59" s="1"/>
    </row>
    <row r="60" spans="16380:16381" s="27" customFormat="1">
      <c r="XEZ60" s="1"/>
      <c r="XFA60" s="1"/>
    </row>
    <row r="61" spans="16380:16381" s="27" customFormat="1">
      <c r="XEZ61" s="1"/>
      <c r="XFA61" s="1"/>
    </row>
    <row r="62" spans="16380:16381" s="27" customFormat="1">
      <c r="XEZ62" s="1"/>
      <c r="XFA62" s="1"/>
    </row>
    <row r="63" spans="16380:16381" s="27" customFormat="1">
      <c r="XEZ63" s="1"/>
      <c r="XFA63" s="1"/>
    </row>
    <row r="64" spans="16380:16381" s="27" customFormat="1">
      <c r="XEZ64" s="1"/>
      <c r="XFA64" s="1"/>
    </row>
    <row r="65" spans="16380:16381" s="27" customFormat="1">
      <c r="XEZ65" s="1"/>
      <c r="XFA65" s="1"/>
    </row>
    <row r="66" spans="16380:16381" s="27" customFormat="1">
      <c r="XEZ66" s="1"/>
      <c r="XFA66" s="1"/>
    </row>
    <row r="67" spans="16380:16381" s="27" customFormat="1">
      <c r="XEZ67" s="1"/>
      <c r="XFA67" s="1"/>
    </row>
    <row r="68" spans="16380:16381" s="27" customFormat="1">
      <c r="XEZ68" s="1"/>
      <c r="XFA68" s="1"/>
    </row>
    <row r="69" spans="16380:16381" s="27" customFormat="1">
      <c r="XEZ69" s="1"/>
      <c r="XFA69" s="1"/>
    </row>
    <row r="70" spans="16380:16381" s="27" customFormat="1">
      <c r="XEZ70" s="1"/>
      <c r="XFA70" s="1"/>
    </row>
    <row r="71" spans="16380:16381" s="27" customFormat="1">
      <c r="XEZ71" s="1"/>
      <c r="XFA71" s="1"/>
    </row>
    <row r="72" spans="16380:16381" s="27" customFormat="1">
      <c r="XEZ72" s="1"/>
      <c r="XFA72" s="1"/>
    </row>
    <row r="73" spans="16380:16381" s="27" customFormat="1">
      <c r="XEZ73" s="1"/>
      <c r="XFA73" s="1"/>
    </row>
    <row r="74" spans="16380:16381" s="27" customFormat="1">
      <c r="XEZ74" s="1"/>
      <c r="XFA74" s="1"/>
    </row>
    <row r="75" spans="16380:16381" s="27" customFormat="1">
      <c r="XEZ75" s="1"/>
      <c r="XFA75" s="1"/>
    </row>
    <row r="76" spans="16380:16381" s="27" customFormat="1">
      <c r="XEZ76" s="1"/>
      <c r="XFA76" s="1"/>
    </row>
    <row r="77" spans="16380:16381" s="27" customFormat="1">
      <c r="XEZ77" s="1"/>
      <c r="XFA77" s="1"/>
    </row>
    <row r="78" spans="16380:16381" s="27" customFormat="1">
      <c r="XEZ78" s="1"/>
      <c r="XFA78" s="1"/>
    </row>
    <row r="79" spans="16380:16381" s="27" customFormat="1">
      <c r="XEZ79" s="1"/>
      <c r="XFA79" s="1"/>
    </row>
    <row r="80" spans="16380:16381" s="27" customFormat="1">
      <c r="XEZ80" s="1"/>
      <c r="XFA80" s="1"/>
    </row>
    <row r="81" spans="16380:16381" s="27" customFormat="1">
      <c r="XEZ81" s="1"/>
      <c r="XFA81" s="1"/>
    </row>
    <row r="82" spans="16380:16381" s="27" customFormat="1">
      <c r="XEZ82" s="1"/>
      <c r="XFA82" s="1"/>
    </row>
    <row r="83" spans="16380:16381" s="27" customFormat="1">
      <c r="XEZ83" s="1"/>
      <c r="XFA83" s="1"/>
    </row>
    <row r="84" spans="16380:16381" s="27" customFormat="1">
      <c r="XEZ84" s="1"/>
      <c r="XFA84" s="1"/>
    </row>
    <row r="85" spans="16380:16381" s="27" customFormat="1">
      <c r="XEZ85" s="1"/>
      <c r="XFA85" s="1"/>
    </row>
    <row r="86" spans="16380:16381" s="27" customFormat="1">
      <c r="XEZ86" s="1"/>
      <c r="XFA86" s="1"/>
    </row>
    <row r="87" spans="16380:16381" s="27" customFormat="1">
      <c r="XEZ87" s="1"/>
      <c r="XFA87" s="1"/>
    </row>
    <row r="88" spans="16380:16381" s="27" customFormat="1">
      <c r="XEZ88" s="1"/>
      <c r="XFA88" s="1"/>
    </row>
    <row r="89" spans="16380:16381" s="27" customFormat="1">
      <c r="XEZ89" s="1"/>
      <c r="XFA89" s="1"/>
    </row>
    <row r="90" spans="16380:16381" s="27" customFormat="1">
      <c r="XEZ90" s="1"/>
      <c r="XFA90" s="1"/>
    </row>
    <row r="91" spans="16380:16381" s="27" customFormat="1">
      <c r="XEZ91" s="1"/>
      <c r="XFA91" s="1"/>
    </row>
    <row r="92" spans="16380:16381" s="27" customFormat="1">
      <c r="XEZ92" s="1"/>
      <c r="XFA92" s="1"/>
    </row>
    <row r="93" spans="16380:16381" s="27" customFormat="1">
      <c r="XEZ93" s="1"/>
      <c r="XFA93" s="1"/>
    </row>
    <row r="94" spans="16380:16381" s="27" customFormat="1">
      <c r="XEZ94" s="1"/>
      <c r="XFA94" s="1"/>
    </row>
    <row r="95" spans="16380:16381" s="27" customFormat="1">
      <c r="XEZ95" s="1"/>
      <c r="XFA95" s="1"/>
    </row>
    <row r="96" spans="16380:16381" s="27" customFormat="1">
      <c r="XEZ96" s="1"/>
      <c r="XFA96" s="1"/>
    </row>
    <row r="97" spans="16380:16381" s="27" customFormat="1">
      <c r="XEZ97" s="1"/>
      <c r="XFA97" s="1"/>
    </row>
    <row r="98" spans="16380:16381" s="27" customFormat="1">
      <c r="XEZ98" s="1"/>
      <c r="XFA98" s="1"/>
    </row>
    <row r="99" spans="16380:16381" s="27" customFormat="1">
      <c r="XEZ99" s="1"/>
      <c r="XFA99" s="1"/>
    </row>
    <row r="100" spans="16380:16381" s="27" customFormat="1">
      <c r="XEZ100" s="1"/>
      <c r="XFA100" s="1"/>
    </row>
    <row r="101" spans="16380:16381" s="27" customFormat="1">
      <c r="XEZ101" s="1"/>
      <c r="XFA101" s="1"/>
    </row>
    <row r="102" spans="16380:16381" s="27" customFormat="1">
      <c r="XEZ102" s="1"/>
      <c r="XFA102" s="1"/>
    </row>
    <row r="103" spans="16380:16381" s="27" customFormat="1">
      <c r="XEZ103" s="1"/>
      <c r="XFA103" s="1"/>
    </row>
    <row r="104" spans="16380:16381" s="27" customFormat="1">
      <c r="XEZ104" s="1"/>
      <c r="XFA104" s="1"/>
    </row>
    <row r="105" spans="16380:16381" s="27" customFormat="1">
      <c r="XEZ105" s="1"/>
      <c r="XFA105" s="1"/>
    </row>
    <row r="106" spans="16380:16381" s="27" customFormat="1">
      <c r="XEZ106" s="1"/>
      <c r="XFA106" s="1"/>
    </row>
    <row r="107" spans="16380:16381" s="27" customFormat="1">
      <c r="XEZ107" s="1"/>
      <c r="XFA107" s="1"/>
    </row>
  </sheetData>
  <mergeCells count="8">
    <mergeCell ref="A1:I1"/>
    <mergeCell ref="A2:I2"/>
    <mergeCell ref="A4:I4"/>
    <mergeCell ref="A32:I32"/>
    <mergeCell ref="B6:C6"/>
    <mergeCell ref="D6:E6"/>
    <mergeCell ref="F6:G6"/>
    <mergeCell ref="H6:I6"/>
  </mergeCells>
  <hyperlinks>
    <hyperlink ref="A1" location="ÍNDICE!A1" display="VOLVER AL ÍNDICE" xr:uid="{00000000-0004-0000-1700-000000000000}"/>
  </hyperlinks>
  <pageMargins left="0.78749999999999998" right="0.78749999999999998" top="1.05277777777778" bottom="1.05277777777778" header="0.78749999999999998" footer="0.78749999999999998"/>
  <pageSetup paperSize="9" scale="69" orientation="portrait" horizontalDpi="300" verticalDpi="300" r:id="rId1"/>
  <headerFooter>
    <oddHeader>&amp;C&amp;"Times New Roman,Normal"&amp;12&amp;A</oddHeader>
    <oddFooter>&amp;C&amp;"Times New Roman,Normal"&amp;12Página &amp;P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XEZ234"/>
  <sheetViews>
    <sheetView zoomScaleNormal="100" workbookViewId="0">
      <selection sqref="A1:K1"/>
    </sheetView>
  </sheetViews>
  <sheetFormatPr baseColWidth="10" defaultColWidth="11.54296875" defaultRowHeight="12.5"/>
  <cols>
    <col min="1" max="1" width="50.90625" style="27" bestFit="1" customWidth="1"/>
    <col min="2" max="2" width="11.453125" style="27" customWidth="1"/>
    <col min="3" max="3" width="11.90625" style="27" customWidth="1"/>
    <col min="4" max="4" width="13.81640625" style="27" customWidth="1"/>
    <col min="5" max="5" width="11.7265625" style="27" customWidth="1"/>
    <col min="6" max="6" width="13.81640625" style="27" customWidth="1"/>
    <col min="7" max="7" width="10.08984375" style="27" customWidth="1"/>
    <col min="8" max="8" width="13.81640625" style="27" customWidth="1"/>
    <col min="9" max="9" width="12" style="27" customWidth="1"/>
    <col min="10" max="10" width="13.81640625" style="27" customWidth="1"/>
    <col min="11" max="11" width="12" style="27" customWidth="1"/>
    <col min="12" max="69" width="11.54296875" style="27"/>
  </cols>
  <sheetData>
    <row r="1" spans="1:11 16379:16380" s="27" customFormat="1" ht="15.75" customHeight="1">
      <c r="A1" s="146" t="s">
        <v>40</v>
      </c>
      <c r="B1" s="146"/>
      <c r="C1" s="146"/>
      <c r="D1" s="146"/>
      <c r="E1" s="146"/>
      <c r="F1" s="146"/>
      <c r="G1" s="146"/>
      <c r="H1" s="146"/>
      <c r="I1" s="146"/>
      <c r="J1" s="146"/>
      <c r="K1" s="146"/>
      <c r="XEY1" s="1"/>
      <c r="XEZ1" s="1"/>
    </row>
    <row r="2" spans="1:11 16379:16380" s="27" customFormat="1" ht="15.75" customHeight="1">
      <c r="A2" s="147" t="s">
        <v>0</v>
      </c>
      <c r="B2" s="147"/>
      <c r="C2" s="147"/>
      <c r="D2" s="147"/>
      <c r="E2" s="147"/>
      <c r="F2" s="147"/>
      <c r="G2" s="147"/>
      <c r="H2" s="147"/>
      <c r="I2" s="147"/>
      <c r="J2" s="147"/>
      <c r="K2" s="147"/>
      <c r="XEY2" s="1"/>
      <c r="XEZ2" s="1"/>
    </row>
    <row r="3" spans="1:11 16379:16380" s="27" customFormat="1" ht="15.75" customHeight="1">
      <c r="A3" s="31"/>
      <c r="XEY3" s="1"/>
      <c r="XEZ3" s="1"/>
    </row>
    <row r="4" spans="1:11 16379:16380" s="27" customFormat="1" ht="15.75" customHeight="1">
      <c r="A4" s="147" t="s">
        <v>37</v>
      </c>
      <c r="B4" s="147"/>
      <c r="C4" s="147"/>
      <c r="D4" s="147"/>
      <c r="E4" s="147"/>
      <c r="F4" s="147"/>
      <c r="G4" s="147"/>
      <c r="H4" s="147"/>
      <c r="I4" s="147"/>
      <c r="J4" s="147"/>
      <c r="K4" s="147"/>
      <c r="XEY4" s="1"/>
      <c r="XEZ4" s="1"/>
    </row>
    <row r="5" spans="1:11 16379:16380" s="27" customFormat="1" ht="15.75" customHeight="1">
      <c r="A5" s="32" t="s">
        <v>156</v>
      </c>
      <c r="XEY5" s="1"/>
      <c r="XEZ5" s="1"/>
    </row>
    <row r="6" spans="1:11 16379:16380" s="27" customFormat="1" ht="48.75" customHeight="1">
      <c r="A6" s="115"/>
      <c r="B6" s="156" t="s">
        <v>77</v>
      </c>
      <c r="C6" s="156"/>
      <c r="D6" s="156" t="s">
        <v>75</v>
      </c>
      <c r="E6" s="156"/>
      <c r="F6" s="156" t="s">
        <v>157</v>
      </c>
      <c r="G6" s="156"/>
      <c r="H6" s="156" t="s">
        <v>91</v>
      </c>
      <c r="I6" s="156"/>
      <c r="J6" s="157" t="s">
        <v>80</v>
      </c>
      <c r="K6" s="157"/>
      <c r="XEY6" s="1"/>
      <c r="XEZ6" s="1"/>
    </row>
    <row r="7" spans="1:11 16379:16380" ht="15.75" customHeight="1">
      <c r="A7" s="116"/>
      <c r="B7" s="33">
        <v>2021</v>
      </c>
      <c r="C7" s="33">
        <v>2019</v>
      </c>
      <c r="D7" s="33">
        <v>2021</v>
      </c>
      <c r="E7" s="33">
        <v>2019</v>
      </c>
      <c r="F7" s="33">
        <v>2021</v>
      </c>
      <c r="G7" s="33">
        <v>2019</v>
      </c>
      <c r="H7" s="33">
        <v>2021</v>
      </c>
      <c r="I7" s="33">
        <v>2019</v>
      </c>
      <c r="J7" s="33">
        <v>2021</v>
      </c>
      <c r="K7" s="34">
        <v>2019</v>
      </c>
    </row>
    <row r="8" spans="1:11 16379:16380" s="27" customFormat="1" ht="15.75" customHeight="1">
      <c r="B8" s="83"/>
      <c r="C8" s="83"/>
      <c r="D8" s="83"/>
      <c r="E8" s="83"/>
      <c r="F8" s="83"/>
      <c r="G8" s="83"/>
      <c r="H8" s="83"/>
      <c r="I8" s="83"/>
      <c r="J8" s="83"/>
      <c r="K8" s="88"/>
      <c r="XEY8" s="1"/>
      <c r="XEZ8" s="1"/>
    </row>
    <row r="9" spans="1:11 16379:16380" s="27" customFormat="1" ht="15.75" customHeight="1">
      <c r="A9" s="39" t="s">
        <v>96</v>
      </c>
      <c r="B9" s="46">
        <v>89.012234346049297</v>
      </c>
      <c r="C9" s="46">
        <v>89.4</v>
      </c>
      <c r="D9" s="46">
        <v>96.941501906272194</v>
      </c>
      <c r="E9" s="46">
        <v>94.6</v>
      </c>
      <c r="F9" s="46">
        <v>96.941501906272194</v>
      </c>
      <c r="G9" s="46">
        <v>94.5</v>
      </c>
      <c r="H9" s="46">
        <v>79.299934258614201</v>
      </c>
      <c r="I9" s="46">
        <v>88</v>
      </c>
      <c r="J9" s="46">
        <v>99.523507595233198</v>
      </c>
      <c r="K9" s="89">
        <v>99.4</v>
      </c>
      <c r="XEY9" s="1"/>
      <c r="XEZ9" s="1"/>
    </row>
    <row r="10" spans="1:11 16379:16380" s="27" customFormat="1" ht="15.75" customHeight="1">
      <c r="A10" s="44" t="s">
        <v>81</v>
      </c>
      <c r="B10" s="46"/>
      <c r="C10" s="46"/>
      <c r="D10" s="46"/>
      <c r="E10" s="46"/>
      <c r="F10" s="46"/>
      <c r="G10" s="46"/>
      <c r="H10" s="46"/>
      <c r="I10" s="46"/>
      <c r="J10" s="46"/>
      <c r="K10" s="89"/>
      <c r="XEY10" s="1"/>
      <c r="XEZ10" s="1"/>
    </row>
    <row r="11" spans="1:11 16379:16380" s="27" customFormat="1" ht="15.75" customHeight="1">
      <c r="A11" s="47" t="s">
        <v>82</v>
      </c>
      <c r="B11" s="46">
        <v>82.432432432432407</v>
      </c>
      <c r="C11" s="46">
        <v>83.6</v>
      </c>
      <c r="D11" s="46">
        <v>97.297297297297305</v>
      </c>
      <c r="E11" s="46">
        <v>92</v>
      </c>
      <c r="F11" s="46">
        <v>97.297297297297305</v>
      </c>
      <c r="G11" s="46">
        <v>91.5</v>
      </c>
      <c r="H11" s="46">
        <v>68.918918918918806</v>
      </c>
      <c r="I11" s="46">
        <v>76.599999999999994</v>
      </c>
      <c r="J11" s="46">
        <v>100</v>
      </c>
      <c r="K11" s="89">
        <v>99</v>
      </c>
      <c r="XEY11" s="1"/>
      <c r="XEZ11" s="1"/>
    </row>
    <row r="12" spans="1:11 16379:16380" s="27" customFormat="1" ht="15.75" customHeight="1">
      <c r="A12" s="47" t="s">
        <v>83</v>
      </c>
      <c r="B12" s="46">
        <v>87.894736842105104</v>
      </c>
      <c r="C12" s="46">
        <v>85.1</v>
      </c>
      <c r="D12" s="46">
        <v>94.736842105263094</v>
      </c>
      <c r="E12" s="46">
        <v>90.6</v>
      </c>
      <c r="F12" s="46">
        <v>94.736842105263094</v>
      </c>
      <c r="G12" s="46">
        <v>90.6</v>
      </c>
      <c r="H12" s="46">
        <v>82.105263157894498</v>
      </c>
      <c r="I12" s="46">
        <v>88.5</v>
      </c>
      <c r="J12" s="46">
        <v>98.421052631578902</v>
      </c>
      <c r="K12" s="89">
        <v>98.7</v>
      </c>
      <c r="XEY12" s="1"/>
      <c r="XEZ12" s="1"/>
    </row>
    <row r="13" spans="1:11 16379:16380" s="27" customFormat="1" ht="15.75" customHeight="1">
      <c r="A13" s="47" t="s">
        <v>84</v>
      </c>
      <c r="B13" s="46">
        <v>93.792856569179094</v>
      </c>
      <c r="C13" s="46">
        <v>95.7</v>
      </c>
      <c r="D13" s="46">
        <v>98.257695569593196</v>
      </c>
      <c r="E13" s="46">
        <v>98.8</v>
      </c>
      <c r="F13" s="46">
        <v>98.257695569593196</v>
      </c>
      <c r="G13" s="46">
        <v>98.8</v>
      </c>
      <c r="H13" s="46">
        <v>83.666380830106107</v>
      </c>
      <c r="I13" s="46">
        <v>94.1</v>
      </c>
      <c r="J13" s="46">
        <v>100</v>
      </c>
      <c r="K13" s="89">
        <v>100</v>
      </c>
      <c r="XEY13" s="1"/>
      <c r="XEZ13" s="1"/>
    </row>
    <row r="14" spans="1:11 16379:16380" s="27" customFormat="1" ht="15.75" customHeight="1">
      <c r="A14" s="44" t="s">
        <v>85</v>
      </c>
      <c r="B14" s="46"/>
      <c r="C14" s="46"/>
      <c r="D14" s="46"/>
      <c r="E14" s="46"/>
      <c r="F14" s="46"/>
      <c r="G14" s="46"/>
      <c r="H14" s="46"/>
      <c r="I14" s="46"/>
      <c r="J14" s="46"/>
      <c r="K14" s="89"/>
      <c r="XEY14" s="1"/>
      <c r="XEZ14" s="1"/>
    </row>
    <row r="15" spans="1:11 16379:16380" s="27" customFormat="1" ht="15.75" customHeight="1">
      <c r="A15" s="47" t="s">
        <v>86</v>
      </c>
      <c r="B15" s="46">
        <v>84.689410095120905</v>
      </c>
      <c r="C15" s="46">
        <v>86.424972779416393</v>
      </c>
      <c r="D15" s="46">
        <v>96.838341214976595</v>
      </c>
      <c r="E15" s="46">
        <v>92.179421765139594</v>
      </c>
      <c r="F15" s="46">
        <v>96.838341214976595</v>
      </c>
      <c r="G15" s="46">
        <v>91.840924765979395</v>
      </c>
      <c r="H15" s="46">
        <v>74.345743713810407</v>
      </c>
      <c r="I15" s="46">
        <v>82.716568897587194</v>
      </c>
      <c r="J15" s="46">
        <v>99.576991502332802</v>
      </c>
      <c r="K15" s="89">
        <v>98.979487966208495</v>
      </c>
      <c r="XEY15" s="1"/>
      <c r="XEZ15" s="1"/>
    </row>
    <row r="16" spans="1:11 16379:16380" s="27" customFormat="1" ht="15.75" customHeight="1">
      <c r="A16" s="47" t="s">
        <v>87</v>
      </c>
      <c r="B16" s="46">
        <v>86.842105263157904</v>
      </c>
      <c r="C16" s="46">
        <v>82.5</v>
      </c>
      <c r="D16" s="46">
        <v>93.859649122806999</v>
      </c>
      <c r="E16" s="46">
        <v>90.3</v>
      </c>
      <c r="F16" s="46">
        <v>93.859649122806999</v>
      </c>
      <c r="G16" s="46">
        <v>90.3</v>
      </c>
      <c r="H16" s="46">
        <v>78.947368421052602</v>
      </c>
      <c r="I16" s="46">
        <v>85.7</v>
      </c>
      <c r="J16" s="46">
        <v>98.245614035087698</v>
      </c>
      <c r="K16" s="89">
        <v>98.7</v>
      </c>
      <c r="XEY16" s="1"/>
      <c r="XEZ16" s="1"/>
    </row>
    <row r="17" spans="1:11 16379:16380" s="27" customFormat="1" ht="15.75" customHeight="1">
      <c r="A17" s="47" t="s">
        <v>88</v>
      </c>
      <c r="B17" s="46">
        <v>96.758725442126405</v>
      </c>
      <c r="C17" s="46">
        <v>97.4</v>
      </c>
      <c r="D17" s="46">
        <v>99.475103616899602</v>
      </c>
      <c r="E17" s="46">
        <v>98.8</v>
      </c>
      <c r="F17" s="46">
        <v>99.475103616899602</v>
      </c>
      <c r="G17" s="46">
        <v>98.8</v>
      </c>
      <c r="H17" s="46">
        <v>84.974666236939598</v>
      </c>
      <c r="I17" s="46">
        <v>94.4</v>
      </c>
      <c r="J17" s="46">
        <v>100</v>
      </c>
      <c r="K17" s="89">
        <v>100</v>
      </c>
      <c r="XEY17" s="1"/>
      <c r="XEZ17" s="1"/>
    </row>
    <row r="18" spans="1:11 16379:16380" s="27" customFormat="1" ht="15.75" customHeight="1">
      <c r="A18" s="47" t="s">
        <v>89</v>
      </c>
      <c r="B18" s="46">
        <v>83.8620575564875</v>
      </c>
      <c r="C18" s="46">
        <v>85.9</v>
      </c>
      <c r="D18" s="46">
        <v>94.687925816971102</v>
      </c>
      <c r="E18" s="46">
        <v>98.2</v>
      </c>
      <c r="F18" s="46">
        <v>94.687925816971102</v>
      </c>
      <c r="G18" s="46">
        <v>98.2</v>
      </c>
      <c r="H18" s="46">
        <v>79.590695420310695</v>
      </c>
      <c r="I18" s="46">
        <v>90.5</v>
      </c>
      <c r="J18" s="46">
        <v>100</v>
      </c>
      <c r="K18" s="89">
        <v>100</v>
      </c>
      <c r="XEY18" s="1"/>
      <c r="XEZ18" s="1"/>
    </row>
    <row r="19" spans="1:11 16379:16380" s="27" customFormat="1" ht="15.75" customHeight="1">
      <c r="A19" s="44" t="s">
        <v>67</v>
      </c>
      <c r="B19" s="46"/>
      <c r="C19" s="46"/>
      <c r="D19" s="46"/>
      <c r="E19" s="46"/>
      <c r="F19" s="46"/>
      <c r="G19" s="46"/>
      <c r="H19" s="46"/>
      <c r="I19" s="46"/>
      <c r="J19" s="46"/>
      <c r="K19" s="89"/>
      <c r="XEY19" s="1"/>
      <c r="XEZ19" s="1"/>
    </row>
    <row r="20" spans="1:11 16379:16380" s="27" customFormat="1" ht="15.75" customHeight="1">
      <c r="A20" s="47" t="s">
        <v>68</v>
      </c>
      <c r="B20" s="46">
        <v>78.507023757388794</v>
      </c>
      <c r="C20" s="46">
        <v>79.568713527430901</v>
      </c>
      <c r="D20" s="46">
        <v>94.562544625607401</v>
      </c>
      <c r="E20" s="46">
        <v>90.921967128679199</v>
      </c>
      <c r="F20" s="46">
        <v>94.562544625607401</v>
      </c>
      <c r="G20" s="46">
        <v>90.5493069600208</v>
      </c>
      <c r="H20" s="46">
        <v>73.052737159999594</v>
      </c>
      <c r="I20" s="46">
        <v>81.602630942603099</v>
      </c>
      <c r="J20" s="46">
        <v>99.128110038074198</v>
      </c>
      <c r="K20" s="89">
        <v>99.249151872944793</v>
      </c>
      <c r="XEY20" s="1"/>
      <c r="XEZ20" s="1"/>
    </row>
    <row r="21" spans="1:11 16379:16380" s="27" customFormat="1" ht="15.75" customHeight="1">
      <c r="A21" s="64" t="s">
        <v>69</v>
      </c>
      <c r="B21" s="85">
        <v>97.624957021403603</v>
      </c>
      <c r="C21" s="85">
        <v>97.275113952682403</v>
      </c>
      <c r="D21" s="85">
        <v>99.647816201031006</v>
      </c>
      <c r="E21" s="85">
        <v>98.099566561685094</v>
      </c>
      <c r="F21" s="85">
        <v>99.647816201031006</v>
      </c>
      <c r="G21" s="85">
        <v>98.099566561685094</v>
      </c>
      <c r="H21" s="85">
        <v>83.595038876209102</v>
      </c>
      <c r="I21" s="85">
        <v>92.340326629292505</v>
      </c>
      <c r="J21" s="85">
        <v>99.680370996291103</v>
      </c>
      <c r="K21" s="98">
        <v>100</v>
      </c>
      <c r="XEY21" s="1"/>
      <c r="XEZ21" s="1"/>
    </row>
    <row r="22" spans="1:11 16379:16380" s="27" customFormat="1" ht="15.75" customHeight="1">
      <c r="A22" s="150" t="s">
        <v>39</v>
      </c>
      <c r="B22" s="150"/>
      <c r="C22" s="150"/>
      <c r="D22" s="150"/>
      <c r="E22" s="150"/>
      <c r="F22" s="150"/>
      <c r="G22" s="150"/>
      <c r="H22" s="150"/>
      <c r="I22" s="150"/>
      <c r="J22" s="150"/>
      <c r="K22" s="150"/>
      <c r="XEY22" s="1"/>
      <c r="XEZ22" s="1"/>
    </row>
    <row r="23" spans="1:11 16379:16380" s="27" customFormat="1" ht="15.75" customHeight="1">
      <c r="XEY23" s="1"/>
      <c r="XEZ23" s="1"/>
    </row>
    <row r="24" spans="1:11 16379:16380" s="27" customFormat="1">
      <c r="XEY24" s="1"/>
      <c r="XEZ24" s="1"/>
    </row>
    <row r="25" spans="1:11 16379:16380" s="27" customFormat="1">
      <c r="XEY25" s="1"/>
      <c r="XEZ25" s="1"/>
    </row>
    <row r="26" spans="1:11 16379:16380" s="27" customFormat="1">
      <c r="XEY26" s="1"/>
      <c r="XEZ26" s="1"/>
    </row>
    <row r="27" spans="1:11 16379:16380" s="27" customFormat="1">
      <c r="XEY27" s="1"/>
      <c r="XEZ27" s="1"/>
    </row>
    <row r="28" spans="1:11 16379:16380" s="27" customFormat="1">
      <c r="XEY28" s="1"/>
      <c r="XEZ28" s="1"/>
    </row>
    <row r="29" spans="1:11 16379:16380" s="27" customFormat="1">
      <c r="XEY29" s="1"/>
      <c r="XEZ29" s="1"/>
    </row>
    <row r="30" spans="1:11 16379:16380" s="27" customFormat="1">
      <c r="XEY30" s="1"/>
      <c r="XEZ30" s="1"/>
    </row>
    <row r="31" spans="1:11 16379:16380" s="27" customFormat="1">
      <c r="XEY31" s="1"/>
      <c r="XEZ31" s="1"/>
    </row>
    <row r="32" spans="1:11 16379:16380" s="27" customFormat="1">
      <c r="XEY32" s="1"/>
      <c r="XEZ32" s="1"/>
    </row>
    <row r="33" spans="16379:16380" s="27" customFormat="1">
      <c r="XEY33" s="1"/>
      <c r="XEZ33" s="1"/>
    </row>
    <row r="34" spans="16379:16380" s="27" customFormat="1">
      <c r="XEY34" s="1"/>
      <c r="XEZ34" s="1"/>
    </row>
    <row r="35" spans="16379:16380" s="27" customFormat="1">
      <c r="XEY35" s="1"/>
      <c r="XEZ35" s="1"/>
    </row>
    <row r="36" spans="16379:16380" s="27" customFormat="1">
      <c r="XEY36" s="1"/>
      <c r="XEZ36" s="1"/>
    </row>
    <row r="37" spans="16379:16380" s="27" customFormat="1">
      <c r="XEY37" s="1"/>
      <c r="XEZ37" s="1"/>
    </row>
    <row r="38" spans="16379:16380" s="27" customFormat="1">
      <c r="XEY38" s="1"/>
      <c r="XEZ38" s="1"/>
    </row>
    <row r="39" spans="16379:16380" s="27" customFormat="1">
      <c r="XEY39" s="1"/>
      <c r="XEZ39" s="1"/>
    </row>
    <row r="40" spans="16379:16380" s="27" customFormat="1">
      <c r="XEY40" s="1"/>
      <c r="XEZ40" s="1"/>
    </row>
    <row r="41" spans="16379:16380" s="27" customFormat="1">
      <c r="XEY41" s="1"/>
      <c r="XEZ41" s="1"/>
    </row>
    <row r="42" spans="16379:16380" s="27" customFormat="1">
      <c r="XEY42" s="1"/>
      <c r="XEZ42" s="1"/>
    </row>
    <row r="43" spans="16379:16380" s="27" customFormat="1">
      <c r="XEY43" s="1"/>
      <c r="XEZ43" s="1"/>
    </row>
    <row r="44" spans="16379:16380" s="27" customFormat="1">
      <c r="XEY44" s="1"/>
      <c r="XEZ44" s="1"/>
    </row>
    <row r="45" spans="16379:16380" s="27" customFormat="1">
      <c r="XEY45" s="1"/>
      <c r="XEZ45" s="1"/>
    </row>
    <row r="46" spans="16379:16380" s="27" customFormat="1">
      <c r="XEY46" s="1"/>
      <c r="XEZ46" s="1"/>
    </row>
    <row r="47" spans="16379:16380" s="27" customFormat="1">
      <c r="XEY47" s="1"/>
      <c r="XEZ47" s="1"/>
    </row>
    <row r="48" spans="16379:16380" s="27" customFormat="1">
      <c r="XEY48" s="1"/>
      <c r="XEZ48" s="1"/>
    </row>
    <row r="49" spans="16379:16380" s="27" customFormat="1">
      <c r="XEY49" s="1"/>
      <c r="XEZ49" s="1"/>
    </row>
    <row r="50" spans="16379:16380" s="27" customFormat="1">
      <c r="XEY50" s="1"/>
      <c r="XEZ50" s="1"/>
    </row>
    <row r="51" spans="16379:16380" s="27" customFormat="1">
      <c r="XEY51" s="1"/>
      <c r="XEZ51" s="1"/>
    </row>
    <row r="52" spans="16379:16380" s="27" customFormat="1">
      <c r="XEY52" s="1"/>
      <c r="XEZ52" s="1"/>
    </row>
    <row r="53" spans="16379:16380" s="27" customFormat="1">
      <c r="XEY53" s="1"/>
      <c r="XEZ53" s="1"/>
    </row>
    <row r="54" spans="16379:16380" s="27" customFormat="1">
      <c r="XEY54" s="1"/>
      <c r="XEZ54" s="1"/>
    </row>
    <row r="55" spans="16379:16380" s="27" customFormat="1">
      <c r="XEY55" s="1"/>
      <c r="XEZ55" s="1"/>
    </row>
    <row r="56" spans="16379:16380" s="27" customFormat="1">
      <c r="XEY56" s="1"/>
      <c r="XEZ56" s="1"/>
    </row>
    <row r="57" spans="16379:16380" s="27" customFormat="1">
      <c r="XEY57" s="1"/>
      <c r="XEZ57" s="1"/>
    </row>
    <row r="58" spans="16379:16380" s="27" customFormat="1">
      <c r="XEY58" s="1"/>
      <c r="XEZ58" s="1"/>
    </row>
    <row r="59" spans="16379:16380" s="27" customFormat="1">
      <c r="XEY59" s="1"/>
      <c r="XEZ59" s="1"/>
    </row>
    <row r="60" spans="16379:16380" s="27" customFormat="1">
      <c r="XEY60" s="1"/>
      <c r="XEZ60" s="1"/>
    </row>
    <row r="61" spans="16379:16380" s="27" customFormat="1">
      <c r="XEY61" s="1"/>
      <c r="XEZ61" s="1"/>
    </row>
    <row r="62" spans="16379:16380" s="27" customFormat="1">
      <c r="XEY62" s="1"/>
      <c r="XEZ62" s="1"/>
    </row>
    <row r="63" spans="16379:16380" s="27" customFormat="1">
      <c r="XEY63" s="1"/>
      <c r="XEZ63" s="1"/>
    </row>
    <row r="64" spans="16379:16380" s="27" customFormat="1">
      <c r="XEY64" s="1"/>
      <c r="XEZ64" s="1"/>
    </row>
    <row r="65" spans="16379:16380" s="27" customFormat="1">
      <c r="XEY65" s="1"/>
      <c r="XEZ65" s="1"/>
    </row>
    <row r="66" spans="16379:16380" s="27" customFormat="1">
      <c r="XEY66" s="1"/>
      <c r="XEZ66" s="1"/>
    </row>
    <row r="67" spans="16379:16380" s="27" customFormat="1">
      <c r="XEY67" s="1"/>
      <c r="XEZ67" s="1"/>
    </row>
    <row r="68" spans="16379:16380" s="27" customFormat="1">
      <c r="XEY68" s="1"/>
      <c r="XEZ68" s="1"/>
    </row>
    <row r="69" spans="16379:16380" s="27" customFormat="1">
      <c r="XEY69" s="1"/>
      <c r="XEZ69" s="1"/>
    </row>
    <row r="70" spans="16379:16380" s="27" customFormat="1">
      <c r="XEY70" s="1"/>
      <c r="XEZ70" s="1"/>
    </row>
    <row r="71" spans="16379:16380" s="27" customFormat="1">
      <c r="XEY71" s="1"/>
      <c r="XEZ71" s="1"/>
    </row>
    <row r="72" spans="16379:16380" s="27" customFormat="1">
      <c r="XEY72" s="1"/>
      <c r="XEZ72" s="1"/>
    </row>
    <row r="73" spans="16379:16380" s="27" customFormat="1">
      <c r="XEY73" s="1"/>
      <c r="XEZ73" s="1"/>
    </row>
    <row r="74" spans="16379:16380" s="27" customFormat="1">
      <c r="XEY74" s="1"/>
      <c r="XEZ74" s="1"/>
    </row>
    <row r="75" spans="16379:16380" s="27" customFormat="1">
      <c r="XEY75" s="1"/>
      <c r="XEZ75" s="1"/>
    </row>
    <row r="76" spans="16379:16380" s="27" customFormat="1">
      <c r="XEY76" s="1"/>
      <c r="XEZ76" s="1"/>
    </row>
    <row r="77" spans="16379:16380" s="27" customFormat="1">
      <c r="XEY77" s="1"/>
      <c r="XEZ77" s="1"/>
    </row>
    <row r="78" spans="16379:16380" s="27" customFormat="1">
      <c r="XEY78" s="1"/>
      <c r="XEZ78" s="1"/>
    </row>
    <row r="79" spans="16379:16380" s="27" customFormat="1">
      <c r="XEY79" s="1"/>
      <c r="XEZ79" s="1"/>
    </row>
    <row r="80" spans="16379:16380" s="27" customFormat="1">
      <c r="XEY80" s="1"/>
      <c r="XEZ80" s="1"/>
    </row>
    <row r="81" spans="16379:16380" s="27" customFormat="1">
      <c r="XEY81" s="1"/>
      <c r="XEZ81" s="1"/>
    </row>
    <row r="82" spans="16379:16380" s="27" customFormat="1">
      <c r="XEY82" s="1"/>
      <c r="XEZ82" s="1"/>
    </row>
    <row r="83" spans="16379:16380" s="27" customFormat="1">
      <c r="XEY83" s="1"/>
      <c r="XEZ83" s="1"/>
    </row>
    <row r="84" spans="16379:16380" s="27" customFormat="1">
      <c r="XEY84" s="1"/>
      <c r="XEZ84" s="1"/>
    </row>
    <row r="85" spans="16379:16380" s="27" customFormat="1">
      <c r="XEY85" s="1"/>
      <c r="XEZ85" s="1"/>
    </row>
    <row r="86" spans="16379:16380" s="27" customFormat="1">
      <c r="XEY86" s="1"/>
      <c r="XEZ86" s="1"/>
    </row>
    <row r="87" spans="16379:16380" s="27" customFormat="1">
      <c r="XEY87" s="1"/>
      <c r="XEZ87" s="1"/>
    </row>
    <row r="88" spans="16379:16380" s="27" customFormat="1">
      <c r="XEY88" s="1"/>
      <c r="XEZ88" s="1"/>
    </row>
    <row r="89" spans="16379:16380" s="27" customFormat="1">
      <c r="XEY89" s="1"/>
      <c r="XEZ89" s="1"/>
    </row>
    <row r="90" spans="16379:16380" s="27" customFormat="1">
      <c r="XEY90" s="1"/>
      <c r="XEZ90" s="1"/>
    </row>
    <row r="91" spans="16379:16380" s="27" customFormat="1">
      <c r="XEY91" s="1"/>
      <c r="XEZ91" s="1"/>
    </row>
    <row r="92" spans="16379:16380" s="27" customFormat="1">
      <c r="XEY92" s="1"/>
      <c r="XEZ92" s="1"/>
    </row>
    <row r="93" spans="16379:16380" s="27" customFormat="1">
      <c r="XEY93" s="1"/>
      <c r="XEZ93" s="1"/>
    </row>
    <row r="94" spans="16379:16380" s="27" customFormat="1">
      <c r="XEY94" s="1"/>
      <c r="XEZ94" s="1"/>
    </row>
    <row r="95" spans="16379:16380" s="27" customFormat="1">
      <c r="XEY95" s="1"/>
      <c r="XEZ95" s="1"/>
    </row>
    <row r="96" spans="16379:16380" s="27" customFormat="1">
      <c r="XEY96" s="1"/>
      <c r="XEZ96" s="1"/>
    </row>
    <row r="97" spans="16379:16380" s="27" customFormat="1">
      <c r="XEY97" s="1"/>
      <c r="XEZ97" s="1"/>
    </row>
    <row r="98" spans="16379:16380" s="27" customFormat="1">
      <c r="XEY98" s="1"/>
      <c r="XEZ98" s="1"/>
    </row>
    <row r="99" spans="16379:16380" s="27" customFormat="1">
      <c r="XEY99" s="1"/>
      <c r="XEZ99" s="1"/>
    </row>
    <row r="100" spans="16379:16380" s="27" customFormat="1">
      <c r="XEY100" s="1"/>
      <c r="XEZ100" s="1"/>
    </row>
    <row r="101" spans="16379:16380" s="27" customFormat="1">
      <c r="XEY101" s="1"/>
      <c r="XEZ101" s="1"/>
    </row>
    <row r="102" spans="16379:16380" s="27" customFormat="1">
      <c r="XEY102" s="1"/>
      <c r="XEZ102" s="1"/>
    </row>
    <row r="103" spans="16379:16380" s="27" customFormat="1">
      <c r="XEY103" s="1"/>
      <c r="XEZ103" s="1"/>
    </row>
    <row r="104" spans="16379:16380" s="27" customFormat="1">
      <c r="XEY104" s="1"/>
      <c r="XEZ104" s="1"/>
    </row>
    <row r="105" spans="16379:16380" s="27" customFormat="1">
      <c r="XEY105" s="1"/>
      <c r="XEZ105" s="1"/>
    </row>
    <row r="106" spans="16379:16380" s="27" customFormat="1">
      <c r="XEY106" s="1"/>
      <c r="XEZ106" s="1"/>
    </row>
    <row r="107" spans="16379:16380" s="27" customFormat="1">
      <c r="XEY107" s="1"/>
      <c r="XEZ107" s="1"/>
    </row>
    <row r="108" spans="16379:16380" s="27" customFormat="1">
      <c r="XEY108" s="1"/>
      <c r="XEZ108" s="1"/>
    </row>
    <row r="109" spans="16379:16380" s="27" customFormat="1">
      <c r="XEY109" s="1"/>
      <c r="XEZ109" s="1"/>
    </row>
    <row r="110" spans="16379:16380" s="27" customFormat="1">
      <c r="XEY110" s="1"/>
      <c r="XEZ110" s="1"/>
    </row>
    <row r="111" spans="16379:16380" s="27" customFormat="1">
      <c r="XEY111" s="1"/>
      <c r="XEZ111" s="1"/>
    </row>
    <row r="112" spans="16379:16380" s="27" customFormat="1">
      <c r="XEY112" s="1"/>
      <c r="XEZ112" s="1"/>
    </row>
    <row r="113" spans="16379:16380" s="27" customFormat="1">
      <c r="XEY113" s="1"/>
      <c r="XEZ113" s="1"/>
    </row>
    <row r="114" spans="16379:16380" s="27" customFormat="1">
      <c r="XEY114" s="1"/>
      <c r="XEZ114" s="1"/>
    </row>
    <row r="115" spans="16379:16380" s="27" customFormat="1">
      <c r="XEY115" s="1"/>
      <c r="XEZ115" s="1"/>
    </row>
    <row r="116" spans="16379:16380" s="27" customFormat="1">
      <c r="XEY116" s="1"/>
      <c r="XEZ116" s="1"/>
    </row>
    <row r="117" spans="16379:16380" s="27" customFormat="1">
      <c r="XEY117" s="1"/>
      <c r="XEZ117" s="1"/>
    </row>
    <row r="118" spans="16379:16380" s="27" customFormat="1">
      <c r="XEY118" s="1"/>
      <c r="XEZ118" s="1"/>
    </row>
    <row r="119" spans="16379:16380" s="27" customFormat="1">
      <c r="XEY119" s="1"/>
      <c r="XEZ119" s="1"/>
    </row>
    <row r="120" spans="16379:16380" s="27" customFormat="1">
      <c r="XEY120" s="1"/>
      <c r="XEZ120" s="1"/>
    </row>
    <row r="121" spans="16379:16380" s="27" customFormat="1">
      <c r="XEY121" s="1"/>
      <c r="XEZ121" s="1"/>
    </row>
    <row r="122" spans="16379:16380" s="27" customFormat="1">
      <c r="XEY122" s="1"/>
      <c r="XEZ122" s="1"/>
    </row>
    <row r="123" spans="16379:16380" s="27" customFormat="1">
      <c r="XEY123" s="1"/>
      <c r="XEZ123" s="1"/>
    </row>
    <row r="124" spans="16379:16380" s="27" customFormat="1">
      <c r="XEY124" s="1"/>
      <c r="XEZ124" s="1"/>
    </row>
    <row r="125" spans="16379:16380" s="27" customFormat="1">
      <c r="XEY125" s="1"/>
      <c r="XEZ125" s="1"/>
    </row>
    <row r="126" spans="16379:16380" s="27" customFormat="1">
      <c r="XEY126" s="1"/>
      <c r="XEZ126" s="1"/>
    </row>
    <row r="127" spans="16379:16380" s="27" customFormat="1">
      <c r="XEY127" s="1"/>
      <c r="XEZ127" s="1"/>
    </row>
    <row r="128" spans="16379:16380" s="27" customFormat="1">
      <c r="XEY128" s="1"/>
      <c r="XEZ128" s="1"/>
    </row>
    <row r="129" spans="16379:16380" s="27" customFormat="1">
      <c r="XEY129" s="1"/>
      <c r="XEZ129" s="1"/>
    </row>
    <row r="130" spans="16379:16380" s="27" customFormat="1">
      <c r="XEY130" s="1"/>
      <c r="XEZ130" s="1"/>
    </row>
    <row r="131" spans="16379:16380" s="27" customFormat="1">
      <c r="XEY131" s="1"/>
      <c r="XEZ131" s="1"/>
    </row>
    <row r="132" spans="16379:16380" s="27" customFormat="1">
      <c r="XEY132" s="1"/>
      <c r="XEZ132" s="1"/>
    </row>
    <row r="133" spans="16379:16380" s="27" customFormat="1">
      <c r="XEY133" s="1"/>
      <c r="XEZ133" s="1"/>
    </row>
    <row r="134" spans="16379:16380" s="27" customFormat="1">
      <c r="XEY134" s="1"/>
      <c r="XEZ134" s="1"/>
    </row>
    <row r="135" spans="16379:16380" s="27" customFormat="1">
      <c r="XEY135" s="1"/>
      <c r="XEZ135" s="1"/>
    </row>
    <row r="136" spans="16379:16380" s="27" customFormat="1">
      <c r="XEY136" s="1"/>
      <c r="XEZ136" s="1"/>
    </row>
    <row r="137" spans="16379:16380" s="27" customFormat="1">
      <c r="XEY137" s="1"/>
      <c r="XEZ137" s="1"/>
    </row>
    <row r="138" spans="16379:16380" s="27" customFormat="1">
      <c r="XEY138" s="1"/>
      <c r="XEZ138" s="1"/>
    </row>
    <row r="139" spans="16379:16380" s="27" customFormat="1">
      <c r="XEY139" s="1"/>
      <c r="XEZ139" s="1"/>
    </row>
    <row r="140" spans="16379:16380" s="27" customFormat="1">
      <c r="XEY140" s="1"/>
      <c r="XEZ140" s="1"/>
    </row>
    <row r="141" spans="16379:16380" s="27" customFormat="1">
      <c r="XEY141" s="1"/>
      <c r="XEZ141" s="1"/>
    </row>
    <row r="142" spans="16379:16380" s="27" customFormat="1">
      <c r="XEY142" s="1"/>
      <c r="XEZ142" s="1"/>
    </row>
    <row r="143" spans="16379:16380" s="27" customFormat="1">
      <c r="XEY143" s="1"/>
      <c r="XEZ143" s="1"/>
    </row>
    <row r="144" spans="16379:16380" s="27" customFormat="1">
      <c r="XEY144" s="1"/>
      <c r="XEZ144" s="1"/>
    </row>
    <row r="145" spans="16379:16380" s="27" customFormat="1">
      <c r="XEY145" s="1"/>
      <c r="XEZ145" s="1"/>
    </row>
    <row r="146" spans="16379:16380" s="27" customFormat="1">
      <c r="XEY146" s="1"/>
      <c r="XEZ146" s="1"/>
    </row>
    <row r="147" spans="16379:16380" s="27" customFormat="1">
      <c r="XEY147" s="1"/>
      <c r="XEZ147" s="1"/>
    </row>
    <row r="148" spans="16379:16380" s="27" customFormat="1">
      <c r="XEY148" s="1"/>
      <c r="XEZ148" s="1"/>
    </row>
    <row r="149" spans="16379:16380" s="27" customFormat="1">
      <c r="XEY149" s="1"/>
      <c r="XEZ149" s="1"/>
    </row>
    <row r="150" spans="16379:16380" s="27" customFormat="1">
      <c r="XEY150" s="1"/>
      <c r="XEZ150" s="1"/>
    </row>
    <row r="151" spans="16379:16380" s="27" customFormat="1">
      <c r="XEY151" s="1"/>
      <c r="XEZ151" s="1"/>
    </row>
    <row r="152" spans="16379:16380" s="27" customFormat="1">
      <c r="XEY152" s="1"/>
      <c r="XEZ152" s="1"/>
    </row>
    <row r="153" spans="16379:16380" s="27" customFormat="1">
      <c r="XEY153" s="1"/>
      <c r="XEZ153" s="1"/>
    </row>
    <row r="154" spans="16379:16380" s="27" customFormat="1">
      <c r="XEY154" s="1"/>
      <c r="XEZ154" s="1"/>
    </row>
    <row r="155" spans="16379:16380" s="27" customFormat="1">
      <c r="XEY155" s="1"/>
      <c r="XEZ155" s="1"/>
    </row>
    <row r="156" spans="16379:16380" s="27" customFormat="1">
      <c r="XEY156" s="1"/>
      <c r="XEZ156" s="1"/>
    </row>
    <row r="157" spans="16379:16380" s="27" customFormat="1">
      <c r="XEY157" s="1"/>
      <c r="XEZ157" s="1"/>
    </row>
    <row r="158" spans="16379:16380" s="27" customFormat="1">
      <c r="XEY158" s="1"/>
      <c r="XEZ158" s="1"/>
    </row>
    <row r="159" spans="16379:16380" s="27" customFormat="1">
      <c r="XEY159" s="1"/>
      <c r="XEZ159" s="1"/>
    </row>
    <row r="160" spans="16379:16380" s="27" customFormat="1">
      <c r="XEY160" s="1"/>
      <c r="XEZ160" s="1"/>
    </row>
    <row r="161" spans="16379:16380" s="27" customFormat="1">
      <c r="XEY161" s="1"/>
      <c r="XEZ161" s="1"/>
    </row>
    <row r="162" spans="16379:16380" s="27" customFormat="1">
      <c r="XEY162" s="1"/>
      <c r="XEZ162" s="1"/>
    </row>
    <row r="163" spans="16379:16380" s="27" customFormat="1">
      <c r="XEY163" s="1"/>
      <c r="XEZ163" s="1"/>
    </row>
    <row r="164" spans="16379:16380" s="27" customFormat="1">
      <c r="XEY164" s="1"/>
      <c r="XEZ164" s="1"/>
    </row>
    <row r="165" spans="16379:16380" s="27" customFormat="1">
      <c r="XEY165" s="1"/>
      <c r="XEZ165" s="1"/>
    </row>
    <row r="166" spans="16379:16380" s="27" customFormat="1">
      <c r="XEY166" s="1"/>
      <c r="XEZ166" s="1"/>
    </row>
    <row r="167" spans="16379:16380" s="27" customFormat="1">
      <c r="XEY167" s="1"/>
      <c r="XEZ167" s="1"/>
    </row>
    <row r="168" spans="16379:16380" s="27" customFormat="1">
      <c r="XEY168" s="1"/>
      <c r="XEZ168" s="1"/>
    </row>
    <row r="169" spans="16379:16380" s="27" customFormat="1">
      <c r="XEY169" s="1"/>
      <c r="XEZ169" s="1"/>
    </row>
    <row r="170" spans="16379:16380" s="27" customFormat="1">
      <c r="XEY170" s="1"/>
      <c r="XEZ170" s="1"/>
    </row>
    <row r="171" spans="16379:16380" s="27" customFormat="1">
      <c r="XEY171" s="1"/>
      <c r="XEZ171" s="1"/>
    </row>
    <row r="172" spans="16379:16380" s="27" customFormat="1">
      <c r="XEY172" s="1"/>
      <c r="XEZ172" s="1"/>
    </row>
    <row r="173" spans="16379:16380" s="27" customFormat="1">
      <c r="XEY173" s="1"/>
      <c r="XEZ173" s="1"/>
    </row>
    <row r="174" spans="16379:16380" s="27" customFormat="1">
      <c r="XEY174" s="1"/>
      <c r="XEZ174" s="1"/>
    </row>
    <row r="175" spans="16379:16380" s="27" customFormat="1">
      <c r="XEY175" s="1"/>
      <c r="XEZ175" s="1"/>
    </row>
    <row r="176" spans="16379:16380" s="27" customFormat="1">
      <c r="XEY176" s="1"/>
      <c r="XEZ176" s="1"/>
    </row>
    <row r="177" spans="16379:16380" s="27" customFormat="1">
      <c r="XEY177" s="1"/>
      <c r="XEZ177" s="1"/>
    </row>
    <row r="178" spans="16379:16380" s="27" customFormat="1">
      <c r="XEY178" s="1"/>
      <c r="XEZ178" s="1"/>
    </row>
    <row r="179" spans="16379:16380" s="27" customFormat="1">
      <c r="XEY179" s="1"/>
      <c r="XEZ179" s="1"/>
    </row>
    <row r="180" spans="16379:16380" s="27" customFormat="1">
      <c r="XEY180" s="1"/>
      <c r="XEZ180" s="1"/>
    </row>
    <row r="181" spans="16379:16380" s="27" customFormat="1">
      <c r="XEY181" s="1"/>
      <c r="XEZ181" s="1"/>
    </row>
    <row r="182" spans="16379:16380" s="27" customFormat="1">
      <c r="XEY182" s="1"/>
      <c r="XEZ182" s="1"/>
    </row>
    <row r="183" spans="16379:16380" s="27" customFormat="1">
      <c r="XEY183" s="1"/>
      <c r="XEZ183" s="1"/>
    </row>
    <row r="184" spans="16379:16380" s="27" customFormat="1">
      <c r="XEY184" s="1"/>
      <c r="XEZ184" s="1"/>
    </row>
    <row r="185" spans="16379:16380" s="27" customFormat="1">
      <c r="XEY185" s="1"/>
      <c r="XEZ185" s="1"/>
    </row>
    <row r="186" spans="16379:16380" s="27" customFormat="1">
      <c r="XEY186" s="1"/>
      <c r="XEZ186" s="1"/>
    </row>
    <row r="187" spans="16379:16380" s="27" customFormat="1">
      <c r="XEY187" s="1"/>
      <c r="XEZ187" s="1"/>
    </row>
    <row r="188" spans="16379:16380" s="27" customFormat="1">
      <c r="XEY188" s="1"/>
      <c r="XEZ188" s="1"/>
    </row>
    <row r="189" spans="16379:16380" s="27" customFormat="1">
      <c r="XEY189" s="1"/>
      <c r="XEZ189" s="1"/>
    </row>
    <row r="190" spans="16379:16380" s="27" customFormat="1">
      <c r="XEY190" s="1"/>
      <c r="XEZ190" s="1"/>
    </row>
    <row r="191" spans="16379:16380" s="27" customFormat="1">
      <c r="XEY191" s="1"/>
      <c r="XEZ191" s="1"/>
    </row>
    <row r="192" spans="16379:16380" s="27" customFormat="1">
      <c r="XEY192" s="1"/>
      <c r="XEZ192" s="1"/>
    </row>
    <row r="193" spans="16379:16380" s="27" customFormat="1">
      <c r="XEY193" s="1"/>
      <c r="XEZ193" s="1"/>
    </row>
    <row r="194" spans="16379:16380" s="27" customFormat="1">
      <c r="XEY194" s="1"/>
      <c r="XEZ194" s="1"/>
    </row>
    <row r="195" spans="16379:16380" s="27" customFormat="1">
      <c r="XEY195" s="1"/>
      <c r="XEZ195" s="1"/>
    </row>
    <row r="196" spans="16379:16380" s="27" customFormat="1">
      <c r="XEY196" s="1"/>
      <c r="XEZ196" s="1"/>
    </row>
    <row r="197" spans="16379:16380" s="27" customFormat="1">
      <c r="XEY197" s="1"/>
      <c r="XEZ197" s="1"/>
    </row>
    <row r="198" spans="16379:16380" s="27" customFormat="1">
      <c r="XEY198" s="1"/>
      <c r="XEZ198" s="1"/>
    </row>
    <row r="199" spans="16379:16380" s="27" customFormat="1">
      <c r="XEY199" s="1"/>
      <c r="XEZ199" s="1"/>
    </row>
    <row r="200" spans="16379:16380" s="27" customFormat="1">
      <c r="XEY200" s="1"/>
      <c r="XEZ200" s="1"/>
    </row>
    <row r="201" spans="16379:16380" s="27" customFormat="1">
      <c r="XEY201" s="1"/>
      <c r="XEZ201" s="1"/>
    </row>
    <row r="202" spans="16379:16380" s="27" customFormat="1">
      <c r="XEY202" s="1"/>
      <c r="XEZ202" s="1"/>
    </row>
    <row r="203" spans="16379:16380" s="27" customFormat="1">
      <c r="XEY203" s="1"/>
      <c r="XEZ203" s="1"/>
    </row>
    <row r="204" spans="16379:16380" s="27" customFormat="1">
      <c r="XEY204" s="1"/>
      <c r="XEZ204" s="1"/>
    </row>
    <row r="205" spans="16379:16380" s="27" customFormat="1">
      <c r="XEY205" s="1"/>
      <c r="XEZ205" s="1"/>
    </row>
    <row r="206" spans="16379:16380" s="27" customFormat="1">
      <c r="XEY206" s="1"/>
      <c r="XEZ206" s="1"/>
    </row>
    <row r="207" spans="16379:16380" s="27" customFormat="1">
      <c r="XEY207" s="1"/>
      <c r="XEZ207" s="1"/>
    </row>
    <row r="208" spans="16379:16380" s="27" customFormat="1">
      <c r="XEY208" s="1"/>
      <c r="XEZ208" s="1"/>
    </row>
    <row r="209" spans="16379:16380" s="27" customFormat="1">
      <c r="XEY209" s="1"/>
      <c r="XEZ209" s="1"/>
    </row>
    <row r="210" spans="16379:16380" s="27" customFormat="1">
      <c r="XEY210" s="1"/>
      <c r="XEZ210" s="1"/>
    </row>
    <row r="211" spans="16379:16380" s="27" customFormat="1">
      <c r="XEY211" s="1"/>
      <c r="XEZ211" s="1"/>
    </row>
    <row r="212" spans="16379:16380" s="27" customFormat="1">
      <c r="XEY212" s="1"/>
      <c r="XEZ212" s="1"/>
    </row>
    <row r="213" spans="16379:16380" s="27" customFormat="1">
      <c r="XEY213" s="1"/>
      <c r="XEZ213" s="1"/>
    </row>
    <row r="214" spans="16379:16380" s="27" customFormat="1">
      <c r="XEY214" s="1"/>
      <c r="XEZ214" s="1"/>
    </row>
    <row r="215" spans="16379:16380" s="27" customFormat="1">
      <c r="XEY215" s="1"/>
      <c r="XEZ215" s="1"/>
    </row>
    <row r="216" spans="16379:16380" s="27" customFormat="1">
      <c r="XEY216" s="1"/>
      <c r="XEZ216" s="1"/>
    </row>
    <row r="217" spans="16379:16380" s="27" customFormat="1">
      <c r="XEY217" s="1"/>
      <c r="XEZ217" s="1"/>
    </row>
    <row r="218" spans="16379:16380" s="27" customFormat="1">
      <c r="XEY218" s="1"/>
      <c r="XEZ218" s="1"/>
    </row>
    <row r="219" spans="16379:16380" s="27" customFormat="1">
      <c r="XEY219" s="1"/>
      <c r="XEZ219" s="1"/>
    </row>
    <row r="220" spans="16379:16380" s="27" customFormat="1">
      <c r="XEY220" s="1"/>
      <c r="XEZ220" s="1"/>
    </row>
    <row r="221" spans="16379:16380" s="27" customFormat="1">
      <c r="XEY221" s="1"/>
      <c r="XEZ221" s="1"/>
    </row>
    <row r="222" spans="16379:16380" s="27" customFormat="1">
      <c r="XEY222" s="1"/>
      <c r="XEZ222" s="1"/>
    </row>
    <row r="223" spans="16379:16380" s="27" customFormat="1">
      <c r="XEY223" s="1"/>
      <c r="XEZ223" s="1"/>
    </row>
    <row r="224" spans="16379:16380" s="27" customFormat="1">
      <c r="XEY224" s="1"/>
      <c r="XEZ224" s="1"/>
    </row>
    <row r="225" spans="16379:16380" s="27" customFormat="1">
      <c r="XEY225" s="1"/>
      <c r="XEZ225" s="1"/>
    </row>
    <row r="226" spans="16379:16380" s="27" customFormat="1">
      <c r="XEY226" s="1"/>
      <c r="XEZ226" s="1"/>
    </row>
    <row r="227" spans="16379:16380" s="27" customFormat="1">
      <c r="XEY227" s="1"/>
      <c r="XEZ227" s="1"/>
    </row>
    <row r="228" spans="16379:16380" s="27" customFormat="1">
      <c r="XEY228" s="1"/>
      <c r="XEZ228" s="1"/>
    </row>
    <row r="229" spans="16379:16380" s="27" customFormat="1">
      <c r="XEY229" s="1"/>
      <c r="XEZ229" s="1"/>
    </row>
    <row r="230" spans="16379:16380" s="27" customFormat="1">
      <c r="XEY230" s="1"/>
      <c r="XEZ230" s="1"/>
    </row>
    <row r="231" spans="16379:16380" s="27" customFormat="1">
      <c r="XEY231" s="1"/>
      <c r="XEZ231" s="1"/>
    </row>
    <row r="232" spans="16379:16380" s="27" customFormat="1">
      <c r="XEY232" s="1"/>
      <c r="XEZ232" s="1"/>
    </row>
    <row r="233" spans="16379:16380" s="27" customFormat="1">
      <c r="XEY233" s="1"/>
      <c r="XEZ233" s="1"/>
    </row>
    <row r="234" spans="16379:16380" s="27" customFormat="1">
      <c r="XEY234" s="1"/>
      <c r="XEZ234" s="1"/>
    </row>
  </sheetData>
  <mergeCells count="9">
    <mergeCell ref="A1:K1"/>
    <mergeCell ref="A2:K2"/>
    <mergeCell ref="A4:K4"/>
    <mergeCell ref="A22:K22"/>
    <mergeCell ref="B6:C6"/>
    <mergeCell ref="D6:E6"/>
    <mergeCell ref="F6:G6"/>
    <mergeCell ref="H6:I6"/>
    <mergeCell ref="J6:K6"/>
  </mergeCells>
  <hyperlinks>
    <hyperlink ref="A1" location="ÍNDICE!A1" display="VOLVER AL ÍNDICE" xr:uid="{00000000-0004-0000-1800-000000000000}"/>
  </hyperlinks>
  <pageMargins left="0.78749999999999998" right="0.78749999999999998" top="1.05277777777778" bottom="1.05277777777778" header="0.78749999999999998" footer="0.78749999999999998"/>
  <pageSetup paperSize="9" scale="48" orientation="portrait" horizontalDpi="300" verticalDpi="300" r:id="rId1"/>
  <headerFooter>
    <oddHeader>&amp;C&amp;"Times New Roman,Normal"&amp;12&amp;A</oddHeader>
    <oddFooter>&amp;C&amp;"Times New Roman,Normal"&amp;12Página &amp;P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XFB190"/>
  <sheetViews>
    <sheetView zoomScaleNormal="100" workbookViewId="0">
      <selection sqref="A1:G1"/>
    </sheetView>
  </sheetViews>
  <sheetFormatPr baseColWidth="10" defaultColWidth="11.54296875" defaultRowHeight="12.5"/>
  <cols>
    <col min="1" max="1" width="14.81640625" style="1" bestFit="1" customWidth="1"/>
    <col min="2" max="2" width="7.36328125" style="1" customWidth="1"/>
    <col min="3" max="3" width="16.1796875" style="1" customWidth="1"/>
    <col min="4" max="4" width="17.26953125" style="1" customWidth="1"/>
    <col min="5" max="5" width="16" style="1" customWidth="1"/>
    <col min="6" max="6" width="16.26953125" style="1" customWidth="1"/>
    <col min="7" max="7" width="17" style="1" customWidth="1"/>
    <col min="8" max="38" width="11.54296875" style="27"/>
  </cols>
  <sheetData>
    <row r="1" spans="1:78 16378:16382">
      <c r="A1" s="146" t="s">
        <v>40</v>
      </c>
      <c r="B1" s="146"/>
      <c r="C1" s="146"/>
      <c r="D1" s="146"/>
      <c r="E1" s="146"/>
      <c r="F1" s="146"/>
      <c r="G1" s="146"/>
    </row>
    <row r="2" spans="1:78 16378:16382" ht="15.75" customHeight="1">
      <c r="A2" s="147" t="s">
        <v>0</v>
      </c>
      <c r="B2" s="147"/>
      <c r="C2" s="147"/>
      <c r="D2" s="147"/>
      <c r="E2" s="147"/>
      <c r="F2" s="147"/>
      <c r="G2" s="147"/>
      <c r="I2" s="29"/>
      <c r="AM2" s="27"/>
      <c r="AN2" s="27"/>
      <c r="AO2" s="27"/>
      <c r="AP2" s="27"/>
      <c r="AQ2" s="27"/>
      <c r="AR2" s="27"/>
      <c r="AS2" s="27"/>
      <c r="AT2" s="27"/>
      <c r="AU2" s="27"/>
      <c r="AV2" s="27"/>
      <c r="AW2" s="27"/>
      <c r="AX2" s="27"/>
      <c r="AY2" s="27"/>
      <c r="AZ2" s="27"/>
      <c r="BA2" s="27"/>
      <c r="BB2" s="27"/>
      <c r="BC2" s="27"/>
      <c r="BD2" s="27"/>
      <c r="BE2" s="27"/>
      <c r="BF2" s="27"/>
      <c r="BG2" s="27"/>
      <c r="BH2" s="27"/>
      <c r="BI2" s="27"/>
      <c r="BJ2" s="27"/>
      <c r="BK2" s="27"/>
      <c r="BL2" s="27"/>
      <c r="BM2" s="27"/>
      <c r="BN2" s="27"/>
      <c r="BO2" s="27"/>
      <c r="BP2" s="27"/>
      <c r="BQ2" s="27"/>
      <c r="BR2" s="27"/>
      <c r="BS2" s="27"/>
      <c r="BT2" s="27"/>
      <c r="BU2" s="27"/>
      <c r="BV2" s="27"/>
      <c r="BW2" s="27"/>
      <c r="BX2" s="27"/>
      <c r="BY2" s="27"/>
      <c r="BZ2" s="27"/>
    </row>
    <row r="3" spans="1:78 16378:16382" ht="15.75" customHeight="1">
      <c r="A3" s="31"/>
      <c r="B3" s="31"/>
      <c r="C3" s="27"/>
      <c r="D3" s="27"/>
      <c r="E3" s="27"/>
      <c r="F3" s="27"/>
      <c r="G3" s="27"/>
      <c r="I3" s="29"/>
      <c r="AM3" s="27"/>
      <c r="AN3" s="27"/>
      <c r="AO3" s="27"/>
      <c r="AP3" s="27"/>
      <c r="AQ3" s="27"/>
      <c r="AR3" s="27"/>
      <c r="AS3" s="27"/>
      <c r="AT3" s="27"/>
      <c r="AU3" s="27"/>
      <c r="AV3" s="27"/>
      <c r="AW3" s="27"/>
      <c r="AX3" s="27"/>
      <c r="AY3" s="27"/>
      <c r="AZ3" s="27"/>
      <c r="BA3" s="27"/>
      <c r="BB3" s="27"/>
      <c r="BC3" s="27"/>
      <c r="BD3" s="27"/>
      <c r="BE3" s="27"/>
      <c r="BF3" s="27"/>
      <c r="BG3" s="27"/>
      <c r="BH3" s="27"/>
      <c r="BI3" s="27"/>
      <c r="BJ3" s="27"/>
      <c r="BK3" s="27"/>
      <c r="BL3" s="27"/>
      <c r="BM3" s="27"/>
      <c r="BN3" s="27"/>
      <c r="BO3" s="27"/>
      <c r="BP3" s="27"/>
      <c r="BQ3" s="27"/>
      <c r="BR3" s="27"/>
      <c r="BS3" s="27"/>
      <c r="BT3" s="27"/>
      <c r="BU3" s="27"/>
      <c r="BV3" s="27"/>
      <c r="BW3" s="27"/>
      <c r="BX3" s="27"/>
      <c r="BY3" s="27"/>
      <c r="BZ3" s="27"/>
    </row>
    <row r="4" spans="1:78 16378:16382" ht="23.5" customHeight="1">
      <c r="A4" s="148" t="s">
        <v>38</v>
      </c>
      <c r="B4" s="148"/>
      <c r="C4" s="148"/>
      <c r="D4" s="148"/>
      <c r="E4" s="148"/>
      <c r="F4" s="148"/>
      <c r="G4" s="148"/>
      <c r="I4" s="29"/>
      <c r="AM4" s="27"/>
      <c r="AN4" s="27"/>
      <c r="AO4" s="27"/>
      <c r="AP4" s="27"/>
      <c r="AQ4" s="27"/>
      <c r="AR4" s="27"/>
      <c r="AS4" s="27"/>
      <c r="AT4" s="27"/>
      <c r="AU4" s="27"/>
      <c r="AV4" s="27"/>
      <c r="AW4" s="27"/>
      <c r="AX4" s="27"/>
      <c r="AY4" s="27"/>
      <c r="AZ4" s="27"/>
      <c r="BA4" s="27"/>
      <c r="BB4" s="27"/>
      <c r="BC4" s="27"/>
      <c r="BD4" s="27"/>
      <c r="BE4" s="27"/>
      <c r="BF4" s="27"/>
      <c r="BG4" s="27"/>
      <c r="BH4" s="27"/>
      <c r="BI4" s="27"/>
      <c r="BJ4" s="27"/>
      <c r="BK4" s="27"/>
      <c r="BL4" s="27"/>
      <c r="BM4" s="27"/>
      <c r="BN4" s="27"/>
      <c r="BO4" s="27"/>
      <c r="BP4" s="27"/>
      <c r="BQ4" s="27"/>
      <c r="BR4" s="27"/>
      <c r="BS4" s="27"/>
      <c r="BT4" s="27"/>
      <c r="BU4" s="27"/>
      <c r="BV4" s="27"/>
      <c r="BW4" s="27"/>
      <c r="BX4" s="27"/>
      <c r="BY4" s="27"/>
      <c r="BZ4" s="27"/>
    </row>
    <row r="5" spans="1:78 16378:16382" ht="15.75" customHeight="1">
      <c r="A5" s="32" t="s">
        <v>156</v>
      </c>
      <c r="B5" s="110"/>
      <c r="C5" s="27"/>
      <c r="D5" s="27"/>
      <c r="E5" s="27"/>
      <c r="F5" s="27"/>
      <c r="G5" s="27"/>
      <c r="I5" s="29"/>
      <c r="AM5" s="27"/>
      <c r="AN5" s="27"/>
      <c r="AO5" s="27"/>
      <c r="AP5" s="27"/>
      <c r="AQ5" s="27"/>
      <c r="AR5" s="27"/>
      <c r="AS5" s="27"/>
      <c r="AT5" s="27"/>
      <c r="AU5" s="27"/>
      <c r="AV5" s="27"/>
      <c r="AW5" s="27"/>
      <c r="AX5" s="27"/>
      <c r="AY5" s="27"/>
      <c r="AZ5" s="27"/>
      <c r="BA5" s="27"/>
      <c r="BB5" s="27"/>
      <c r="BC5" s="27"/>
      <c r="BD5" s="27"/>
      <c r="BE5" s="27"/>
      <c r="BF5" s="27"/>
      <c r="BG5" s="27"/>
      <c r="BH5" s="27"/>
      <c r="BI5" s="27"/>
      <c r="BJ5" s="27"/>
      <c r="BK5" s="27"/>
      <c r="BL5" s="27"/>
      <c r="BM5" s="27"/>
      <c r="BN5" s="27"/>
      <c r="BO5" s="27"/>
      <c r="BP5" s="27"/>
      <c r="BQ5" s="27"/>
      <c r="BR5" s="27"/>
      <c r="BS5" s="27"/>
      <c r="BT5" s="27"/>
      <c r="BU5" s="27"/>
      <c r="BV5" s="27"/>
      <c r="BW5" s="27"/>
      <c r="BX5" s="27"/>
      <c r="BY5" s="27"/>
      <c r="BZ5" s="27"/>
    </row>
    <row r="6" spans="1:78 16378:16382" s="27" customFormat="1" ht="24" customHeight="1">
      <c r="A6" s="115"/>
      <c r="B6" s="156" t="s">
        <v>152</v>
      </c>
      <c r="C6" s="156"/>
      <c r="D6" s="156" t="s">
        <v>153</v>
      </c>
      <c r="E6" s="156"/>
      <c r="F6" s="157" t="s">
        <v>158</v>
      </c>
      <c r="G6" s="157"/>
      <c r="XEX6" s="1"/>
      <c r="XEY6" s="1"/>
      <c r="XEZ6" s="1"/>
      <c r="XFA6" s="1"/>
      <c r="XFB6" s="1"/>
    </row>
    <row r="7" spans="1:78 16378:16382" ht="15.75" customHeight="1">
      <c r="A7" s="121"/>
      <c r="B7" s="122">
        <v>2021</v>
      </c>
      <c r="C7" s="122">
        <v>2019</v>
      </c>
      <c r="D7" s="122">
        <v>2021</v>
      </c>
      <c r="E7" s="122">
        <v>2019</v>
      </c>
      <c r="F7" s="122">
        <v>2021</v>
      </c>
      <c r="G7" s="123">
        <v>2019</v>
      </c>
      <c r="AM7" s="27"/>
      <c r="AN7" s="27"/>
      <c r="AO7" s="27"/>
      <c r="AP7" s="27"/>
      <c r="AQ7" s="27"/>
      <c r="AR7" s="27"/>
      <c r="AS7" s="27"/>
      <c r="AT7" s="27"/>
      <c r="AU7" s="27"/>
      <c r="AV7" s="27"/>
      <c r="AW7" s="27"/>
      <c r="AX7" s="27"/>
      <c r="AY7" s="27"/>
      <c r="AZ7" s="27"/>
      <c r="BA7" s="27"/>
      <c r="BB7" s="27"/>
      <c r="BC7" s="27"/>
      <c r="BD7" s="27"/>
      <c r="BE7" s="27"/>
      <c r="BF7" s="27"/>
      <c r="BG7" s="27"/>
      <c r="BH7" s="27"/>
      <c r="BI7" s="27"/>
    </row>
    <row r="8" spans="1:78 16378:16382" ht="15.75" customHeight="1">
      <c r="A8" s="27"/>
      <c r="B8" s="83"/>
      <c r="C8" s="83"/>
      <c r="D8" s="83"/>
      <c r="E8" s="83"/>
      <c r="F8" s="99"/>
      <c r="G8" s="74"/>
      <c r="I8" s="29"/>
      <c r="AM8" s="27"/>
      <c r="AN8" s="27"/>
      <c r="AO8" s="27"/>
      <c r="AP8" s="27"/>
      <c r="AQ8" s="27"/>
      <c r="AR8" s="27"/>
      <c r="AS8" s="27"/>
      <c r="AT8" s="27"/>
      <c r="AU8" s="27"/>
      <c r="AV8" s="27"/>
      <c r="AW8" s="27"/>
      <c r="AX8" s="27"/>
      <c r="AY8" s="27"/>
      <c r="AZ8" s="27"/>
      <c r="BA8" s="27"/>
      <c r="BB8" s="27"/>
      <c r="BC8" s="27"/>
      <c r="BD8" s="27"/>
      <c r="BE8" s="27"/>
      <c r="BF8" s="27"/>
      <c r="BG8" s="27"/>
      <c r="BH8" s="27"/>
      <c r="BI8" s="27"/>
      <c r="BJ8" s="27"/>
      <c r="BK8" s="27"/>
      <c r="BL8" s="27"/>
      <c r="BM8" s="27"/>
      <c r="BN8" s="27"/>
      <c r="BO8" s="27"/>
      <c r="BP8" s="27"/>
      <c r="BQ8" s="27"/>
      <c r="BR8" s="27"/>
      <c r="BS8" s="27"/>
      <c r="BT8" s="27"/>
      <c r="BU8" s="27"/>
      <c r="BV8" s="27"/>
      <c r="BW8" s="27"/>
      <c r="BX8" s="27"/>
      <c r="BY8" s="27"/>
      <c r="BZ8" s="27"/>
    </row>
    <row r="9" spans="1:78 16378:16382" ht="15.75" customHeight="1">
      <c r="A9" s="39" t="s">
        <v>96</v>
      </c>
      <c r="B9" s="46">
        <v>94.500961182229702</v>
      </c>
      <c r="C9" s="124">
        <v>86.868547602232098</v>
      </c>
      <c r="D9" s="46">
        <v>91.2031245547102</v>
      </c>
      <c r="E9" s="124">
        <v>86.868547602232098</v>
      </c>
      <c r="F9" s="46">
        <v>57.1558904472435</v>
      </c>
      <c r="G9" s="125">
        <v>61.8461733385424</v>
      </c>
      <c r="I9" s="29"/>
      <c r="AM9" s="27"/>
      <c r="AN9" s="27"/>
      <c r="AO9" s="27"/>
      <c r="AP9" s="27"/>
      <c r="AQ9" s="27"/>
      <c r="AR9" s="27"/>
      <c r="AS9" s="27"/>
      <c r="AT9" s="27"/>
      <c r="AU9" s="27"/>
      <c r="AV9" s="27"/>
      <c r="AW9" s="27"/>
      <c r="AX9" s="27"/>
      <c r="AY9" s="27"/>
      <c r="AZ9" s="27"/>
      <c r="BA9" s="27"/>
      <c r="BB9" s="27"/>
      <c r="BC9" s="27"/>
      <c r="BD9" s="27"/>
      <c r="BE9" s="27"/>
      <c r="BF9" s="27"/>
      <c r="BG9" s="27"/>
      <c r="BH9" s="27"/>
      <c r="BI9" s="27"/>
      <c r="BJ9" s="27"/>
      <c r="BK9" s="27"/>
      <c r="BL9" s="27"/>
      <c r="BM9" s="27"/>
      <c r="BN9" s="27"/>
      <c r="BO9" s="27"/>
      <c r="BP9" s="27"/>
      <c r="BQ9" s="27"/>
      <c r="BR9" s="27"/>
      <c r="BS9" s="27"/>
      <c r="BT9" s="27"/>
      <c r="BU9" s="27"/>
      <c r="BV9" s="27"/>
      <c r="BW9" s="27"/>
      <c r="BX9" s="27"/>
      <c r="BY9" s="27"/>
      <c r="BZ9" s="27"/>
    </row>
    <row r="10" spans="1:78 16378:16382" ht="15.75" customHeight="1">
      <c r="A10" s="44" t="s">
        <v>47</v>
      </c>
      <c r="B10" s="46"/>
      <c r="C10" s="41"/>
      <c r="D10" s="46"/>
      <c r="E10" s="41"/>
      <c r="F10" s="46"/>
      <c r="G10" s="43"/>
      <c r="I10" s="29"/>
      <c r="AM10" s="27"/>
      <c r="AN10" s="27"/>
      <c r="AO10" s="27"/>
      <c r="AP10" s="27"/>
      <c r="AQ10" s="27"/>
      <c r="AR10" s="27"/>
      <c r="AS10" s="27"/>
      <c r="AT10" s="27"/>
      <c r="AU10" s="27"/>
      <c r="AV10" s="27"/>
      <c r="AW10" s="27"/>
      <c r="AX10" s="27"/>
      <c r="AY10" s="27"/>
      <c r="AZ10" s="27"/>
      <c r="BA10" s="27"/>
      <c r="BB10" s="27"/>
      <c r="BC10" s="27"/>
      <c r="BD10" s="27"/>
      <c r="BE10" s="27"/>
      <c r="BF10" s="27"/>
      <c r="BG10" s="27"/>
      <c r="BH10" s="27"/>
      <c r="BI10" s="27"/>
      <c r="BJ10" s="27"/>
      <c r="BK10" s="27"/>
      <c r="BL10" s="27"/>
      <c r="BM10" s="27"/>
      <c r="BN10" s="27"/>
      <c r="BO10" s="27"/>
      <c r="BP10" s="27"/>
      <c r="BQ10" s="27"/>
      <c r="BR10" s="27"/>
      <c r="BS10" s="27"/>
      <c r="BT10" s="27"/>
      <c r="BU10" s="27"/>
      <c r="BV10" s="27"/>
      <c r="BW10" s="27"/>
      <c r="BX10" s="27"/>
      <c r="BY10" s="27"/>
      <c r="BZ10" s="27"/>
    </row>
    <row r="11" spans="1:78 16378:16382" ht="15.75" customHeight="1">
      <c r="A11" s="47" t="s">
        <v>48</v>
      </c>
      <c r="B11" s="46">
        <v>97.435897435897502</v>
      </c>
      <c r="C11" s="124">
        <v>82.692307692307693</v>
      </c>
      <c r="D11" s="46">
        <v>94.871794871794904</v>
      </c>
      <c r="E11" s="124">
        <v>82.692307692307693</v>
      </c>
      <c r="F11" s="46">
        <v>48.717948717948701</v>
      </c>
      <c r="G11" s="84">
        <v>69.230769230769198</v>
      </c>
      <c r="I11" s="29"/>
      <c r="AM11" s="27"/>
      <c r="AN11" s="27"/>
      <c r="AO11" s="27"/>
      <c r="AP11" s="27"/>
      <c r="AQ11" s="27"/>
      <c r="AR11" s="27"/>
      <c r="AS11" s="27"/>
      <c r="AT11" s="27"/>
      <c r="AU11" s="27"/>
      <c r="AV11" s="27"/>
      <c r="AW11" s="27"/>
      <c r="AX11" s="27"/>
      <c r="AY11" s="27"/>
      <c r="AZ11" s="27"/>
      <c r="BA11" s="27"/>
      <c r="BB11" s="27"/>
      <c r="BC11" s="27"/>
      <c r="BD11" s="27"/>
      <c r="BE11" s="27"/>
      <c r="BF11" s="27"/>
      <c r="BG11" s="27"/>
      <c r="BH11" s="27"/>
      <c r="BI11" s="27"/>
      <c r="BJ11" s="27"/>
      <c r="BK11" s="27"/>
      <c r="BL11" s="27"/>
      <c r="BM11" s="27"/>
      <c r="BN11" s="27"/>
      <c r="BO11" s="27"/>
      <c r="BP11" s="27"/>
      <c r="BQ11" s="27"/>
      <c r="BR11" s="27"/>
      <c r="BS11" s="27"/>
      <c r="BT11" s="27"/>
      <c r="BU11" s="27"/>
      <c r="BV11" s="27"/>
      <c r="BW11" s="27"/>
      <c r="BX11" s="27"/>
      <c r="BY11" s="27"/>
      <c r="BZ11" s="27"/>
    </row>
    <row r="12" spans="1:78 16378:16382" ht="15.75" customHeight="1">
      <c r="A12" s="111" t="s">
        <v>49</v>
      </c>
      <c r="B12" s="112">
        <v>92.307692307692307</v>
      </c>
      <c r="C12" s="126">
        <v>91.836734693877602</v>
      </c>
      <c r="D12" s="112">
        <v>88.461538461538495</v>
      </c>
      <c r="E12" s="126">
        <v>91.836734693877602</v>
      </c>
      <c r="F12" s="112">
        <v>63.461538461538503</v>
      </c>
      <c r="G12" s="113">
        <v>53.061224489795897</v>
      </c>
      <c r="I12" s="29"/>
      <c r="AM12" s="27"/>
      <c r="AN12" s="27"/>
      <c r="AO12" s="27"/>
      <c r="AP12" s="27"/>
      <c r="AQ12" s="27"/>
      <c r="AR12" s="27"/>
      <c r="AS12" s="27"/>
      <c r="AT12" s="27"/>
      <c r="AU12" s="27"/>
      <c r="AV12" s="27"/>
      <c r="AW12" s="27"/>
      <c r="AX12" s="27"/>
      <c r="AY12" s="27"/>
      <c r="AZ12" s="27"/>
      <c r="BA12" s="27"/>
      <c r="BB12" s="27"/>
      <c r="BC12" s="27"/>
      <c r="BD12" s="27"/>
      <c r="BE12" s="27"/>
      <c r="BF12" s="27"/>
      <c r="BG12" s="27"/>
      <c r="BH12" s="27"/>
      <c r="BI12" s="27"/>
      <c r="BJ12" s="27"/>
      <c r="BK12" s="27"/>
      <c r="BL12" s="27"/>
      <c r="BM12" s="27"/>
      <c r="BN12" s="27"/>
      <c r="BO12" s="27"/>
      <c r="BP12" s="27"/>
      <c r="BQ12" s="27"/>
      <c r="BR12" s="27"/>
      <c r="BS12" s="27"/>
      <c r="BT12" s="27"/>
      <c r="BU12" s="27"/>
      <c r="BV12" s="27"/>
      <c r="BW12" s="27"/>
      <c r="BX12" s="27"/>
      <c r="BY12" s="27"/>
      <c r="BZ12" s="27"/>
    </row>
    <row r="13" spans="1:78 16378:16382" s="27" customFormat="1">
      <c r="A13" s="154" t="s">
        <v>39</v>
      </c>
      <c r="B13" s="154"/>
      <c r="C13" s="154"/>
      <c r="D13" s="154"/>
      <c r="E13" s="154"/>
      <c r="F13" s="154"/>
      <c r="G13" s="154"/>
      <c r="XEX13" s="1"/>
      <c r="XEY13" s="1"/>
      <c r="XEZ13" s="1"/>
      <c r="XFA13" s="1"/>
      <c r="XFB13" s="1"/>
    </row>
    <row r="14" spans="1:78 16378:16382" s="27" customFormat="1">
      <c r="XEX14" s="1"/>
      <c r="XEY14" s="1"/>
      <c r="XEZ14" s="1"/>
      <c r="XFA14" s="1"/>
      <c r="XFB14" s="1"/>
    </row>
    <row r="15" spans="1:78 16378:16382" s="27" customFormat="1">
      <c r="XEX15" s="1"/>
      <c r="XEY15" s="1"/>
      <c r="XEZ15" s="1"/>
      <c r="XFA15" s="1"/>
      <c r="XFB15" s="1"/>
    </row>
    <row r="16" spans="1:78 16378:16382" s="27" customFormat="1">
      <c r="XEX16" s="1"/>
      <c r="XEY16" s="1"/>
      <c r="XEZ16" s="1"/>
      <c r="XFA16" s="1"/>
      <c r="XFB16" s="1"/>
    </row>
    <row r="17" spans="16378:16382" s="27" customFormat="1">
      <c r="XEX17" s="1"/>
      <c r="XEY17" s="1"/>
      <c r="XEZ17" s="1"/>
      <c r="XFA17" s="1"/>
      <c r="XFB17" s="1"/>
    </row>
    <row r="18" spans="16378:16382" s="27" customFormat="1">
      <c r="XEX18" s="1"/>
      <c r="XEY18" s="1"/>
      <c r="XEZ18" s="1"/>
      <c r="XFA18" s="1"/>
      <c r="XFB18" s="1"/>
    </row>
    <row r="19" spans="16378:16382" s="27" customFormat="1">
      <c r="XEX19" s="1"/>
      <c r="XEY19" s="1"/>
      <c r="XEZ19" s="1"/>
      <c r="XFA19" s="1"/>
      <c r="XFB19" s="1"/>
    </row>
    <row r="20" spans="16378:16382" s="27" customFormat="1">
      <c r="XEX20" s="1"/>
      <c r="XEY20" s="1"/>
      <c r="XEZ20" s="1"/>
      <c r="XFA20" s="1"/>
      <c r="XFB20" s="1"/>
    </row>
    <row r="21" spans="16378:16382" s="27" customFormat="1">
      <c r="XEX21" s="1"/>
      <c r="XEY21" s="1"/>
      <c r="XEZ21" s="1"/>
      <c r="XFA21" s="1"/>
      <c r="XFB21" s="1"/>
    </row>
    <row r="22" spans="16378:16382" s="27" customFormat="1">
      <c r="XEX22" s="1"/>
      <c r="XEY22" s="1"/>
      <c r="XEZ22" s="1"/>
      <c r="XFA22" s="1"/>
      <c r="XFB22" s="1"/>
    </row>
    <row r="23" spans="16378:16382" s="27" customFormat="1">
      <c r="XEX23" s="1"/>
      <c r="XEY23" s="1"/>
      <c r="XEZ23" s="1"/>
      <c r="XFA23" s="1"/>
      <c r="XFB23" s="1"/>
    </row>
    <row r="24" spans="16378:16382" s="27" customFormat="1">
      <c r="XEX24" s="1"/>
      <c r="XEY24" s="1"/>
      <c r="XEZ24" s="1"/>
      <c r="XFA24" s="1"/>
      <c r="XFB24" s="1"/>
    </row>
    <row r="25" spans="16378:16382" s="27" customFormat="1">
      <c r="XEX25" s="1"/>
      <c r="XEY25" s="1"/>
      <c r="XEZ25" s="1"/>
      <c r="XFA25" s="1"/>
      <c r="XFB25" s="1"/>
    </row>
    <row r="26" spans="16378:16382" s="27" customFormat="1">
      <c r="XEX26" s="1"/>
      <c r="XEY26" s="1"/>
      <c r="XEZ26" s="1"/>
      <c r="XFA26" s="1"/>
      <c r="XFB26" s="1"/>
    </row>
    <row r="27" spans="16378:16382" s="27" customFormat="1">
      <c r="XEX27" s="1"/>
      <c r="XEY27" s="1"/>
      <c r="XEZ27" s="1"/>
      <c r="XFA27" s="1"/>
      <c r="XFB27" s="1"/>
    </row>
    <row r="28" spans="16378:16382" s="27" customFormat="1">
      <c r="XEX28" s="1"/>
      <c r="XEY28" s="1"/>
      <c r="XEZ28" s="1"/>
      <c r="XFA28" s="1"/>
      <c r="XFB28" s="1"/>
    </row>
    <row r="29" spans="16378:16382" s="27" customFormat="1">
      <c r="XEX29" s="1"/>
      <c r="XEY29" s="1"/>
      <c r="XEZ29" s="1"/>
      <c r="XFA29" s="1"/>
      <c r="XFB29" s="1"/>
    </row>
    <row r="30" spans="16378:16382" s="27" customFormat="1">
      <c r="XEX30" s="1"/>
      <c r="XEY30" s="1"/>
      <c r="XEZ30" s="1"/>
      <c r="XFA30" s="1"/>
      <c r="XFB30" s="1"/>
    </row>
    <row r="31" spans="16378:16382" s="27" customFormat="1">
      <c r="XEX31" s="1"/>
      <c r="XEY31" s="1"/>
      <c r="XEZ31" s="1"/>
      <c r="XFA31" s="1"/>
      <c r="XFB31" s="1"/>
    </row>
    <row r="32" spans="16378:16382" s="27" customFormat="1">
      <c r="XEX32" s="1"/>
      <c r="XEY32" s="1"/>
      <c r="XEZ32" s="1"/>
      <c r="XFA32" s="1"/>
      <c r="XFB32" s="1"/>
    </row>
    <row r="33" spans="16378:16382" s="27" customFormat="1">
      <c r="XEX33" s="1"/>
      <c r="XEY33" s="1"/>
      <c r="XEZ33" s="1"/>
      <c r="XFA33" s="1"/>
      <c r="XFB33" s="1"/>
    </row>
    <row r="34" spans="16378:16382" s="27" customFormat="1">
      <c r="XEX34" s="1"/>
      <c r="XEY34" s="1"/>
      <c r="XEZ34" s="1"/>
      <c r="XFA34" s="1"/>
      <c r="XFB34" s="1"/>
    </row>
    <row r="35" spans="16378:16382" s="27" customFormat="1">
      <c r="XEX35" s="1"/>
      <c r="XEY35" s="1"/>
      <c r="XEZ35" s="1"/>
      <c r="XFA35" s="1"/>
      <c r="XFB35" s="1"/>
    </row>
    <row r="36" spans="16378:16382" s="27" customFormat="1">
      <c r="XEX36" s="1"/>
      <c r="XEY36" s="1"/>
      <c r="XEZ36" s="1"/>
      <c r="XFA36" s="1"/>
      <c r="XFB36" s="1"/>
    </row>
    <row r="37" spans="16378:16382" s="27" customFormat="1">
      <c r="XEX37" s="1"/>
      <c r="XEY37" s="1"/>
      <c r="XEZ37" s="1"/>
      <c r="XFA37" s="1"/>
      <c r="XFB37" s="1"/>
    </row>
    <row r="38" spans="16378:16382" s="27" customFormat="1">
      <c r="XEX38" s="1"/>
      <c r="XEY38" s="1"/>
      <c r="XEZ38" s="1"/>
      <c r="XFA38" s="1"/>
      <c r="XFB38" s="1"/>
    </row>
    <row r="39" spans="16378:16382" s="27" customFormat="1">
      <c r="XEX39" s="1"/>
      <c r="XEY39" s="1"/>
      <c r="XEZ39" s="1"/>
      <c r="XFA39" s="1"/>
      <c r="XFB39" s="1"/>
    </row>
    <row r="40" spans="16378:16382" s="27" customFormat="1">
      <c r="XEX40" s="1"/>
      <c r="XEY40" s="1"/>
      <c r="XEZ40" s="1"/>
      <c r="XFA40" s="1"/>
      <c r="XFB40" s="1"/>
    </row>
    <row r="41" spans="16378:16382" s="27" customFormat="1">
      <c r="XEX41" s="1"/>
      <c r="XEY41" s="1"/>
      <c r="XEZ41" s="1"/>
      <c r="XFA41" s="1"/>
      <c r="XFB41" s="1"/>
    </row>
    <row r="42" spans="16378:16382" s="27" customFormat="1">
      <c r="XEX42" s="1"/>
      <c r="XEY42" s="1"/>
      <c r="XEZ42" s="1"/>
      <c r="XFA42" s="1"/>
      <c r="XFB42" s="1"/>
    </row>
    <row r="43" spans="16378:16382" s="27" customFormat="1">
      <c r="XEX43" s="1"/>
      <c r="XEY43" s="1"/>
      <c r="XEZ43" s="1"/>
      <c r="XFA43" s="1"/>
      <c r="XFB43" s="1"/>
    </row>
    <row r="44" spans="16378:16382" s="27" customFormat="1">
      <c r="XEX44" s="1"/>
      <c r="XEY44" s="1"/>
      <c r="XEZ44" s="1"/>
      <c r="XFA44" s="1"/>
      <c r="XFB44" s="1"/>
    </row>
    <row r="45" spans="16378:16382" s="27" customFormat="1">
      <c r="XEX45" s="1"/>
      <c r="XEY45" s="1"/>
      <c r="XEZ45" s="1"/>
      <c r="XFA45" s="1"/>
      <c r="XFB45" s="1"/>
    </row>
    <row r="46" spans="16378:16382" s="27" customFormat="1">
      <c r="XEX46" s="1"/>
      <c r="XEY46" s="1"/>
      <c r="XEZ46" s="1"/>
      <c r="XFA46" s="1"/>
      <c r="XFB46" s="1"/>
    </row>
    <row r="47" spans="16378:16382" s="27" customFormat="1">
      <c r="XEX47" s="1"/>
      <c r="XEY47" s="1"/>
      <c r="XEZ47" s="1"/>
      <c r="XFA47" s="1"/>
      <c r="XFB47" s="1"/>
    </row>
    <row r="48" spans="16378:16382" s="27" customFormat="1">
      <c r="XEX48" s="1"/>
      <c r="XEY48" s="1"/>
      <c r="XEZ48" s="1"/>
      <c r="XFA48" s="1"/>
      <c r="XFB48" s="1"/>
    </row>
    <row r="49" spans="16378:16382" s="27" customFormat="1">
      <c r="XEX49" s="1"/>
      <c r="XEY49" s="1"/>
      <c r="XEZ49" s="1"/>
      <c r="XFA49" s="1"/>
      <c r="XFB49" s="1"/>
    </row>
    <row r="50" spans="16378:16382" s="27" customFormat="1">
      <c r="XEX50" s="1"/>
      <c r="XEY50" s="1"/>
      <c r="XEZ50" s="1"/>
      <c r="XFA50" s="1"/>
      <c r="XFB50" s="1"/>
    </row>
    <row r="51" spans="16378:16382" s="27" customFormat="1">
      <c r="XEX51" s="1"/>
      <c r="XEY51" s="1"/>
      <c r="XEZ51" s="1"/>
      <c r="XFA51" s="1"/>
      <c r="XFB51" s="1"/>
    </row>
    <row r="52" spans="16378:16382" s="27" customFormat="1">
      <c r="XEX52" s="1"/>
      <c r="XEY52" s="1"/>
      <c r="XEZ52" s="1"/>
      <c r="XFA52" s="1"/>
      <c r="XFB52" s="1"/>
    </row>
    <row r="53" spans="16378:16382" s="27" customFormat="1">
      <c r="XEX53" s="1"/>
      <c r="XEY53" s="1"/>
      <c r="XEZ53" s="1"/>
      <c r="XFA53" s="1"/>
      <c r="XFB53" s="1"/>
    </row>
    <row r="54" spans="16378:16382" s="27" customFormat="1">
      <c r="XEX54" s="1"/>
      <c r="XEY54" s="1"/>
      <c r="XEZ54" s="1"/>
      <c r="XFA54" s="1"/>
      <c r="XFB54" s="1"/>
    </row>
    <row r="55" spans="16378:16382" s="27" customFormat="1">
      <c r="XEX55" s="1"/>
      <c r="XEY55" s="1"/>
      <c r="XEZ55" s="1"/>
      <c r="XFA55" s="1"/>
      <c r="XFB55" s="1"/>
    </row>
    <row r="56" spans="16378:16382" s="27" customFormat="1">
      <c r="XEX56" s="1"/>
      <c r="XEY56" s="1"/>
      <c r="XEZ56" s="1"/>
      <c r="XFA56" s="1"/>
      <c r="XFB56" s="1"/>
    </row>
    <row r="57" spans="16378:16382" s="27" customFormat="1">
      <c r="XEX57" s="1"/>
      <c r="XEY57" s="1"/>
      <c r="XEZ57" s="1"/>
      <c r="XFA57" s="1"/>
      <c r="XFB57" s="1"/>
    </row>
    <row r="58" spans="16378:16382" s="27" customFormat="1">
      <c r="XEX58" s="1"/>
      <c r="XEY58" s="1"/>
      <c r="XEZ58" s="1"/>
      <c r="XFA58" s="1"/>
      <c r="XFB58" s="1"/>
    </row>
    <row r="59" spans="16378:16382" s="27" customFormat="1">
      <c r="XEX59" s="1"/>
      <c r="XEY59" s="1"/>
      <c r="XEZ59" s="1"/>
      <c r="XFA59" s="1"/>
      <c r="XFB59" s="1"/>
    </row>
    <row r="60" spans="16378:16382" s="27" customFormat="1">
      <c r="XEX60" s="1"/>
      <c r="XEY60" s="1"/>
      <c r="XEZ60" s="1"/>
      <c r="XFA60" s="1"/>
      <c r="XFB60" s="1"/>
    </row>
    <row r="61" spans="16378:16382" s="27" customFormat="1">
      <c r="XEX61" s="1"/>
      <c r="XEY61" s="1"/>
      <c r="XEZ61" s="1"/>
      <c r="XFA61" s="1"/>
      <c r="XFB61" s="1"/>
    </row>
    <row r="62" spans="16378:16382" s="27" customFormat="1">
      <c r="XEX62" s="1"/>
      <c r="XEY62" s="1"/>
      <c r="XEZ62" s="1"/>
      <c r="XFA62" s="1"/>
      <c r="XFB62" s="1"/>
    </row>
    <row r="63" spans="16378:16382" s="27" customFormat="1">
      <c r="XEX63" s="1"/>
      <c r="XEY63" s="1"/>
      <c r="XEZ63" s="1"/>
      <c r="XFA63" s="1"/>
      <c r="XFB63" s="1"/>
    </row>
    <row r="64" spans="16378:16382" s="27" customFormat="1">
      <c r="XEX64" s="1"/>
      <c r="XEY64" s="1"/>
      <c r="XEZ64" s="1"/>
      <c r="XFA64" s="1"/>
      <c r="XFB64" s="1"/>
    </row>
    <row r="65" spans="16378:16382" s="27" customFormat="1">
      <c r="XEX65" s="1"/>
      <c r="XEY65" s="1"/>
      <c r="XEZ65" s="1"/>
      <c r="XFA65" s="1"/>
      <c r="XFB65" s="1"/>
    </row>
    <row r="66" spans="16378:16382" s="27" customFormat="1">
      <c r="XEX66" s="1"/>
      <c r="XEY66" s="1"/>
      <c r="XEZ66" s="1"/>
      <c r="XFA66" s="1"/>
      <c r="XFB66" s="1"/>
    </row>
    <row r="67" spans="16378:16382" s="27" customFormat="1">
      <c r="XEX67" s="1"/>
      <c r="XEY67" s="1"/>
      <c r="XEZ67" s="1"/>
      <c r="XFA67" s="1"/>
      <c r="XFB67" s="1"/>
    </row>
    <row r="68" spans="16378:16382" s="27" customFormat="1">
      <c r="XEX68" s="1"/>
      <c r="XEY68" s="1"/>
      <c r="XEZ68" s="1"/>
      <c r="XFA68" s="1"/>
      <c r="XFB68" s="1"/>
    </row>
    <row r="69" spans="16378:16382" s="27" customFormat="1">
      <c r="XEX69" s="1"/>
      <c r="XEY69" s="1"/>
      <c r="XEZ69" s="1"/>
      <c r="XFA69" s="1"/>
      <c r="XFB69" s="1"/>
    </row>
    <row r="70" spans="16378:16382" s="27" customFormat="1">
      <c r="XEX70" s="1"/>
      <c r="XEY70" s="1"/>
      <c r="XEZ70" s="1"/>
      <c r="XFA70" s="1"/>
      <c r="XFB70" s="1"/>
    </row>
    <row r="71" spans="16378:16382" s="27" customFormat="1">
      <c r="XEX71" s="1"/>
      <c r="XEY71" s="1"/>
      <c r="XEZ71" s="1"/>
      <c r="XFA71" s="1"/>
      <c r="XFB71" s="1"/>
    </row>
    <row r="72" spans="16378:16382" s="27" customFormat="1">
      <c r="XEX72" s="1"/>
      <c r="XEY72" s="1"/>
      <c r="XEZ72" s="1"/>
      <c r="XFA72" s="1"/>
      <c r="XFB72" s="1"/>
    </row>
    <row r="73" spans="16378:16382" s="27" customFormat="1">
      <c r="XEX73" s="1"/>
      <c r="XEY73" s="1"/>
      <c r="XEZ73" s="1"/>
      <c r="XFA73" s="1"/>
      <c r="XFB73" s="1"/>
    </row>
    <row r="74" spans="16378:16382" s="27" customFormat="1">
      <c r="XEX74" s="1"/>
      <c r="XEY74" s="1"/>
      <c r="XEZ74" s="1"/>
      <c r="XFA74" s="1"/>
      <c r="XFB74" s="1"/>
    </row>
    <row r="75" spans="16378:16382" s="27" customFormat="1">
      <c r="XEX75" s="1"/>
      <c r="XEY75" s="1"/>
      <c r="XEZ75" s="1"/>
      <c r="XFA75" s="1"/>
      <c r="XFB75" s="1"/>
    </row>
    <row r="76" spans="16378:16382" s="27" customFormat="1">
      <c r="XEX76" s="1"/>
      <c r="XEY76" s="1"/>
      <c r="XEZ76" s="1"/>
      <c r="XFA76" s="1"/>
      <c r="XFB76" s="1"/>
    </row>
    <row r="77" spans="16378:16382" s="27" customFormat="1">
      <c r="XEX77" s="1"/>
      <c r="XEY77" s="1"/>
      <c r="XEZ77" s="1"/>
      <c r="XFA77" s="1"/>
      <c r="XFB77" s="1"/>
    </row>
    <row r="78" spans="16378:16382" s="27" customFormat="1">
      <c r="XEX78" s="1"/>
      <c r="XEY78" s="1"/>
      <c r="XEZ78" s="1"/>
      <c r="XFA78" s="1"/>
      <c r="XFB78" s="1"/>
    </row>
    <row r="79" spans="16378:16382" s="27" customFormat="1">
      <c r="XEX79" s="1"/>
      <c r="XEY79" s="1"/>
      <c r="XEZ79" s="1"/>
      <c r="XFA79" s="1"/>
      <c r="XFB79" s="1"/>
    </row>
    <row r="80" spans="16378:16382" s="27" customFormat="1">
      <c r="XEX80" s="1"/>
      <c r="XEY80" s="1"/>
      <c r="XEZ80" s="1"/>
      <c r="XFA80" s="1"/>
      <c r="XFB80" s="1"/>
    </row>
    <row r="81" spans="16378:16382" s="27" customFormat="1">
      <c r="XEX81" s="1"/>
      <c r="XEY81" s="1"/>
      <c r="XEZ81" s="1"/>
      <c r="XFA81" s="1"/>
      <c r="XFB81" s="1"/>
    </row>
    <row r="82" spans="16378:16382" s="27" customFormat="1">
      <c r="XEX82" s="1"/>
      <c r="XEY82" s="1"/>
      <c r="XEZ82" s="1"/>
      <c r="XFA82" s="1"/>
      <c r="XFB82" s="1"/>
    </row>
    <row r="83" spans="16378:16382" s="27" customFormat="1">
      <c r="XEX83" s="1"/>
      <c r="XEY83" s="1"/>
      <c r="XEZ83" s="1"/>
      <c r="XFA83" s="1"/>
      <c r="XFB83" s="1"/>
    </row>
    <row r="84" spans="16378:16382" s="27" customFormat="1">
      <c r="XEX84" s="1"/>
      <c r="XEY84" s="1"/>
      <c r="XEZ84" s="1"/>
      <c r="XFA84" s="1"/>
      <c r="XFB84" s="1"/>
    </row>
    <row r="85" spans="16378:16382" s="27" customFormat="1">
      <c r="XEX85" s="1"/>
      <c r="XEY85" s="1"/>
      <c r="XEZ85" s="1"/>
      <c r="XFA85" s="1"/>
      <c r="XFB85" s="1"/>
    </row>
    <row r="86" spans="16378:16382" s="27" customFormat="1">
      <c r="XEX86" s="1"/>
      <c r="XEY86" s="1"/>
      <c r="XEZ86" s="1"/>
      <c r="XFA86" s="1"/>
      <c r="XFB86" s="1"/>
    </row>
    <row r="87" spans="16378:16382" s="27" customFormat="1">
      <c r="XEX87" s="1"/>
      <c r="XEY87" s="1"/>
      <c r="XEZ87" s="1"/>
      <c r="XFA87" s="1"/>
      <c r="XFB87" s="1"/>
    </row>
    <row r="88" spans="16378:16382" s="27" customFormat="1">
      <c r="XEX88" s="1"/>
      <c r="XEY88" s="1"/>
      <c r="XEZ88" s="1"/>
      <c r="XFA88" s="1"/>
      <c r="XFB88" s="1"/>
    </row>
    <row r="89" spans="16378:16382" s="27" customFormat="1">
      <c r="XEX89" s="1"/>
      <c r="XEY89" s="1"/>
      <c r="XEZ89" s="1"/>
      <c r="XFA89" s="1"/>
      <c r="XFB89" s="1"/>
    </row>
    <row r="90" spans="16378:16382" s="27" customFormat="1">
      <c r="XEX90" s="1"/>
      <c r="XEY90" s="1"/>
      <c r="XEZ90" s="1"/>
      <c r="XFA90" s="1"/>
      <c r="XFB90" s="1"/>
    </row>
    <row r="91" spans="16378:16382" s="27" customFormat="1">
      <c r="XEX91" s="1"/>
      <c r="XEY91" s="1"/>
      <c r="XEZ91" s="1"/>
      <c r="XFA91" s="1"/>
      <c r="XFB91" s="1"/>
    </row>
    <row r="92" spans="16378:16382" s="27" customFormat="1">
      <c r="XEX92" s="1"/>
      <c r="XEY92" s="1"/>
      <c r="XEZ92" s="1"/>
      <c r="XFA92" s="1"/>
      <c r="XFB92" s="1"/>
    </row>
    <row r="93" spans="16378:16382" s="27" customFormat="1">
      <c r="XEX93" s="1"/>
      <c r="XEY93" s="1"/>
      <c r="XEZ93" s="1"/>
      <c r="XFA93" s="1"/>
      <c r="XFB93" s="1"/>
    </row>
    <row r="94" spans="16378:16382" s="27" customFormat="1">
      <c r="XEX94" s="1"/>
      <c r="XEY94" s="1"/>
      <c r="XEZ94" s="1"/>
      <c r="XFA94" s="1"/>
      <c r="XFB94" s="1"/>
    </row>
    <row r="95" spans="16378:16382" s="27" customFormat="1">
      <c r="XEX95" s="1"/>
      <c r="XEY95" s="1"/>
      <c r="XEZ95" s="1"/>
      <c r="XFA95" s="1"/>
      <c r="XFB95" s="1"/>
    </row>
    <row r="96" spans="16378:16382" s="27" customFormat="1">
      <c r="XEX96" s="1"/>
      <c r="XEY96" s="1"/>
      <c r="XEZ96" s="1"/>
      <c r="XFA96" s="1"/>
      <c r="XFB96" s="1"/>
    </row>
    <row r="97" spans="16378:16382" s="27" customFormat="1">
      <c r="XEX97" s="1"/>
      <c r="XEY97" s="1"/>
      <c r="XEZ97" s="1"/>
      <c r="XFA97" s="1"/>
      <c r="XFB97" s="1"/>
    </row>
    <row r="98" spans="16378:16382" s="27" customFormat="1">
      <c r="XEX98" s="1"/>
      <c r="XEY98" s="1"/>
      <c r="XEZ98" s="1"/>
      <c r="XFA98" s="1"/>
      <c r="XFB98" s="1"/>
    </row>
    <row r="99" spans="16378:16382" s="27" customFormat="1">
      <c r="XEX99" s="1"/>
      <c r="XEY99" s="1"/>
      <c r="XEZ99" s="1"/>
      <c r="XFA99" s="1"/>
      <c r="XFB99" s="1"/>
    </row>
    <row r="100" spans="16378:16382" s="27" customFormat="1">
      <c r="XEX100" s="1"/>
      <c r="XEY100" s="1"/>
      <c r="XEZ100" s="1"/>
      <c r="XFA100" s="1"/>
      <c r="XFB100" s="1"/>
    </row>
    <row r="101" spans="16378:16382" s="27" customFormat="1">
      <c r="XEX101" s="1"/>
      <c r="XEY101" s="1"/>
      <c r="XEZ101" s="1"/>
      <c r="XFA101" s="1"/>
      <c r="XFB101" s="1"/>
    </row>
    <row r="102" spans="16378:16382" s="27" customFormat="1">
      <c r="XEX102" s="1"/>
      <c r="XEY102" s="1"/>
      <c r="XEZ102" s="1"/>
      <c r="XFA102" s="1"/>
      <c r="XFB102" s="1"/>
    </row>
    <row r="103" spans="16378:16382" s="27" customFormat="1">
      <c r="XEX103" s="1"/>
      <c r="XEY103" s="1"/>
      <c r="XEZ103" s="1"/>
      <c r="XFA103" s="1"/>
      <c r="XFB103" s="1"/>
    </row>
    <row r="104" spans="16378:16382" s="27" customFormat="1">
      <c r="XEX104" s="1"/>
      <c r="XEY104" s="1"/>
      <c r="XEZ104" s="1"/>
      <c r="XFA104" s="1"/>
      <c r="XFB104" s="1"/>
    </row>
    <row r="105" spans="16378:16382" s="27" customFormat="1">
      <c r="XEX105" s="1"/>
      <c r="XEY105" s="1"/>
      <c r="XEZ105" s="1"/>
      <c r="XFA105" s="1"/>
      <c r="XFB105" s="1"/>
    </row>
    <row r="106" spans="16378:16382" s="27" customFormat="1">
      <c r="XEX106" s="1"/>
      <c r="XEY106" s="1"/>
      <c r="XEZ106" s="1"/>
      <c r="XFA106" s="1"/>
      <c r="XFB106" s="1"/>
    </row>
    <row r="107" spans="16378:16382" s="27" customFormat="1">
      <c r="XEX107" s="1"/>
      <c r="XEY107" s="1"/>
      <c r="XEZ107" s="1"/>
      <c r="XFA107" s="1"/>
      <c r="XFB107" s="1"/>
    </row>
    <row r="108" spans="16378:16382" s="27" customFormat="1">
      <c r="XEX108" s="1"/>
      <c r="XEY108" s="1"/>
      <c r="XEZ108" s="1"/>
      <c r="XFA108" s="1"/>
      <c r="XFB108" s="1"/>
    </row>
    <row r="109" spans="16378:16382" s="27" customFormat="1">
      <c r="XEX109" s="1"/>
      <c r="XEY109" s="1"/>
      <c r="XEZ109" s="1"/>
      <c r="XFA109" s="1"/>
      <c r="XFB109" s="1"/>
    </row>
    <row r="110" spans="16378:16382" s="27" customFormat="1">
      <c r="XEX110" s="1"/>
      <c r="XEY110" s="1"/>
      <c r="XEZ110" s="1"/>
      <c r="XFA110" s="1"/>
      <c r="XFB110" s="1"/>
    </row>
    <row r="111" spans="16378:16382" s="27" customFormat="1">
      <c r="XEX111" s="1"/>
      <c r="XEY111" s="1"/>
      <c r="XEZ111" s="1"/>
      <c r="XFA111" s="1"/>
      <c r="XFB111" s="1"/>
    </row>
    <row r="112" spans="16378:16382" s="27" customFormat="1">
      <c r="XEX112" s="1"/>
      <c r="XEY112" s="1"/>
      <c r="XEZ112" s="1"/>
      <c r="XFA112" s="1"/>
      <c r="XFB112" s="1"/>
    </row>
    <row r="113" spans="16378:16382" s="27" customFormat="1">
      <c r="XEX113" s="1"/>
      <c r="XEY113" s="1"/>
      <c r="XEZ113" s="1"/>
      <c r="XFA113" s="1"/>
      <c r="XFB113" s="1"/>
    </row>
    <row r="114" spans="16378:16382" s="27" customFormat="1">
      <c r="XEX114" s="1"/>
      <c r="XEY114" s="1"/>
      <c r="XEZ114" s="1"/>
      <c r="XFA114" s="1"/>
      <c r="XFB114" s="1"/>
    </row>
    <row r="115" spans="16378:16382" s="27" customFormat="1">
      <c r="XEX115" s="1"/>
      <c r="XEY115" s="1"/>
      <c r="XEZ115" s="1"/>
      <c r="XFA115" s="1"/>
      <c r="XFB115" s="1"/>
    </row>
    <row r="116" spans="16378:16382" s="27" customFormat="1">
      <c r="XEX116" s="1"/>
      <c r="XEY116" s="1"/>
      <c r="XEZ116" s="1"/>
      <c r="XFA116" s="1"/>
      <c r="XFB116" s="1"/>
    </row>
    <row r="117" spans="16378:16382" s="27" customFormat="1">
      <c r="XEX117" s="1"/>
      <c r="XEY117" s="1"/>
      <c r="XEZ117" s="1"/>
      <c r="XFA117" s="1"/>
      <c r="XFB117" s="1"/>
    </row>
    <row r="118" spans="16378:16382" s="27" customFormat="1">
      <c r="XEX118" s="1"/>
      <c r="XEY118" s="1"/>
      <c r="XEZ118" s="1"/>
      <c r="XFA118" s="1"/>
      <c r="XFB118" s="1"/>
    </row>
    <row r="119" spans="16378:16382" s="27" customFormat="1">
      <c r="XEX119" s="1"/>
      <c r="XEY119" s="1"/>
      <c r="XEZ119" s="1"/>
      <c r="XFA119" s="1"/>
      <c r="XFB119" s="1"/>
    </row>
    <row r="120" spans="16378:16382" s="27" customFormat="1">
      <c r="XEX120" s="1"/>
      <c r="XEY120" s="1"/>
      <c r="XEZ120" s="1"/>
      <c r="XFA120" s="1"/>
      <c r="XFB120" s="1"/>
    </row>
    <row r="121" spans="16378:16382" s="27" customFormat="1">
      <c r="XEX121" s="1"/>
      <c r="XEY121" s="1"/>
      <c r="XEZ121" s="1"/>
      <c r="XFA121" s="1"/>
      <c r="XFB121" s="1"/>
    </row>
    <row r="122" spans="16378:16382" s="27" customFormat="1">
      <c r="XEX122" s="1"/>
      <c r="XEY122" s="1"/>
      <c r="XEZ122" s="1"/>
      <c r="XFA122" s="1"/>
      <c r="XFB122" s="1"/>
    </row>
    <row r="123" spans="16378:16382" s="27" customFormat="1">
      <c r="XEX123" s="1"/>
      <c r="XEY123" s="1"/>
      <c r="XEZ123" s="1"/>
      <c r="XFA123" s="1"/>
      <c r="XFB123" s="1"/>
    </row>
    <row r="124" spans="16378:16382" s="27" customFormat="1">
      <c r="XEX124" s="1"/>
      <c r="XEY124" s="1"/>
      <c r="XEZ124" s="1"/>
      <c r="XFA124" s="1"/>
      <c r="XFB124" s="1"/>
    </row>
    <row r="125" spans="16378:16382" s="27" customFormat="1">
      <c r="XEX125" s="1"/>
      <c r="XEY125" s="1"/>
      <c r="XEZ125" s="1"/>
      <c r="XFA125" s="1"/>
      <c r="XFB125" s="1"/>
    </row>
    <row r="126" spans="16378:16382" s="27" customFormat="1">
      <c r="XEX126" s="1"/>
      <c r="XEY126" s="1"/>
      <c r="XEZ126" s="1"/>
      <c r="XFA126" s="1"/>
      <c r="XFB126" s="1"/>
    </row>
    <row r="127" spans="16378:16382" s="27" customFormat="1">
      <c r="XEX127" s="1"/>
      <c r="XEY127" s="1"/>
      <c r="XEZ127" s="1"/>
      <c r="XFA127" s="1"/>
      <c r="XFB127" s="1"/>
    </row>
    <row r="128" spans="16378:16382" s="27" customFormat="1">
      <c r="XEX128" s="1"/>
      <c r="XEY128" s="1"/>
      <c r="XEZ128" s="1"/>
      <c r="XFA128" s="1"/>
      <c r="XFB128" s="1"/>
    </row>
    <row r="129" spans="16378:16382" s="27" customFormat="1">
      <c r="XEX129" s="1"/>
      <c r="XEY129" s="1"/>
      <c r="XEZ129" s="1"/>
      <c r="XFA129" s="1"/>
      <c r="XFB129" s="1"/>
    </row>
    <row r="130" spans="16378:16382" s="27" customFormat="1">
      <c r="XEX130" s="1"/>
      <c r="XEY130" s="1"/>
      <c r="XEZ130" s="1"/>
      <c r="XFA130" s="1"/>
      <c r="XFB130" s="1"/>
    </row>
    <row r="131" spans="16378:16382" s="27" customFormat="1">
      <c r="XEX131" s="1"/>
      <c r="XEY131" s="1"/>
      <c r="XEZ131" s="1"/>
      <c r="XFA131" s="1"/>
      <c r="XFB131" s="1"/>
    </row>
    <row r="132" spans="16378:16382" s="27" customFormat="1">
      <c r="XEX132" s="1"/>
      <c r="XEY132" s="1"/>
      <c r="XEZ132" s="1"/>
      <c r="XFA132" s="1"/>
      <c r="XFB132" s="1"/>
    </row>
    <row r="133" spans="16378:16382" s="27" customFormat="1">
      <c r="XEX133" s="1"/>
      <c r="XEY133" s="1"/>
      <c r="XEZ133" s="1"/>
      <c r="XFA133" s="1"/>
      <c r="XFB133" s="1"/>
    </row>
    <row r="134" spans="16378:16382" s="27" customFormat="1">
      <c r="XEX134" s="1"/>
      <c r="XEY134" s="1"/>
      <c r="XEZ134" s="1"/>
      <c r="XFA134" s="1"/>
      <c r="XFB134" s="1"/>
    </row>
    <row r="135" spans="16378:16382" s="27" customFormat="1">
      <c r="XEX135" s="1"/>
      <c r="XEY135" s="1"/>
      <c r="XEZ135" s="1"/>
      <c r="XFA135" s="1"/>
      <c r="XFB135" s="1"/>
    </row>
    <row r="136" spans="16378:16382" s="27" customFormat="1">
      <c r="XEX136" s="1"/>
      <c r="XEY136" s="1"/>
      <c r="XEZ136" s="1"/>
      <c r="XFA136" s="1"/>
      <c r="XFB136" s="1"/>
    </row>
    <row r="137" spans="16378:16382" s="27" customFormat="1">
      <c r="XEX137" s="1"/>
      <c r="XEY137" s="1"/>
      <c r="XEZ137" s="1"/>
      <c r="XFA137" s="1"/>
      <c r="XFB137" s="1"/>
    </row>
    <row r="138" spans="16378:16382" s="27" customFormat="1">
      <c r="XEX138" s="1"/>
      <c r="XEY138" s="1"/>
      <c r="XEZ138" s="1"/>
      <c r="XFA138" s="1"/>
      <c r="XFB138" s="1"/>
    </row>
    <row r="139" spans="16378:16382" s="27" customFormat="1">
      <c r="XEX139" s="1"/>
      <c r="XEY139" s="1"/>
      <c r="XEZ139" s="1"/>
      <c r="XFA139" s="1"/>
      <c r="XFB139" s="1"/>
    </row>
    <row r="140" spans="16378:16382" s="27" customFormat="1">
      <c r="XEX140" s="1"/>
      <c r="XEY140" s="1"/>
      <c r="XEZ140" s="1"/>
      <c r="XFA140" s="1"/>
      <c r="XFB140" s="1"/>
    </row>
    <row r="141" spans="16378:16382" s="27" customFormat="1">
      <c r="XEX141" s="1"/>
      <c r="XEY141" s="1"/>
      <c r="XEZ141" s="1"/>
      <c r="XFA141" s="1"/>
      <c r="XFB141" s="1"/>
    </row>
    <row r="142" spans="16378:16382" s="27" customFormat="1">
      <c r="XEX142" s="1"/>
      <c r="XEY142" s="1"/>
      <c r="XEZ142" s="1"/>
      <c r="XFA142" s="1"/>
      <c r="XFB142" s="1"/>
    </row>
    <row r="143" spans="16378:16382" s="27" customFormat="1">
      <c r="XEX143" s="1"/>
      <c r="XEY143" s="1"/>
      <c r="XEZ143" s="1"/>
      <c r="XFA143" s="1"/>
      <c r="XFB143" s="1"/>
    </row>
    <row r="144" spans="16378:16382" s="27" customFormat="1">
      <c r="XEX144" s="1"/>
      <c r="XEY144" s="1"/>
      <c r="XEZ144" s="1"/>
      <c r="XFA144" s="1"/>
      <c r="XFB144" s="1"/>
    </row>
    <row r="145" spans="16378:16382" s="27" customFormat="1">
      <c r="XEX145" s="1"/>
      <c r="XEY145" s="1"/>
      <c r="XEZ145" s="1"/>
      <c r="XFA145" s="1"/>
      <c r="XFB145" s="1"/>
    </row>
    <row r="146" spans="16378:16382" s="27" customFormat="1">
      <c r="XEX146" s="1"/>
      <c r="XEY146" s="1"/>
      <c r="XEZ146" s="1"/>
      <c r="XFA146" s="1"/>
      <c r="XFB146" s="1"/>
    </row>
    <row r="147" spans="16378:16382" s="27" customFormat="1">
      <c r="XEX147" s="1"/>
      <c r="XEY147" s="1"/>
      <c r="XEZ147" s="1"/>
      <c r="XFA147" s="1"/>
      <c r="XFB147" s="1"/>
    </row>
    <row r="148" spans="16378:16382" s="27" customFormat="1">
      <c r="XEX148" s="1"/>
      <c r="XEY148" s="1"/>
      <c r="XEZ148" s="1"/>
      <c r="XFA148" s="1"/>
      <c r="XFB148" s="1"/>
    </row>
    <row r="149" spans="16378:16382" s="27" customFormat="1">
      <c r="XEX149" s="1"/>
      <c r="XEY149" s="1"/>
      <c r="XEZ149" s="1"/>
      <c r="XFA149" s="1"/>
      <c r="XFB149" s="1"/>
    </row>
    <row r="150" spans="16378:16382" s="27" customFormat="1">
      <c r="XEX150" s="1"/>
      <c r="XEY150" s="1"/>
      <c r="XEZ150" s="1"/>
      <c r="XFA150" s="1"/>
      <c r="XFB150" s="1"/>
    </row>
    <row r="151" spans="16378:16382" s="27" customFormat="1">
      <c r="XEX151" s="1"/>
      <c r="XEY151" s="1"/>
      <c r="XEZ151" s="1"/>
      <c r="XFA151" s="1"/>
      <c r="XFB151" s="1"/>
    </row>
    <row r="152" spans="16378:16382" s="27" customFormat="1">
      <c r="XEX152" s="1"/>
      <c r="XEY152" s="1"/>
      <c r="XEZ152" s="1"/>
      <c r="XFA152" s="1"/>
      <c r="XFB152" s="1"/>
    </row>
    <row r="153" spans="16378:16382" s="27" customFormat="1">
      <c r="XEX153" s="1"/>
      <c r="XEY153" s="1"/>
      <c r="XEZ153" s="1"/>
      <c r="XFA153" s="1"/>
      <c r="XFB153" s="1"/>
    </row>
    <row r="154" spans="16378:16382" s="27" customFormat="1">
      <c r="XEX154" s="1"/>
      <c r="XEY154" s="1"/>
      <c r="XEZ154" s="1"/>
      <c r="XFA154" s="1"/>
      <c r="XFB154" s="1"/>
    </row>
    <row r="155" spans="16378:16382" s="27" customFormat="1">
      <c r="XEX155" s="1"/>
      <c r="XEY155" s="1"/>
      <c r="XEZ155" s="1"/>
      <c r="XFA155" s="1"/>
      <c r="XFB155" s="1"/>
    </row>
    <row r="156" spans="16378:16382" s="27" customFormat="1">
      <c r="XEX156" s="1"/>
      <c r="XEY156" s="1"/>
      <c r="XEZ156" s="1"/>
      <c r="XFA156" s="1"/>
      <c r="XFB156" s="1"/>
    </row>
    <row r="157" spans="16378:16382" s="27" customFormat="1">
      <c r="XEX157" s="1"/>
      <c r="XEY157" s="1"/>
      <c r="XEZ157" s="1"/>
      <c r="XFA157" s="1"/>
      <c r="XFB157" s="1"/>
    </row>
    <row r="158" spans="16378:16382" s="27" customFormat="1">
      <c r="XEX158" s="1"/>
      <c r="XEY158" s="1"/>
      <c r="XEZ158" s="1"/>
      <c r="XFA158" s="1"/>
      <c r="XFB158" s="1"/>
    </row>
    <row r="159" spans="16378:16382" s="27" customFormat="1">
      <c r="XEX159" s="1"/>
      <c r="XEY159" s="1"/>
      <c r="XEZ159" s="1"/>
      <c r="XFA159" s="1"/>
      <c r="XFB159" s="1"/>
    </row>
    <row r="160" spans="16378:16382" s="27" customFormat="1">
      <c r="XEX160" s="1"/>
      <c r="XEY160" s="1"/>
      <c r="XEZ160" s="1"/>
      <c r="XFA160" s="1"/>
      <c r="XFB160" s="1"/>
    </row>
    <row r="161" spans="16378:16382" s="27" customFormat="1">
      <c r="XEX161" s="1"/>
      <c r="XEY161" s="1"/>
      <c r="XEZ161" s="1"/>
      <c r="XFA161" s="1"/>
      <c r="XFB161" s="1"/>
    </row>
    <row r="162" spans="16378:16382" s="27" customFormat="1">
      <c r="XEX162" s="1"/>
      <c r="XEY162" s="1"/>
      <c r="XEZ162" s="1"/>
      <c r="XFA162" s="1"/>
      <c r="XFB162" s="1"/>
    </row>
    <row r="163" spans="16378:16382" s="27" customFormat="1">
      <c r="XEX163" s="1"/>
      <c r="XEY163" s="1"/>
      <c r="XEZ163" s="1"/>
      <c r="XFA163" s="1"/>
      <c r="XFB163" s="1"/>
    </row>
    <row r="164" spans="16378:16382" s="27" customFormat="1">
      <c r="XEX164" s="1"/>
      <c r="XEY164" s="1"/>
      <c r="XEZ164" s="1"/>
      <c r="XFA164" s="1"/>
      <c r="XFB164" s="1"/>
    </row>
    <row r="165" spans="16378:16382" s="27" customFormat="1">
      <c r="XEX165" s="1"/>
      <c r="XEY165" s="1"/>
      <c r="XEZ165" s="1"/>
      <c r="XFA165" s="1"/>
      <c r="XFB165" s="1"/>
    </row>
    <row r="166" spans="16378:16382" s="27" customFormat="1">
      <c r="XEX166" s="1"/>
      <c r="XEY166" s="1"/>
      <c r="XEZ166" s="1"/>
      <c r="XFA166" s="1"/>
      <c r="XFB166" s="1"/>
    </row>
    <row r="167" spans="16378:16382" s="27" customFormat="1">
      <c r="XEX167" s="1"/>
      <c r="XEY167" s="1"/>
      <c r="XEZ167" s="1"/>
      <c r="XFA167" s="1"/>
      <c r="XFB167" s="1"/>
    </row>
    <row r="168" spans="16378:16382" s="27" customFormat="1">
      <c r="XEX168" s="1"/>
      <c r="XEY168" s="1"/>
      <c r="XEZ168" s="1"/>
      <c r="XFA168" s="1"/>
      <c r="XFB168" s="1"/>
    </row>
    <row r="169" spans="16378:16382" s="27" customFormat="1">
      <c r="XEX169" s="1"/>
      <c r="XEY169" s="1"/>
      <c r="XEZ169" s="1"/>
      <c r="XFA169" s="1"/>
      <c r="XFB169" s="1"/>
    </row>
    <row r="170" spans="16378:16382" s="27" customFormat="1">
      <c r="XEX170" s="1"/>
      <c r="XEY170" s="1"/>
      <c r="XEZ170" s="1"/>
      <c r="XFA170" s="1"/>
      <c r="XFB170" s="1"/>
    </row>
    <row r="171" spans="16378:16382" s="27" customFormat="1">
      <c r="XEX171" s="1"/>
      <c r="XEY171" s="1"/>
      <c r="XEZ171" s="1"/>
      <c r="XFA171" s="1"/>
      <c r="XFB171" s="1"/>
    </row>
    <row r="172" spans="16378:16382" s="27" customFormat="1">
      <c r="XEX172" s="1"/>
      <c r="XEY172" s="1"/>
      <c r="XEZ172" s="1"/>
      <c r="XFA172" s="1"/>
      <c r="XFB172" s="1"/>
    </row>
    <row r="173" spans="16378:16382" s="27" customFormat="1">
      <c r="XEX173" s="1"/>
      <c r="XEY173" s="1"/>
      <c r="XEZ173" s="1"/>
      <c r="XFA173" s="1"/>
      <c r="XFB173" s="1"/>
    </row>
    <row r="174" spans="16378:16382" s="27" customFormat="1">
      <c r="XEX174" s="1"/>
      <c r="XEY174" s="1"/>
      <c r="XEZ174" s="1"/>
      <c r="XFA174" s="1"/>
      <c r="XFB174" s="1"/>
    </row>
    <row r="175" spans="16378:16382" s="27" customFormat="1">
      <c r="XEX175" s="1"/>
      <c r="XEY175" s="1"/>
      <c r="XEZ175" s="1"/>
      <c r="XFA175" s="1"/>
      <c r="XFB175" s="1"/>
    </row>
    <row r="176" spans="16378:16382" s="27" customFormat="1">
      <c r="XEX176" s="1"/>
      <c r="XEY176" s="1"/>
      <c r="XEZ176" s="1"/>
      <c r="XFA176" s="1"/>
      <c r="XFB176" s="1"/>
    </row>
    <row r="177" spans="16378:16382" s="27" customFormat="1">
      <c r="XEX177" s="1"/>
      <c r="XEY177" s="1"/>
      <c r="XEZ177" s="1"/>
      <c r="XFA177" s="1"/>
      <c r="XFB177" s="1"/>
    </row>
    <row r="178" spans="16378:16382" s="27" customFormat="1">
      <c r="XEX178" s="1"/>
      <c r="XEY178" s="1"/>
      <c r="XEZ178" s="1"/>
      <c r="XFA178" s="1"/>
      <c r="XFB178" s="1"/>
    </row>
    <row r="179" spans="16378:16382" s="27" customFormat="1">
      <c r="XEX179" s="1"/>
      <c r="XEY179" s="1"/>
      <c r="XEZ179" s="1"/>
      <c r="XFA179" s="1"/>
      <c r="XFB179" s="1"/>
    </row>
    <row r="180" spans="16378:16382" s="27" customFormat="1">
      <c r="XEX180" s="1"/>
      <c r="XEY180" s="1"/>
      <c r="XEZ180" s="1"/>
      <c r="XFA180" s="1"/>
      <c r="XFB180" s="1"/>
    </row>
    <row r="181" spans="16378:16382" s="27" customFormat="1">
      <c r="XEX181" s="1"/>
      <c r="XEY181" s="1"/>
      <c r="XEZ181" s="1"/>
      <c r="XFA181" s="1"/>
      <c r="XFB181" s="1"/>
    </row>
    <row r="182" spans="16378:16382" s="27" customFormat="1">
      <c r="XEX182" s="1"/>
      <c r="XEY182" s="1"/>
      <c r="XEZ182" s="1"/>
      <c r="XFA182" s="1"/>
      <c r="XFB182" s="1"/>
    </row>
    <row r="183" spans="16378:16382" s="27" customFormat="1">
      <c r="XEX183" s="1"/>
      <c r="XEY183" s="1"/>
      <c r="XEZ183" s="1"/>
      <c r="XFA183" s="1"/>
      <c r="XFB183" s="1"/>
    </row>
    <row r="184" spans="16378:16382" s="27" customFormat="1">
      <c r="XEX184" s="1"/>
      <c r="XEY184" s="1"/>
      <c r="XEZ184" s="1"/>
      <c r="XFA184" s="1"/>
      <c r="XFB184" s="1"/>
    </row>
    <row r="185" spans="16378:16382" s="27" customFormat="1">
      <c r="XEX185" s="1"/>
      <c r="XEY185" s="1"/>
      <c r="XEZ185" s="1"/>
      <c r="XFA185" s="1"/>
      <c r="XFB185" s="1"/>
    </row>
    <row r="186" spans="16378:16382" s="27" customFormat="1">
      <c r="XEX186" s="1"/>
      <c r="XEY186" s="1"/>
      <c r="XEZ186" s="1"/>
      <c r="XFA186" s="1"/>
      <c r="XFB186" s="1"/>
    </row>
    <row r="187" spans="16378:16382" s="27" customFormat="1">
      <c r="XEX187" s="1"/>
      <c r="XEY187" s="1"/>
      <c r="XEZ187" s="1"/>
      <c r="XFA187" s="1"/>
      <c r="XFB187" s="1"/>
    </row>
    <row r="188" spans="16378:16382" s="27" customFormat="1">
      <c r="XEX188" s="1"/>
      <c r="XEY188" s="1"/>
      <c r="XEZ188" s="1"/>
      <c r="XFA188" s="1"/>
      <c r="XFB188" s="1"/>
    </row>
    <row r="189" spans="16378:16382" s="27" customFormat="1">
      <c r="XEX189" s="1"/>
      <c r="XEY189" s="1"/>
      <c r="XEZ189" s="1"/>
      <c r="XFA189" s="1"/>
      <c r="XFB189" s="1"/>
    </row>
    <row r="190" spans="16378:16382" s="27" customFormat="1">
      <c r="XEX190" s="1"/>
      <c r="XEY190" s="1"/>
      <c r="XEZ190" s="1"/>
      <c r="XFA190" s="1"/>
      <c r="XFB190" s="1"/>
    </row>
  </sheetData>
  <mergeCells count="7">
    <mergeCell ref="A13:G13"/>
    <mergeCell ref="B6:C6"/>
    <mergeCell ref="D6:E6"/>
    <mergeCell ref="F6:G6"/>
    <mergeCell ref="A1:G1"/>
    <mergeCell ref="A2:G2"/>
    <mergeCell ref="A4:G4"/>
  </mergeCells>
  <hyperlinks>
    <hyperlink ref="A1" location="ÍNDICE!A1" display="VOLVER AL ÍNDICE" xr:uid="{00000000-0004-0000-1900-000000000000}"/>
  </hyperlinks>
  <pageMargins left="0.78749999999999998" right="0.78749999999999998" top="1.0249999999999999" bottom="1.0249999999999999" header="0.78749999999999998" footer="0.78749999999999998"/>
  <pageSetup paperSize="9" scale="83" orientation="portrait" horizontalDpi="300" verticalDpi="300" r:id="rId1"/>
  <headerFooter>
    <oddHeader>&amp;C&amp;A</oddHeader>
    <oddFooter>&amp;CPágina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FD124"/>
  <sheetViews>
    <sheetView zoomScaleNormal="100" workbookViewId="0">
      <selection sqref="A1:H1"/>
    </sheetView>
  </sheetViews>
  <sheetFormatPr baseColWidth="10" defaultColWidth="11.54296875" defaultRowHeight="12.5"/>
  <cols>
    <col min="1" max="1" width="56.453125" style="27" bestFit="1" customWidth="1"/>
    <col min="2" max="2" width="8.7265625" style="27" bestFit="1" customWidth="1"/>
    <col min="3" max="3" width="12.1796875" style="27" bestFit="1" customWidth="1"/>
    <col min="4" max="4" width="12.26953125" style="27" bestFit="1" customWidth="1"/>
    <col min="5" max="5" width="15.26953125" style="27" bestFit="1" customWidth="1"/>
    <col min="6" max="6" width="15.54296875" style="27" bestFit="1" customWidth="1"/>
    <col min="7" max="7" width="12.7265625" style="27" bestFit="1" customWidth="1"/>
    <col min="8" max="8" width="12.26953125" style="27" bestFit="1" customWidth="1"/>
    <col min="9" max="13" width="26.81640625" style="27" customWidth="1"/>
    <col min="14" max="14" width="11.54296875" style="29"/>
    <col min="15" max="34" width="11.54296875" style="27"/>
  </cols>
  <sheetData>
    <row r="1" spans="1:9" ht="15.75" customHeight="1">
      <c r="A1" s="146" t="s">
        <v>72</v>
      </c>
      <c r="B1" s="146"/>
      <c r="C1" s="146"/>
      <c r="D1" s="146"/>
      <c r="E1" s="146"/>
      <c r="F1" s="146"/>
      <c r="G1" s="146"/>
      <c r="H1" s="146"/>
      <c r="I1" s="29"/>
    </row>
    <row r="2" spans="1:9" ht="15.75" customHeight="1">
      <c r="A2" s="147" t="s">
        <v>0</v>
      </c>
      <c r="B2" s="147"/>
      <c r="C2" s="147"/>
      <c r="D2" s="147"/>
      <c r="E2" s="147"/>
      <c r="F2" s="147"/>
      <c r="G2" s="147"/>
      <c r="H2" s="147"/>
      <c r="I2" s="29"/>
    </row>
    <row r="3" spans="1:9" ht="15.75" customHeight="1">
      <c r="A3" s="29"/>
      <c r="B3" s="30"/>
      <c r="C3" s="30"/>
      <c r="D3" s="30"/>
      <c r="E3" s="30"/>
      <c r="F3" s="30"/>
      <c r="G3" s="30"/>
      <c r="H3" s="30"/>
      <c r="I3" s="29"/>
    </row>
    <row r="4" spans="1:9" ht="26.25" customHeight="1">
      <c r="A4" s="148" t="s">
        <v>5</v>
      </c>
      <c r="B4" s="148"/>
      <c r="C4" s="148"/>
      <c r="D4" s="148"/>
      <c r="E4" s="148"/>
      <c r="F4" s="148"/>
      <c r="G4" s="148"/>
      <c r="H4" s="148"/>
      <c r="I4" s="29"/>
    </row>
    <row r="5" spans="1:9" ht="15.75" customHeight="1">
      <c r="A5" s="32" t="s">
        <v>73</v>
      </c>
      <c r="B5" s="30"/>
      <c r="C5" s="30"/>
      <c r="D5" s="30"/>
      <c r="E5" s="30"/>
      <c r="F5" s="30"/>
      <c r="G5" s="30"/>
      <c r="H5" s="30"/>
      <c r="I5" s="29"/>
    </row>
    <row r="6" spans="1:9" ht="81.75" customHeight="1">
      <c r="A6" s="33"/>
      <c r="B6" s="127" t="s">
        <v>74</v>
      </c>
      <c r="C6" s="128" t="s">
        <v>75</v>
      </c>
      <c r="D6" s="128" t="s">
        <v>76</v>
      </c>
      <c r="E6" s="128" t="s">
        <v>77</v>
      </c>
      <c r="F6" s="130" t="s">
        <v>78</v>
      </c>
      <c r="G6" s="130" t="s">
        <v>79</v>
      </c>
      <c r="H6" s="129" t="s">
        <v>80</v>
      </c>
      <c r="I6" s="29"/>
    </row>
    <row r="7" spans="1:9" ht="15.75" customHeight="1">
      <c r="A7" s="35"/>
      <c r="B7" s="35"/>
      <c r="C7" s="35"/>
      <c r="D7" s="35"/>
      <c r="E7" s="35"/>
      <c r="F7" s="35"/>
      <c r="G7" s="35"/>
      <c r="H7" s="57"/>
    </row>
    <row r="8" spans="1:9" ht="14.25" customHeight="1">
      <c r="A8" s="39" t="s">
        <v>1</v>
      </c>
      <c r="B8" s="58">
        <v>1154486.74731599</v>
      </c>
      <c r="C8" s="59">
        <v>96.941501906272194</v>
      </c>
      <c r="D8" s="59">
        <v>96.941501906272194</v>
      </c>
      <c r="E8" s="59">
        <v>89.012234346049297</v>
      </c>
      <c r="F8" s="59">
        <v>84.126826929539504</v>
      </c>
      <c r="G8" s="59">
        <v>64.126106463945803</v>
      </c>
      <c r="H8" s="60">
        <v>99.523507595233198</v>
      </c>
    </row>
    <row r="9" spans="1:9" ht="14.25" customHeight="1">
      <c r="A9" s="44" t="s">
        <v>81</v>
      </c>
      <c r="B9" s="61"/>
      <c r="C9" s="59"/>
      <c r="D9" s="59"/>
      <c r="E9" s="62"/>
      <c r="F9" s="59"/>
      <c r="G9" s="59"/>
      <c r="H9" s="60"/>
    </row>
    <row r="10" spans="1:9" ht="14.25" customHeight="1">
      <c r="A10" s="47" t="s">
        <v>82</v>
      </c>
      <c r="B10" s="58">
        <v>304941.44782400102</v>
      </c>
      <c r="C10" s="59">
        <v>97.297297297297305</v>
      </c>
      <c r="D10" s="59">
        <v>97.297297297297305</v>
      </c>
      <c r="E10" s="59">
        <v>82.432432432432407</v>
      </c>
      <c r="F10" s="59">
        <v>74.999999999999901</v>
      </c>
      <c r="G10" s="59">
        <v>49.999999999999901</v>
      </c>
      <c r="H10" s="60">
        <v>100</v>
      </c>
    </row>
    <row r="11" spans="1:9" ht="14.25" customHeight="1">
      <c r="A11" s="47" t="s">
        <v>83</v>
      </c>
      <c r="B11" s="58">
        <v>348399.30545000097</v>
      </c>
      <c r="C11" s="59">
        <v>94.736842105263094</v>
      </c>
      <c r="D11" s="59">
        <v>94.736842105263094</v>
      </c>
      <c r="E11" s="59">
        <v>87.894736842105104</v>
      </c>
      <c r="F11" s="59">
        <v>81.0526315789471</v>
      </c>
      <c r="G11" s="59">
        <v>59.473684210526102</v>
      </c>
      <c r="H11" s="60">
        <v>98.421052631578902</v>
      </c>
    </row>
    <row r="12" spans="1:9" ht="14.25" customHeight="1">
      <c r="A12" s="47" t="s">
        <v>84</v>
      </c>
      <c r="B12" s="58">
        <v>501145.99404199899</v>
      </c>
      <c r="C12" s="59">
        <v>98.257695569593196</v>
      </c>
      <c r="D12" s="59">
        <v>98.257695569593196</v>
      </c>
      <c r="E12" s="59">
        <v>93.792856569179094</v>
      </c>
      <c r="F12" s="59">
        <v>91.817590476925304</v>
      </c>
      <c r="G12" s="59">
        <v>75.956064419243603</v>
      </c>
      <c r="H12" s="60">
        <v>100</v>
      </c>
      <c r="I12" s="63"/>
    </row>
    <row r="13" spans="1:9" ht="14.25" customHeight="1">
      <c r="A13" s="44" t="s">
        <v>85</v>
      </c>
      <c r="B13" s="58"/>
      <c r="C13" s="59"/>
      <c r="D13" s="59"/>
      <c r="E13" s="59"/>
      <c r="F13" s="59"/>
      <c r="G13" s="59"/>
      <c r="H13" s="60"/>
    </row>
    <row r="14" spans="1:9" ht="14.25" customHeight="1">
      <c r="A14" s="47" t="s">
        <v>86</v>
      </c>
      <c r="B14" s="58">
        <v>433485.512729001</v>
      </c>
      <c r="C14" s="59">
        <v>96.838341214976595</v>
      </c>
      <c r="D14" s="59">
        <v>96.838341214976595</v>
      </c>
      <c r="E14" s="59">
        <v>84.689410095120905</v>
      </c>
      <c r="F14" s="59">
        <v>77.777548271325401</v>
      </c>
      <c r="G14" s="59">
        <v>52.5595736057357</v>
      </c>
      <c r="H14" s="60">
        <v>99.576991502332802</v>
      </c>
    </row>
    <row r="15" spans="1:9" ht="14.25" customHeight="1">
      <c r="A15" s="47" t="s">
        <v>87</v>
      </c>
      <c r="B15" s="58">
        <v>209039.58327</v>
      </c>
      <c r="C15" s="59">
        <v>93.859649122806999</v>
      </c>
      <c r="D15" s="59">
        <v>93.859649122806999</v>
      </c>
      <c r="E15" s="59">
        <v>86.842105263157904</v>
      </c>
      <c r="F15" s="59">
        <v>81.578947368421098</v>
      </c>
      <c r="G15" s="59">
        <v>65.789473684210506</v>
      </c>
      <c r="H15" s="60">
        <v>98.245614035087698</v>
      </c>
    </row>
    <row r="16" spans="1:9" ht="14.25" customHeight="1">
      <c r="A16" s="47" t="s">
        <v>88</v>
      </c>
      <c r="B16" s="58">
        <v>384922.495001</v>
      </c>
      <c r="C16" s="59">
        <v>99.475103616899602</v>
      </c>
      <c r="D16" s="59">
        <v>99.475103616899602</v>
      </c>
      <c r="E16" s="59">
        <v>96.758725442126405</v>
      </c>
      <c r="F16" s="59">
        <v>95.445192864876802</v>
      </c>
      <c r="G16" s="59">
        <v>78.7860989216056</v>
      </c>
      <c r="H16" s="60">
        <v>100</v>
      </c>
    </row>
    <row r="17" spans="1:34 16382:16384" ht="14.25" customHeight="1">
      <c r="A17" s="47" t="s">
        <v>89</v>
      </c>
      <c r="B17" s="58">
        <v>127039.15631599999</v>
      </c>
      <c r="C17" s="59">
        <v>94.687925816971102</v>
      </c>
      <c r="D17" s="59">
        <v>94.687925816971102</v>
      </c>
      <c r="E17" s="59">
        <v>83.8620575564875</v>
      </c>
      <c r="F17" s="59">
        <v>75.690328373103</v>
      </c>
      <c r="G17" s="59">
        <v>56.4375632947824</v>
      </c>
      <c r="H17" s="60">
        <v>100</v>
      </c>
    </row>
    <row r="18" spans="1:34 16382:16384" ht="14.25" customHeight="1">
      <c r="A18" s="44" t="s">
        <v>67</v>
      </c>
      <c r="B18" s="58"/>
      <c r="C18" s="59"/>
      <c r="D18" s="59"/>
      <c r="E18" s="59"/>
      <c r="F18" s="59"/>
      <c r="G18" s="59"/>
      <c r="H18" s="60"/>
    </row>
    <row r="19" spans="1:34 16382:16384" ht="14.25" customHeight="1">
      <c r="A19" s="47" t="s">
        <v>68</v>
      </c>
      <c r="B19" s="58">
        <v>420622.01311499998</v>
      </c>
      <c r="C19" s="59">
        <v>94.562544625607401</v>
      </c>
      <c r="D19" s="59">
        <v>94.562544625607401</v>
      </c>
      <c r="E19" s="59">
        <v>78.507023757388794</v>
      </c>
      <c r="F19" s="59">
        <v>70.918096243204502</v>
      </c>
      <c r="G19" s="59">
        <v>44.5129879426472</v>
      </c>
      <c r="H19" s="60">
        <v>99.128110038074198</v>
      </c>
    </row>
    <row r="20" spans="1:34 16382:16384" ht="14.25" customHeight="1">
      <c r="A20" s="47" t="s">
        <v>69</v>
      </c>
      <c r="B20" s="58">
        <v>573690.28896699997</v>
      </c>
      <c r="C20" s="59">
        <v>99.647816201031006</v>
      </c>
      <c r="D20" s="59">
        <v>99.647816201031006</v>
      </c>
      <c r="E20" s="59">
        <v>97.624957021403603</v>
      </c>
      <c r="F20" s="59">
        <v>94.316614490248796</v>
      </c>
      <c r="G20" s="59">
        <v>78.895469886546294</v>
      </c>
      <c r="H20" s="60">
        <v>99.680370996291103</v>
      </c>
    </row>
    <row r="21" spans="1:34 16382:16384" ht="14.25" customHeight="1">
      <c r="A21" s="47" t="s">
        <v>62</v>
      </c>
      <c r="B21" s="58">
        <v>160174.44523400001</v>
      </c>
      <c r="C21" s="42" t="s">
        <v>63</v>
      </c>
      <c r="D21" s="42" t="s">
        <v>63</v>
      </c>
      <c r="E21" s="42" t="s">
        <v>63</v>
      </c>
      <c r="F21" s="42" t="s">
        <v>63</v>
      </c>
      <c r="G21" s="42" t="s">
        <v>63</v>
      </c>
      <c r="H21" s="51" t="s">
        <v>63</v>
      </c>
    </row>
    <row r="22" spans="1:34 16382:16384" ht="14.25" customHeight="1">
      <c r="A22" s="47"/>
      <c r="B22" s="58"/>
      <c r="C22" s="59"/>
      <c r="D22" s="59"/>
      <c r="E22" s="59"/>
      <c r="F22" s="59"/>
      <c r="G22" s="59"/>
      <c r="H22" s="60"/>
    </row>
    <row r="23" spans="1:34 16382:16384" ht="14.25" customHeight="1">
      <c r="A23" s="39" t="s">
        <v>70</v>
      </c>
      <c r="B23" s="58">
        <v>2330003.3976879902</v>
      </c>
      <c r="C23" s="59">
        <v>97.538675251293398</v>
      </c>
      <c r="D23" s="59">
        <v>97.538675251293398</v>
      </c>
      <c r="E23" s="59">
        <v>89.209049811880405</v>
      </c>
      <c r="F23" s="59">
        <v>84.183249433941199</v>
      </c>
      <c r="G23" s="59">
        <v>64.633170494485896</v>
      </c>
      <c r="H23" s="60">
        <v>99.685164345670998</v>
      </c>
    </row>
    <row r="24" spans="1:34 16382:16384" ht="14.25" customHeight="1">
      <c r="A24" s="44" t="s">
        <v>81</v>
      </c>
      <c r="B24" s="58"/>
      <c r="C24" s="59"/>
      <c r="D24" s="59"/>
      <c r="E24" s="59"/>
      <c r="F24" s="59"/>
      <c r="G24" s="59"/>
      <c r="H24" s="60"/>
    </row>
    <row r="25" spans="1:34 16382:16384" ht="14.25" customHeight="1">
      <c r="A25" s="47" t="s">
        <v>82</v>
      </c>
      <c r="B25" s="58">
        <v>481640.45717000199</v>
      </c>
      <c r="C25" s="59">
        <v>96.765176257088996</v>
      </c>
      <c r="D25" s="59">
        <v>96.765176257088996</v>
      </c>
      <c r="E25" s="59">
        <v>82.693104102220701</v>
      </c>
      <c r="F25" s="59">
        <v>74.978675007680295</v>
      </c>
      <c r="G25" s="59">
        <v>47.516228497022198</v>
      </c>
      <c r="H25" s="60">
        <v>99.619085201276505</v>
      </c>
      <c r="XFB25" s="1"/>
      <c r="XFC25" s="1"/>
      <c r="XFD25" s="1"/>
    </row>
    <row r="26" spans="1:34 16382:16384" ht="14.25" customHeight="1">
      <c r="A26" s="47" t="s">
        <v>83</v>
      </c>
      <c r="B26" s="58">
        <v>707203.94064499997</v>
      </c>
      <c r="C26" s="59">
        <v>95.554639290849096</v>
      </c>
      <c r="D26" s="59">
        <v>95.554639290849096</v>
      </c>
      <c r="E26" s="59">
        <v>83.961765282932106</v>
      </c>
      <c r="F26" s="59">
        <v>77.471771604426706</v>
      </c>
      <c r="G26" s="59">
        <v>57.327953523029798</v>
      </c>
      <c r="H26" s="60">
        <v>99.222142107977703</v>
      </c>
    </row>
    <row r="27" spans="1:34 16382:16384" s="1" customFormat="1" ht="14.25" customHeight="1">
      <c r="A27" s="47" t="s">
        <v>84</v>
      </c>
      <c r="B27" s="58">
        <v>1141158.99987299</v>
      </c>
      <c r="C27" s="59">
        <v>99.094695454432795</v>
      </c>
      <c r="D27" s="59">
        <v>99.094695454432795</v>
      </c>
      <c r="E27" s="59">
        <v>95.211055989649097</v>
      </c>
      <c r="F27" s="59">
        <v>92.227421196444297</v>
      </c>
      <c r="G27" s="59">
        <v>76.384810712881503</v>
      </c>
      <c r="H27" s="60">
        <v>100</v>
      </c>
      <c r="I27" s="27"/>
      <c r="J27" s="27"/>
      <c r="K27" s="27"/>
      <c r="L27" s="27"/>
      <c r="M27" s="27"/>
      <c r="N27" s="29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  <c r="AA27" s="27"/>
      <c r="AB27" s="27"/>
      <c r="AC27" s="27"/>
      <c r="AD27" s="27"/>
      <c r="AE27" s="27"/>
      <c r="AF27" s="27"/>
      <c r="AG27" s="27"/>
      <c r="AH27" s="27"/>
    </row>
    <row r="28" spans="1:34 16382:16384" ht="14.25" customHeight="1">
      <c r="A28" s="44" t="s">
        <v>85</v>
      </c>
      <c r="B28" s="58"/>
      <c r="C28" s="59"/>
      <c r="D28" s="59"/>
      <c r="E28" s="59"/>
      <c r="F28" s="59"/>
      <c r="G28" s="59"/>
      <c r="H28" s="60"/>
    </row>
    <row r="29" spans="1:34 16382:16384" ht="14.25" customHeight="1">
      <c r="A29" s="47" t="s">
        <v>86</v>
      </c>
      <c r="B29" s="58">
        <v>745815.11147700204</v>
      </c>
      <c r="C29" s="59">
        <v>96.959482082618095</v>
      </c>
      <c r="D29" s="59">
        <v>96.959482082618095</v>
      </c>
      <c r="E29" s="59">
        <v>85.181768470454401</v>
      </c>
      <c r="F29" s="59">
        <v>78.584111985920003</v>
      </c>
      <c r="G29" s="59">
        <v>53.101597043091303</v>
      </c>
      <c r="H29" s="60">
        <v>99.508146150895897</v>
      </c>
    </row>
    <row r="30" spans="1:34 16382:16384" ht="14.25" customHeight="1">
      <c r="A30" s="47" t="s">
        <v>87</v>
      </c>
      <c r="B30" s="58">
        <v>434757.72065899998</v>
      </c>
      <c r="C30" s="59">
        <v>94.785319962659898</v>
      </c>
      <c r="D30" s="59">
        <v>94.785319962659898</v>
      </c>
      <c r="E30" s="59">
        <v>82.302600245632505</v>
      </c>
      <c r="F30" s="59">
        <v>76.354844308876693</v>
      </c>
      <c r="G30" s="59">
        <v>59.932566580771599</v>
      </c>
      <c r="H30" s="60">
        <v>99.156458658298007</v>
      </c>
    </row>
    <row r="31" spans="1:34 16382:16384" ht="14.25" customHeight="1">
      <c r="A31" s="47" t="s">
        <v>88</v>
      </c>
      <c r="B31" s="58">
        <v>912374.37062199798</v>
      </c>
      <c r="C31" s="59">
        <v>99.778550963392107</v>
      </c>
      <c r="D31" s="59">
        <v>99.778550963392107</v>
      </c>
      <c r="E31" s="59">
        <v>97.108135309301503</v>
      </c>
      <c r="F31" s="59">
        <v>94.702619687897297</v>
      </c>
      <c r="G31" s="59">
        <v>78.2963365287209</v>
      </c>
      <c r="H31" s="60">
        <v>100</v>
      </c>
    </row>
    <row r="32" spans="1:34 16382:16384" ht="14.25" customHeight="1">
      <c r="A32" s="47" t="s">
        <v>89</v>
      </c>
      <c r="B32" s="58">
        <v>237056.19493</v>
      </c>
      <c r="C32" s="59">
        <v>95.789757843304997</v>
      </c>
      <c r="D32" s="59">
        <v>95.789757843304997</v>
      </c>
      <c r="E32" s="59">
        <v>84.144075215119699</v>
      </c>
      <c r="F32" s="59">
        <v>75.669559560326505</v>
      </c>
      <c r="G32" s="59">
        <v>56.9477483551372</v>
      </c>
      <c r="H32" s="60">
        <v>100</v>
      </c>
    </row>
    <row r="33" spans="1:8" ht="14.25" customHeight="1">
      <c r="A33" s="44" t="s">
        <v>67</v>
      </c>
      <c r="B33" s="58"/>
      <c r="C33" s="59"/>
      <c r="D33" s="59"/>
      <c r="E33" s="59"/>
      <c r="F33" s="59"/>
      <c r="G33" s="59"/>
      <c r="H33" s="60"/>
    </row>
    <row r="34" spans="1:8" ht="14.25" customHeight="1">
      <c r="A34" s="47" t="s">
        <v>68</v>
      </c>
      <c r="B34" s="58">
        <v>846522.24291000096</v>
      </c>
      <c r="C34" s="59">
        <v>96.272161868479699</v>
      </c>
      <c r="D34" s="59">
        <v>96.272161868479699</v>
      </c>
      <c r="E34" s="59">
        <v>79.5779943011634</v>
      </c>
      <c r="F34" s="59">
        <v>71.764489737050894</v>
      </c>
      <c r="G34" s="59">
        <v>49.088185466164902</v>
      </c>
      <c r="H34" s="60">
        <v>99.566773213496106</v>
      </c>
    </row>
    <row r="35" spans="1:8" ht="14.25" customHeight="1">
      <c r="A35" s="47" t="s">
        <v>69</v>
      </c>
      <c r="B35" s="58">
        <v>1124408.0563300001</v>
      </c>
      <c r="C35" s="59">
        <v>99.518993246130506</v>
      </c>
      <c r="D35" s="59">
        <v>99.518993246130506</v>
      </c>
      <c r="E35" s="59">
        <v>97.274109340514698</v>
      </c>
      <c r="F35" s="59">
        <v>93.831543726004398</v>
      </c>
      <c r="G35" s="59">
        <v>78.673632013214302</v>
      </c>
      <c r="H35" s="60">
        <v>99.836920364926499</v>
      </c>
    </row>
    <row r="36" spans="1:8" ht="14.25" customHeight="1">
      <c r="A36" s="47" t="s">
        <v>62</v>
      </c>
      <c r="B36" s="58">
        <v>359073.09844800102</v>
      </c>
      <c r="C36" s="42" t="s">
        <v>63</v>
      </c>
      <c r="D36" s="42" t="s">
        <v>63</v>
      </c>
      <c r="E36" s="42" t="s">
        <v>63</v>
      </c>
      <c r="F36" s="42" t="s">
        <v>63</v>
      </c>
      <c r="G36" s="42" t="s">
        <v>63</v>
      </c>
      <c r="H36" s="51" t="s">
        <v>63</v>
      </c>
    </row>
    <row r="37" spans="1:8" ht="14.25" customHeight="1">
      <c r="A37" s="47"/>
      <c r="B37" s="58"/>
      <c r="C37" s="59"/>
      <c r="D37" s="59"/>
      <c r="E37" s="59"/>
      <c r="F37" s="59"/>
      <c r="G37" s="59"/>
      <c r="H37" s="60"/>
    </row>
    <row r="38" spans="1:8" ht="14.25" customHeight="1">
      <c r="A38" s="39" t="s">
        <v>71</v>
      </c>
      <c r="B38" s="58">
        <v>16639639.0723031</v>
      </c>
      <c r="C38" s="59">
        <v>95.918369520932004</v>
      </c>
      <c r="D38" s="59">
        <v>95.910863111294304</v>
      </c>
      <c r="E38" s="59">
        <v>83.740246698965194</v>
      </c>
      <c r="F38" s="59">
        <v>77.912809195347805</v>
      </c>
      <c r="G38" s="59">
        <v>57.454324755211502</v>
      </c>
      <c r="H38" s="60">
        <v>99.536558514563197</v>
      </c>
    </row>
    <row r="39" spans="1:8" ht="14.25" customHeight="1">
      <c r="A39" s="44" t="s">
        <v>81</v>
      </c>
      <c r="B39" s="58"/>
      <c r="C39" s="59"/>
      <c r="D39" s="59"/>
      <c r="E39" s="59"/>
      <c r="F39" s="59"/>
      <c r="G39" s="59"/>
      <c r="H39" s="60"/>
    </row>
    <row r="40" spans="1:8" ht="14.25" customHeight="1">
      <c r="A40" s="47" t="s">
        <v>82</v>
      </c>
      <c r="B40" s="58">
        <v>3553900.8643789999</v>
      </c>
      <c r="C40" s="59">
        <v>92.1055912248124</v>
      </c>
      <c r="D40" s="59">
        <v>92.1055912248124</v>
      </c>
      <c r="E40" s="59">
        <v>70.395920612438402</v>
      </c>
      <c r="F40" s="59">
        <v>62.4720772654684</v>
      </c>
      <c r="G40" s="59">
        <v>38.812319375994299</v>
      </c>
      <c r="H40" s="60">
        <v>99.381923869144302</v>
      </c>
    </row>
    <row r="41" spans="1:8" ht="14.25" customHeight="1">
      <c r="A41" s="47" t="s">
        <v>83</v>
      </c>
      <c r="B41" s="58">
        <v>4944012.73516999</v>
      </c>
      <c r="C41" s="59">
        <v>93.848082449639406</v>
      </c>
      <c r="D41" s="59">
        <v>93.822818771370294</v>
      </c>
      <c r="E41" s="59">
        <v>77.187939113364394</v>
      </c>
      <c r="F41" s="59">
        <v>70.008290191145704</v>
      </c>
      <c r="G41" s="59">
        <v>49.855042957191202</v>
      </c>
      <c r="H41" s="60">
        <v>98.941747349661796</v>
      </c>
    </row>
    <row r="42" spans="1:8" ht="14.25" customHeight="1">
      <c r="A42" s="47" t="s">
        <v>84</v>
      </c>
      <c r="B42" s="58">
        <v>8141725.4727541301</v>
      </c>
      <c r="C42" s="59">
        <v>98.839833995237299</v>
      </c>
      <c r="D42" s="59">
        <v>98.839833995237299</v>
      </c>
      <c r="E42" s="59">
        <v>93.543955314361298</v>
      </c>
      <c r="F42" s="59">
        <v>89.452730737633601</v>
      </c>
      <c r="G42" s="59">
        <v>70.206263563017004</v>
      </c>
      <c r="H42" s="60">
        <v>99.965252676014799</v>
      </c>
    </row>
    <row r="43" spans="1:8" ht="14.25" customHeight="1">
      <c r="A43" s="44" t="s">
        <v>85</v>
      </c>
      <c r="B43" s="58"/>
      <c r="C43" s="59"/>
      <c r="D43" s="59"/>
      <c r="E43" s="59"/>
      <c r="F43" s="59"/>
      <c r="G43" s="59"/>
      <c r="H43" s="60"/>
    </row>
    <row r="44" spans="1:8" ht="14.25" customHeight="1">
      <c r="A44" s="47" t="s">
        <v>86</v>
      </c>
      <c r="B44" s="58">
        <v>5563996.7389530102</v>
      </c>
      <c r="C44" s="59">
        <v>93.672312811235599</v>
      </c>
      <c r="D44" s="59">
        <v>93.672312811235599</v>
      </c>
      <c r="E44" s="59">
        <v>75.577615165646193</v>
      </c>
      <c r="F44" s="59">
        <v>68.558418955522399</v>
      </c>
      <c r="G44" s="59">
        <v>44.117202096453802</v>
      </c>
      <c r="H44" s="60">
        <v>99.279679952264999</v>
      </c>
    </row>
    <row r="45" spans="1:8" ht="14.25" customHeight="1">
      <c r="A45" s="47" t="s">
        <v>87</v>
      </c>
      <c r="B45" s="58">
        <v>3081916.5330750002</v>
      </c>
      <c r="C45" s="59">
        <v>93.142872077715296</v>
      </c>
      <c r="D45" s="59">
        <v>93.102344066732698</v>
      </c>
      <c r="E45" s="59">
        <v>76.236224614095505</v>
      </c>
      <c r="F45" s="59">
        <v>69.077050974735201</v>
      </c>
      <c r="G45" s="59">
        <v>51.157157937918697</v>
      </c>
      <c r="H45" s="60">
        <v>99.047621724599196</v>
      </c>
    </row>
    <row r="46" spans="1:8" ht="14.25" customHeight="1">
      <c r="A46" s="47" t="s">
        <v>88</v>
      </c>
      <c r="B46" s="58">
        <v>6394309.6001820797</v>
      </c>
      <c r="C46" s="59">
        <v>99.007474687944494</v>
      </c>
      <c r="D46" s="59">
        <v>99.007474687944494</v>
      </c>
      <c r="E46" s="59">
        <v>94.999677908183997</v>
      </c>
      <c r="F46" s="59">
        <v>91.251295512183106</v>
      </c>
      <c r="G46" s="59">
        <v>73.137053279212907</v>
      </c>
      <c r="H46" s="60">
        <v>99.972557488380801</v>
      </c>
    </row>
    <row r="47" spans="1:8" ht="14.25" customHeight="1">
      <c r="A47" s="47" t="s">
        <v>89</v>
      </c>
      <c r="B47" s="58">
        <v>1599416.200093</v>
      </c>
      <c r="C47" s="59">
        <v>96.730046206799798</v>
      </c>
      <c r="D47" s="59">
        <v>96.730046206799798</v>
      </c>
      <c r="E47" s="59">
        <v>81.581543971739606</v>
      </c>
      <c r="F47" s="59">
        <v>74.154222171129504</v>
      </c>
      <c r="G47" s="59">
        <v>53.287071696500497</v>
      </c>
      <c r="H47" s="60">
        <v>99.629230725582502</v>
      </c>
    </row>
    <row r="48" spans="1:8" ht="14.25" customHeight="1">
      <c r="A48" s="44" t="s">
        <v>67</v>
      </c>
      <c r="B48" s="58"/>
      <c r="C48" s="59"/>
      <c r="D48" s="59"/>
      <c r="E48" s="59"/>
      <c r="F48" s="59"/>
      <c r="G48" s="59"/>
      <c r="H48" s="60"/>
    </row>
    <row r="49" spans="1:14 16382:16384" ht="14.25" customHeight="1">
      <c r="A49" s="47" t="s">
        <v>68</v>
      </c>
      <c r="B49" s="58">
        <v>7589145.4535680003</v>
      </c>
      <c r="C49" s="59">
        <v>93.410640907707304</v>
      </c>
      <c r="D49" s="59">
        <v>93.410640907707304</v>
      </c>
      <c r="E49" s="59">
        <v>74.011761040832894</v>
      </c>
      <c r="F49" s="59">
        <v>65.8135603719752</v>
      </c>
      <c r="G49" s="59">
        <v>44.426869450299399</v>
      </c>
      <c r="H49" s="60">
        <v>99.391814521695593</v>
      </c>
    </row>
    <row r="50" spans="1:14 16382:16384" ht="14.25" customHeight="1">
      <c r="A50" s="47" t="s">
        <v>69</v>
      </c>
      <c r="B50" s="58">
        <v>6693894.1687699696</v>
      </c>
      <c r="C50" s="59">
        <v>99.2705157739897</v>
      </c>
      <c r="D50" s="59">
        <v>99.251856389190493</v>
      </c>
      <c r="E50" s="59">
        <v>95.039411065128704</v>
      </c>
      <c r="F50" s="59">
        <v>91.693111299066501</v>
      </c>
      <c r="G50" s="59">
        <v>73.163193449380898</v>
      </c>
      <c r="H50" s="60">
        <v>99.821470322898804</v>
      </c>
    </row>
    <row r="51" spans="1:14 16382:16384">
      <c r="A51" s="64" t="s">
        <v>62</v>
      </c>
      <c r="B51" s="65">
        <v>2356599.4499650002</v>
      </c>
      <c r="C51" s="66" t="s">
        <v>63</v>
      </c>
      <c r="D51" s="66" t="s">
        <v>63</v>
      </c>
      <c r="E51" s="66" t="s">
        <v>63</v>
      </c>
      <c r="F51" s="66" t="s">
        <v>63</v>
      </c>
      <c r="G51" s="66" t="s">
        <v>63</v>
      </c>
      <c r="H51" s="67" t="s">
        <v>63</v>
      </c>
      <c r="XFB51" s="1"/>
      <c r="XFC51" s="1"/>
      <c r="XFD51" s="1"/>
    </row>
    <row r="52" spans="1:14 16382:16384">
      <c r="A52" s="150" t="s">
        <v>39</v>
      </c>
      <c r="B52" s="150"/>
      <c r="C52" s="150"/>
      <c r="D52" s="150"/>
      <c r="E52" s="150"/>
      <c r="F52" s="150"/>
      <c r="G52" s="150"/>
      <c r="H52" s="150"/>
      <c r="I52" s="29"/>
      <c r="XFB52" s="1"/>
      <c r="XFC52" s="1"/>
      <c r="XFD52" s="1"/>
    </row>
    <row r="53" spans="1:14 16382:16384">
      <c r="A53" s="69"/>
      <c r="B53" s="68"/>
      <c r="C53" s="68"/>
      <c r="D53" s="68"/>
      <c r="E53" s="68"/>
      <c r="F53" s="68"/>
      <c r="G53" s="68"/>
      <c r="H53" s="68"/>
      <c r="I53" s="29"/>
      <c r="XFB53" s="1"/>
      <c r="XFC53" s="1"/>
      <c r="XFD53" s="1"/>
    </row>
    <row r="54" spans="1:14 16382:16384" s="27" customFormat="1">
      <c r="A54" s="69"/>
      <c r="B54" s="68"/>
      <c r="C54" s="68"/>
      <c r="D54" s="68"/>
      <c r="E54" s="68"/>
      <c r="F54" s="68"/>
      <c r="G54" s="68"/>
      <c r="H54" s="68"/>
      <c r="I54" s="29"/>
      <c r="N54" s="29"/>
      <c r="XFB54" s="1"/>
      <c r="XFC54" s="1"/>
      <c r="XFD54" s="1"/>
    </row>
    <row r="55" spans="1:14 16382:16384" s="27" customFormat="1">
      <c r="N55" s="29"/>
      <c r="XFB55" s="1"/>
      <c r="XFC55" s="1"/>
      <c r="XFD55" s="1"/>
    </row>
    <row r="56" spans="1:14 16382:16384" s="27" customFormat="1">
      <c r="N56" s="29"/>
      <c r="XFB56" s="1"/>
      <c r="XFC56" s="1"/>
      <c r="XFD56" s="1"/>
    </row>
    <row r="57" spans="1:14 16382:16384" s="27" customFormat="1">
      <c r="N57" s="29"/>
      <c r="XFB57" s="1"/>
      <c r="XFC57" s="1"/>
      <c r="XFD57" s="1"/>
    </row>
    <row r="58" spans="1:14 16382:16384" s="27" customFormat="1">
      <c r="N58" s="29"/>
      <c r="XFB58" s="1"/>
      <c r="XFC58" s="1"/>
      <c r="XFD58" s="1"/>
    </row>
    <row r="59" spans="1:14 16382:16384" s="27" customFormat="1">
      <c r="N59" s="29"/>
      <c r="XFB59" s="1"/>
      <c r="XFC59" s="1"/>
      <c r="XFD59" s="1"/>
    </row>
    <row r="60" spans="1:14 16382:16384" s="27" customFormat="1">
      <c r="N60" s="29"/>
      <c r="XFB60" s="1"/>
      <c r="XFC60" s="1"/>
      <c r="XFD60" s="1"/>
    </row>
    <row r="61" spans="1:14 16382:16384" s="27" customFormat="1">
      <c r="N61" s="29"/>
      <c r="XFB61" s="1"/>
      <c r="XFC61" s="1"/>
      <c r="XFD61" s="1"/>
    </row>
    <row r="62" spans="1:14 16382:16384" s="27" customFormat="1">
      <c r="N62" s="29"/>
      <c r="XFB62" s="1"/>
      <c r="XFC62" s="1"/>
      <c r="XFD62" s="1"/>
    </row>
    <row r="63" spans="1:14 16382:16384" s="27" customFormat="1">
      <c r="N63" s="29"/>
      <c r="XFB63" s="1"/>
      <c r="XFC63" s="1"/>
      <c r="XFD63" s="1"/>
    </row>
    <row r="64" spans="1:14 16382:16384" s="27" customFormat="1">
      <c r="N64" s="29"/>
      <c r="XFB64" s="1"/>
      <c r="XFC64" s="1"/>
      <c r="XFD64" s="1"/>
    </row>
    <row r="65" spans="14:14 16382:16384" s="27" customFormat="1">
      <c r="N65" s="29"/>
      <c r="XFB65" s="1"/>
      <c r="XFC65" s="1"/>
      <c r="XFD65" s="1"/>
    </row>
    <row r="66" spans="14:14 16382:16384" s="27" customFormat="1">
      <c r="N66" s="29"/>
      <c r="XFB66" s="1"/>
      <c r="XFC66" s="1"/>
      <c r="XFD66" s="1"/>
    </row>
    <row r="67" spans="14:14 16382:16384" s="27" customFormat="1">
      <c r="N67" s="29"/>
      <c r="XFB67" s="1"/>
      <c r="XFC67" s="1"/>
      <c r="XFD67" s="1"/>
    </row>
    <row r="68" spans="14:14 16382:16384" s="27" customFormat="1">
      <c r="N68" s="29"/>
      <c r="XFB68" s="1"/>
      <c r="XFC68" s="1"/>
      <c r="XFD68" s="1"/>
    </row>
    <row r="69" spans="14:14 16382:16384" s="27" customFormat="1">
      <c r="N69" s="29"/>
      <c r="XFB69" s="1"/>
      <c r="XFC69" s="1"/>
      <c r="XFD69" s="1"/>
    </row>
    <row r="70" spans="14:14 16382:16384" s="27" customFormat="1">
      <c r="N70" s="29"/>
      <c r="XFB70" s="1"/>
      <c r="XFC70" s="1"/>
      <c r="XFD70" s="1"/>
    </row>
    <row r="71" spans="14:14 16382:16384" s="27" customFormat="1">
      <c r="N71" s="29"/>
      <c r="XFB71" s="1"/>
      <c r="XFC71" s="1"/>
      <c r="XFD71" s="1"/>
    </row>
    <row r="72" spans="14:14 16382:16384" s="27" customFormat="1">
      <c r="N72" s="29"/>
      <c r="XFB72" s="1"/>
      <c r="XFC72" s="1"/>
      <c r="XFD72" s="1"/>
    </row>
    <row r="73" spans="14:14 16382:16384" s="27" customFormat="1">
      <c r="N73" s="29"/>
      <c r="XFB73" s="1"/>
      <c r="XFC73" s="1"/>
      <c r="XFD73" s="1"/>
    </row>
    <row r="74" spans="14:14 16382:16384" s="27" customFormat="1">
      <c r="N74" s="29"/>
      <c r="XFB74" s="1"/>
      <c r="XFC74" s="1"/>
      <c r="XFD74" s="1"/>
    </row>
    <row r="75" spans="14:14 16382:16384" s="27" customFormat="1">
      <c r="N75" s="29"/>
      <c r="XFB75" s="1"/>
      <c r="XFC75" s="1"/>
      <c r="XFD75" s="1"/>
    </row>
    <row r="76" spans="14:14 16382:16384" s="27" customFormat="1">
      <c r="N76" s="29"/>
      <c r="XFB76" s="1"/>
      <c r="XFC76" s="1"/>
      <c r="XFD76" s="1"/>
    </row>
    <row r="77" spans="14:14 16382:16384" s="27" customFormat="1">
      <c r="N77" s="29"/>
      <c r="XFB77" s="1"/>
      <c r="XFC77" s="1"/>
      <c r="XFD77" s="1"/>
    </row>
    <row r="78" spans="14:14 16382:16384" s="27" customFormat="1">
      <c r="N78" s="29"/>
      <c r="XFB78" s="1"/>
      <c r="XFC78" s="1"/>
      <c r="XFD78" s="1"/>
    </row>
    <row r="79" spans="14:14 16382:16384" s="27" customFormat="1">
      <c r="N79" s="29"/>
      <c r="XFB79" s="1"/>
      <c r="XFC79" s="1"/>
      <c r="XFD79" s="1"/>
    </row>
    <row r="80" spans="14:14 16382:16384" s="27" customFormat="1">
      <c r="N80" s="29"/>
      <c r="XFB80" s="1"/>
      <c r="XFC80" s="1"/>
      <c r="XFD80" s="1"/>
    </row>
    <row r="81" spans="14:14 16382:16384" s="27" customFormat="1">
      <c r="N81" s="29"/>
      <c r="XFB81" s="1"/>
      <c r="XFC81" s="1"/>
      <c r="XFD81" s="1"/>
    </row>
    <row r="82" spans="14:14 16382:16384" s="27" customFormat="1">
      <c r="N82" s="29"/>
      <c r="XFB82" s="1"/>
      <c r="XFC82" s="1"/>
      <c r="XFD82" s="1"/>
    </row>
    <row r="83" spans="14:14 16382:16384" s="27" customFormat="1">
      <c r="N83" s="29"/>
      <c r="XFB83" s="1"/>
      <c r="XFC83" s="1"/>
      <c r="XFD83" s="1"/>
    </row>
    <row r="84" spans="14:14 16382:16384" s="27" customFormat="1">
      <c r="N84" s="29"/>
      <c r="XFB84" s="1"/>
      <c r="XFC84" s="1"/>
      <c r="XFD84" s="1"/>
    </row>
    <row r="85" spans="14:14 16382:16384" s="27" customFormat="1">
      <c r="N85" s="29"/>
      <c r="XFB85" s="1"/>
      <c r="XFC85" s="1"/>
      <c r="XFD85" s="1"/>
    </row>
    <row r="86" spans="14:14 16382:16384" s="27" customFormat="1">
      <c r="N86" s="29"/>
      <c r="XFB86" s="1"/>
      <c r="XFC86" s="1"/>
      <c r="XFD86" s="1"/>
    </row>
    <row r="87" spans="14:14 16382:16384" s="27" customFormat="1">
      <c r="N87" s="29"/>
      <c r="XFB87" s="1"/>
      <c r="XFC87" s="1"/>
      <c r="XFD87" s="1"/>
    </row>
    <row r="88" spans="14:14 16382:16384" s="27" customFormat="1">
      <c r="N88" s="29"/>
      <c r="XFB88" s="1"/>
      <c r="XFC88" s="1"/>
      <c r="XFD88" s="1"/>
    </row>
    <row r="89" spans="14:14 16382:16384" s="27" customFormat="1">
      <c r="N89" s="29"/>
      <c r="XFB89" s="1"/>
      <c r="XFC89" s="1"/>
      <c r="XFD89" s="1"/>
    </row>
    <row r="90" spans="14:14 16382:16384" s="27" customFormat="1">
      <c r="N90" s="29"/>
      <c r="XFB90" s="1"/>
      <c r="XFC90" s="1"/>
      <c r="XFD90" s="1"/>
    </row>
    <row r="91" spans="14:14 16382:16384" s="27" customFormat="1">
      <c r="N91" s="29"/>
      <c r="XFB91" s="1"/>
      <c r="XFC91" s="1"/>
      <c r="XFD91" s="1"/>
    </row>
    <row r="92" spans="14:14 16382:16384" s="27" customFormat="1">
      <c r="N92" s="29"/>
      <c r="XFB92" s="1"/>
      <c r="XFC92" s="1"/>
      <c r="XFD92" s="1"/>
    </row>
    <row r="93" spans="14:14 16382:16384" s="27" customFormat="1">
      <c r="N93" s="29"/>
      <c r="XFB93" s="1"/>
      <c r="XFC93" s="1"/>
      <c r="XFD93" s="1"/>
    </row>
    <row r="94" spans="14:14 16382:16384" s="27" customFormat="1">
      <c r="N94" s="29"/>
      <c r="XFB94" s="1"/>
      <c r="XFC94" s="1"/>
      <c r="XFD94" s="1"/>
    </row>
    <row r="95" spans="14:14 16382:16384" s="27" customFormat="1">
      <c r="N95" s="29"/>
      <c r="XFB95" s="1"/>
      <c r="XFC95" s="1"/>
      <c r="XFD95" s="1"/>
    </row>
    <row r="96" spans="14:14 16382:16384" s="27" customFormat="1">
      <c r="N96" s="29"/>
      <c r="XFB96" s="1"/>
      <c r="XFC96" s="1"/>
      <c r="XFD96" s="1"/>
    </row>
    <row r="97" spans="14:14 16382:16384" s="27" customFormat="1">
      <c r="N97" s="29"/>
      <c r="XFB97" s="1"/>
      <c r="XFC97" s="1"/>
      <c r="XFD97" s="1"/>
    </row>
    <row r="98" spans="14:14 16382:16384" s="27" customFormat="1">
      <c r="N98" s="29"/>
      <c r="XFB98" s="1"/>
      <c r="XFC98" s="1"/>
      <c r="XFD98" s="1"/>
    </row>
    <row r="99" spans="14:14 16382:16384" s="27" customFormat="1">
      <c r="N99" s="29"/>
      <c r="XFB99" s="1"/>
      <c r="XFC99" s="1"/>
      <c r="XFD99" s="1"/>
    </row>
    <row r="100" spans="14:14 16382:16384" s="27" customFormat="1">
      <c r="N100" s="29"/>
      <c r="XFB100" s="1"/>
      <c r="XFC100" s="1"/>
      <c r="XFD100" s="1"/>
    </row>
    <row r="101" spans="14:14 16382:16384" s="27" customFormat="1">
      <c r="N101" s="29"/>
      <c r="XFB101" s="1"/>
      <c r="XFC101" s="1"/>
      <c r="XFD101" s="1"/>
    </row>
    <row r="102" spans="14:14 16382:16384" s="27" customFormat="1">
      <c r="N102" s="29"/>
      <c r="XFB102" s="1"/>
      <c r="XFC102" s="1"/>
      <c r="XFD102" s="1"/>
    </row>
    <row r="103" spans="14:14 16382:16384" s="27" customFormat="1">
      <c r="N103" s="29"/>
      <c r="XFB103" s="1"/>
      <c r="XFC103" s="1"/>
      <c r="XFD103" s="1"/>
    </row>
    <row r="104" spans="14:14 16382:16384" s="27" customFormat="1">
      <c r="N104" s="29"/>
      <c r="XFB104" s="1"/>
      <c r="XFC104" s="1"/>
      <c r="XFD104" s="1"/>
    </row>
    <row r="105" spans="14:14 16382:16384" s="27" customFormat="1">
      <c r="N105" s="29"/>
      <c r="XFB105" s="1"/>
      <c r="XFC105" s="1"/>
      <c r="XFD105" s="1"/>
    </row>
    <row r="106" spans="14:14 16382:16384" s="27" customFormat="1">
      <c r="N106" s="29"/>
      <c r="XFB106" s="1"/>
      <c r="XFC106" s="1"/>
      <c r="XFD106" s="1"/>
    </row>
    <row r="107" spans="14:14 16382:16384" s="27" customFormat="1">
      <c r="N107" s="29"/>
      <c r="XFB107" s="1"/>
      <c r="XFC107" s="1"/>
      <c r="XFD107" s="1"/>
    </row>
    <row r="108" spans="14:14 16382:16384" s="27" customFormat="1">
      <c r="N108" s="29"/>
      <c r="XFB108" s="1"/>
      <c r="XFC108" s="1"/>
      <c r="XFD108" s="1"/>
    </row>
    <row r="109" spans="14:14 16382:16384" s="27" customFormat="1">
      <c r="N109" s="29"/>
      <c r="XFB109" s="1"/>
      <c r="XFC109" s="1"/>
      <c r="XFD109" s="1"/>
    </row>
    <row r="110" spans="14:14 16382:16384" s="27" customFormat="1">
      <c r="N110" s="29"/>
      <c r="XFB110" s="1"/>
      <c r="XFC110" s="1"/>
      <c r="XFD110" s="1"/>
    </row>
    <row r="111" spans="14:14 16382:16384" s="27" customFormat="1">
      <c r="N111" s="29"/>
      <c r="XFB111" s="1"/>
      <c r="XFC111" s="1"/>
      <c r="XFD111" s="1"/>
    </row>
    <row r="112" spans="14:14 16382:16384" s="27" customFormat="1">
      <c r="N112" s="29"/>
      <c r="XFB112" s="1"/>
      <c r="XFC112" s="1"/>
      <c r="XFD112" s="1"/>
    </row>
    <row r="113" spans="14:14 16382:16384" s="27" customFormat="1">
      <c r="N113" s="29"/>
      <c r="XFB113" s="1"/>
      <c r="XFC113" s="1"/>
      <c r="XFD113" s="1"/>
    </row>
    <row r="114" spans="14:14 16382:16384" s="27" customFormat="1">
      <c r="N114" s="29"/>
      <c r="XFB114" s="1"/>
      <c r="XFC114" s="1"/>
      <c r="XFD114" s="1"/>
    </row>
    <row r="115" spans="14:14 16382:16384" s="27" customFormat="1">
      <c r="N115" s="29"/>
      <c r="XFB115" s="1"/>
      <c r="XFC115" s="1"/>
      <c r="XFD115" s="1"/>
    </row>
    <row r="116" spans="14:14 16382:16384" s="27" customFormat="1">
      <c r="N116" s="29"/>
      <c r="XFB116" s="1"/>
      <c r="XFC116" s="1"/>
      <c r="XFD116" s="1"/>
    </row>
    <row r="117" spans="14:14 16382:16384" s="27" customFormat="1">
      <c r="N117" s="29"/>
      <c r="XFB117" s="1"/>
      <c r="XFC117" s="1"/>
      <c r="XFD117" s="1"/>
    </row>
    <row r="118" spans="14:14 16382:16384" s="27" customFormat="1">
      <c r="N118" s="29"/>
      <c r="XFB118" s="1"/>
      <c r="XFC118" s="1"/>
      <c r="XFD118" s="1"/>
    </row>
    <row r="119" spans="14:14 16382:16384" s="27" customFormat="1">
      <c r="N119" s="29"/>
      <c r="XFB119" s="1"/>
      <c r="XFC119" s="1"/>
      <c r="XFD119" s="1"/>
    </row>
    <row r="120" spans="14:14 16382:16384" s="27" customFormat="1">
      <c r="N120" s="29"/>
      <c r="XFB120" s="1"/>
      <c r="XFC120" s="1"/>
      <c r="XFD120" s="1"/>
    </row>
    <row r="121" spans="14:14 16382:16384" s="27" customFormat="1">
      <c r="N121" s="29"/>
      <c r="XFB121" s="1"/>
      <c r="XFC121" s="1"/>
      <c r="XFD121" s="1"/>
    </row>
    <row r="122" spans="14:14 16382:16384" s="27" customFormat="1">
      <c r="N122" s="29"/>
      <c r="XFB122" s="1"/>
      <c r="XFC122" s="1"/>
      <c r="XFD122" s="1"/>
    </row>
    <row r="123" spans="14:14 16382:16384" s="27" customFormat="1">
      <c r="N123" s="29"/>
      <c r="XFB123" s="1"/>
      <c r="XFC123" s="1"/>
      <c r="XFD123" s="1"/>
    </row>
    <row r="124" spans="14:14 16382:16384" s="27" customFormat="1">
      <c r="N124" s="29"/>
      <c r="XFB124" s="1"/>
      <c r="XFC124" s="1"/>
      <c r="XFD124" s="1"/>
    </row>
  </sheetData>
  <mergeCells count="4">
    <mergeCell ref="A1:H1"/>
    <mergeCell ref="A2:H2"/>
    <mergeCell ref="A4:H4"/>
    <mergeCell ref="A52:H52"/>
  </mergeCells>
  <hyperlinks>
    <hyperlink ref="A1" location="ÍNDICE!A1" display="VOLVER A ÍNDICE" xr:uid="{00000000-0004-0000-0200-000000000000}"/>
  </hyperlinks>
  <pageMargins left="0.78749999999999998" right="0.78749999999999998" top="1.05277777777778" bottom="1.05277777777778" header="0.78749999999999998" footer="0.78749999999999998"/>
  <pageSetup paperSize="9" scale="58" orientation="portrait" horizontalDpi="300" verticalDpi="300" r:id="rId1"/>
  <headerFooter>
    <oddHeader>&amp;C&amp;"Times New Roman,Normal"&amp;12&amp;A</oddHeader>
    <oddFooter>&amp;C&amp;"Times New Roman,Normal"&amp;12Página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XFD155"/>
  <sheetViews>
    <sheetView zoomScaleNormal="100" workbookViewId="0">
      <selection sqref="A1:G1"/>
    </sheetView>
  </sheetViews>
  <sheetFormatPr baseColWidth="10" defaultColWidth="11.54296875" defaultRowHeight="12.5"/>
  <cols>
    <col min="1" max="1" width="56.453125" style="27" bestFit="1" customWidth="1"/>
    <col min="2" max="2" width="8.7265625" style="27" bestFit="1" customWidth="1"/>
    <col min="3" max="7" width="17.54296875" style="27" customWidth="1"/>
    <col min="8" max="8" width="26.81640625" style="27" customWidth="1"/>
    <col min="9" max="84" width="11.54296875" style="27"/>
  </cols>
  <sheetData>
    <row r="1" spans="1:8 16357:16384" s="27" customFormat="1" ht="15.75" customHeight="1">
      <c r="A1" s="146" t="s">
        <v>40</v>
      </c>
      <c r="B1" s="146"/>
      <c r="C1" s="146"/>
      <c r="D1" s="146"/>
      <c r="E1" s="146"/>
      <c r="F1" s="146"/>
      <c r="G1" s="146"/>
      <c r="XEC1" s="1"/>
      <c r="XED1" s="1"/>
      <c r="XEE1" s="1"/>
      <c r="XEF1" s="1"/>
      <c r="XEG1" s="1"/>
      <c r="XEH1" s="1"/>
      <c r="XEI1" s="1"/>
      <c r="XEJ1" s="1"/>
      <c r="XEK1" s="1"/>
      <c r="XEL1" s="1"/>
      <c r="XEM1" s="1"/>
      <c r="XEN1" s="1"/>
      <c r="XEO1" s="1"/>
      <c r="XEP1" s="1"/>
      <c r="XEQ1" s="1"/>
      <c r="XER1" s="1"/>
      <c r="XES1" s="1"/>
      <c r="XET1" s="1"/>
      <c r="XEU1" s="1"/>
      <c r="XEV1" s="1"/>
      <c r="XEW1" s="1"/>
      <c r="XEX1" s="1"/>
      <c r="XEY1" s="1"/>
      <c r="XEZ1" s="1"/>
      <c r="XFA1" s="1"/>
      <c r="XFB1" s="1"/>
      <c r="XFC1" s="1"/>
      <c r="XFD1" s="1"/>
    </row>
    <row r="2" spans="1:8 16357:16384" s="27" customFormat="1" ht="15.75" customHeight="1">
      <c r="A2" s="151" t="s">
        <v>0</v>
      </c>
      <c r="B2" s="151"/>
      <c r="C2" s="151"/>
      <c r="D2" s="151"/>
      <c r="E2" s="151"/>
      <c r="F2" s="151"/>
      <c r="G2" s="151"/>
      <c r="XEC2" s="1"/>
      <c r="XED2" s="1"/>
      <c r="XEE2" s="1"/>
      <c r="XEF2" s="1"/>
      <c r="XEG2" s="1"/>
      <c r="XEH2" s="1"/>
      <c r="XEI2" s="1"/>
      <c r="XEJ2" s="1"/>
      <c r="XEK2" s="1"/>
      <c r="XEL2" s="1"/>
      <c r="XEM2" s="1"/>
      <c r="XEN2" s="1"/>
      <c r="XEO2" s="1"/>
      <c r="XEP2" s="1"/>
      <c r="XEQ2" s="1"/>
      <c r="XER2" s="1"/>
      <c r="XES2" s="1"/>
      <c r="XET2" s="1"/>
      <c r="XEU2" s="1"/>
      <c r="XEV2" s="1"/>
      <c r="XEW2" s="1"/>
      <c r="XEX2" s="1"/>
      <c r="XEY2" s="1"/>
      <c r="XEZ2" s="1"/>
      <c r="XFA2" s="1"/>
      <c r="XFB2" s="1"/>
      <c r="XFC2" s="1"/>
      <c r="XFD2" s="1"/>
    </row>
    <row r="3" spans="1:8 16357:16384" s="27" customFormat="1" ht="15.75" customHeight="1">
      <c r="XEC3" s="1"/>
      <c r="XED3" s="1"/>
      <c r="XEE3" s="1"/>
      <c r="XEF3" s="1"/>
      <c r="XEG3" s="1"/>
      <c r="XEH3" s="1"/>
      <c r="XEI3" s="1"/>
      <c r="XEJ3" s="1"/>
      <c r="XEK3" s="1"/>
      <c r="XEL3" s="1"/>
      <c r="XEM3" s="1"/>
      <c r="XEN3" s="1"/>
      <c r="XEO3" s="1"/>
      <c r="XEP3" s="1"/>
      <c r="XEQ3" s="1"/>
      <c r="XER3" s="1"/>
      <c r="XES3" s="1"/>
      <c r="XET3" s="1"/>
      <c r="XEU3" s="1"/>
      <c r="XEV3" s="1"/>
      <c r="XEW3" s="1"/>
      <c r="XEX3" s="1"/>
      <c r="XEY3" s="1"/>
      <c r="XEZ3" s="1"/>
      <c r="XFA3" s="1"/>
      <c r="XFB3" s="1"/>
      <c r="XFC3" s="1"/>
      <c r="XFD3" s="1"/>
    </row>
    <row r="4" spans="1:8 16357:16384" s="27" customFormat="1" ht="15.75" customHeight="1">
      <c r="A4" s="152" t="s">
        <v>6</v>
      </c>
      <c r="B4" s="152"/>
      <c r="C4" s="152"/>
      <c r="D4" s="152"/>
      <c r="E4" s="152"/>
      <c r="F4" s="152"/>
      <c r="G4" s="152"/>
      <c r="XEC4" s="1"/>
      <c r="XED4" s="1"/>
      <c r="XEE4" s="1"/>
      <c r="XEF4" s="1"/>
      <c r="XEG4" s="1"/>
      <c r="XEH4" s="1"/>
      <c r="XEI4" s="1"/>
      <c r="XEJ4" s="1"/>
      <c r="XEK4" s="1"/>
      <c r="XEL4" s="1"/>
      <c r="XEM4" s="1"/>
      <c r="XEN4" s="1"/>
      <c r="XEO4" s="1"/>
      <c r="XEP4" s="1"/>
      <c r="XEQ4" s="1"/>
      <c r="XER4" s="1"/>
      <c r="XES4" s="1"/>
      <c r="XET4" s="1"/>
      <c r="XEU4" s="1"/>
      <c r="XEV4" s="1"/>
      <c r="XEW4" s="1"/>
      <c r="XEX4" s="1"/>
      <c r="XEY4" s="1"/>
      <c r="XEZ4" s="1"/>
      <c r="XFA4" s="1"/>
      <c r="XFB4" s="1"/>
      <c r="XFC4" s="1"/>
      <c r="XFD4" s="1"/>
    </row>
    <row r="5" spans="1:8 16357:16384" s="27" customFormat="1" ht="15.75" customHeight="1">
      <c r="A5" s="32" t="s">
        <v>73</v>
      </c>
      <c r="B5" s="71"/>
      <c r="XEC5" s="1"/>
      <c r="XED5" s="1"/>
      <c r="XEE5" s="1"/>
      <c r="XEF5" s="1"/>
      <c r="XEG5" s="1"/>
      <c r="XEH5" s="1"/>
      <c r="XEI5" s="1"/>
      <c r="XEJ5" s="1"/>
      <c r="XEK5" s="1"/>
      <c r="XEL5" s="1"/>
      <c r="XEM5" s="1"/>
      <c r="XEN5" s="1"/>
      <c r="XEO5" s="1"/>
      <c r="XEP5" s="1"/>
      <c r="XEQ5" s="1"/>
      <c r="XER5" s="1"/>
      <c r="XES5" s="1"/>
      <c r="XET5" s="1"/>
      <c r="XEU5" s="1"/>
      <c r="XEV5" s="1"/>
      <c r="XEW5" s="1"/>
      <c r="XEX5" s="1"/>
      <c r="XEY5" s="1"/>
      <c r="XEZ5" s="1"/>
      <c r="XFA5" s="1"/>
      <c r="XFB5" s="1"/>
      <c r="XFC5" s="1"/>
      <c r="XFD5" s="1"/>
    </row>
    <row r="6" spans="1:8 16357:16384" ht="45.75" customHeight="1">
      <c r="A6" s="33"/>
      <c r="B6" s="127" t="s">
        <v>74</v>
      </c>
      <c r="C6" s="128" t="s">
        <v>90</v>
      </c>
      <c r="D6" s="130" t="s">
        <v>80</v>
      </c>
      <c r="E6" s="128" t="s">
        <v>91</v>
      </c>
      <c r="F6" s="128" t="s">
        <v>92</v>
      </c>
      <c r="G6" s="129" t="s">
        <v>93</v>
      </c>
    </row>
    <row r="7" spans="1:8 16357:16384" ht="15.75" customHeight="1">
      <c r="A7" s="72"/>
      <c r="B7" s="73"/>
      <c r="C7" s="73"/>
      <c r="D7" s="73"/>
      <c r="E7" s="73"/>
      <c r="F7" s="73"/>
      <c r="G7" s="74"/>
    </row>
    <row r="8" spans="1:8 16357:16384" ht="14.25" customHeight="1">
      <c r="A8" s="75" t="s">
        <v>1</v>
      </c>
      <c r="B8" s="58">
        <v>1154486.74731599</v>
      </c>
      <c r="C8" s="41">
        <v>99.841169198411094</v>
      </c>
      <c r="D8" s="41">
        <v>99.523507595233198</v>
      </c>
      <c r="E8" s="41">
        <v>79.299934258614201</v>
      </c>
      <c r="F8" s="41">
        <v>20.541234939797199</v>
      </c>
      <c r="G8" s="43">
        <v>78.982272655436404</v>
      </c>
      <c r="H8" s="76"/>
    </row>
    <row r="9" spans="1:8 16357:16384" ht="14.25" customHeight="1">
      <c r="A9" s="77" t="s">
        <v>81</v>
      </c>
      <c r="B9" s="78"/>
      <c r="C9" s="41"/>
      <c r="D9" s="41"/>
      <c r="E9" s="41"/>
      <c r="F9" s="41"/>
      <c r="G9" s="43"/>
      <c r="H9" s="76"/>
    </row>
    <row r="10" spans="1:8 16357:16384" ht="14.25" customHeight="1">
      <c r="A10" s="79" t="s">
        <v>82</v>
      </c>
      <c r="B10" s="58">
        <v>304941.44782400102</v>
      </c>
      <c r="C10" s="41">
        <v>100</v>
      </c>
      <c r="D10" s="41">
        <v>100</v>
      </c>
      <c r="E10" s="41">
        <v>68.918918918918806</v>
      </c>
      <c r="F10" s="41">
        <v>31.081081081080999</v>
      </c>
      <c r="G10" s="43">
        <v>68.918918918918806</v>
      </c>
      <c r="H10" s="76"/>
    </row>
    <row r="11" spans="1:8 16357:16384" ht="14.25" customHeight="1">
      <c r="A11" s="79" t="s">
        <v>83</v>
      </c>
      <c r="B11" s="58">
        <v>348399.30545000097</v>
      </c>
      <c r="C11" s="41">
        <v>99.473684210526301</v>
      </c>
      <c r="D11" s="41">
        <v>98.421052631578902</v>
      </c>
      <c r="E11" s="41">
        <v>82.105263157894498</v>
      </c>
      <c r="F11" s="41">
        <v>17.368421052631501</v>
      </c>
      <c r="G11" s="43">
        <v>81.0526315789471</v>
      </c>
      <c r="H11" s="76"/>
    </row>
    <row r="12" spans="1:8 16357:16384" ht="14.25" customHeight="1">
      <c r="A12" s="79" t="s">
        <v>84</v>
      </c>
      <c r="B12" s="58">
        <v>501145.99404199899</v>
      </c>
      <c r="C12" s="41">
        <v>100</v>
      </c>
      <c r="D12" s="41">
        <v>100</v>
      </c>
      <c r="E12" s="41">
        <v>83.666380830106107</v>
      </c>
      <c r="F12" s="41">
        <v>16.333619169894</v>
      </c>
      <c r="G12" s="43">
        <v>83.666380830106107</v>
      </c>
      <c r="H12" s="76"/>
    </row>
    <row r="13" spans="1:8 16357:16384" ht="14.25" customHeight="1">
      <c r="A13" s="77" t="s">
        <v>85</v>
      </c>
      <c r="B13" s="58"/>
      <c r="C13" s="41"/>
      <c r="D13" s="41"/>
      <c r="E13" s="41"/>
      <c r="F13" s="41"/>
      <c r="G13" s="43"/>
      <c r="H13" s="76"/>
    </row>
    <row r="14" spans="1:8 16357:16384" ht="14.25" customHeight="1">
      <c r="A14" s="47" t="s">
        <v>86</v>
      </c>
      <c r="B14" s="58">
        <v>433485.512729001</v>
      </c>
      <c r="C14" s="41">
        <v>100</v>
      </c>
      <c r="D14" s="41">
        <v>99.576991502332802</v>
      </c>
      <c r="E14" s="41">
        <v>74.345743713810407</v>
      </c>
      <c r="F14" s="41">
        <v>25.654256286189401</v>
      </c>
      <c r="G14" s="43">
        <v>73.922735216143195</v>
      </c>
      <c r="H14" s="76"/>
    </row>
    <row r="15" spans="1:8 16357:16384" ht="14.25" customHeight="1">
      <c r="A15" s="79" t="s">
        <v>87</v>
      </c>
      <c r="B15" s="58">
        <v>209039.58327</v>
      </c>
      <c r="C15" s="41">
        <v>99.122807017543906</v>
      </c>
      <c r="D15" s="41">
        <v>98.245614035087698</v>
      </c>
      <c r="E15" s="41">
        <v>78.947368421052602</v>
      </c>
      <c r="F15" s="41">
        <v>20.175438596491201</v>
      </c>
      <c r="G15" s="43">
        <v>78.070175438596493</v>
      </c>
      <c r="H15" s="76"/>
    </row>
    <row r="16" spans="1:8 16357:16384" ht="14.25" customHeight="1">
      <c r="A16" s="79" t="s">
        <v>88</v>
      </c>
      <c r="B16" s="58">
        <v>384922.495001</v>
      </c>
      <c r="C16" s="41">
        <v>100</v>
      </c>
      <c r="D16" s="41">
        <v>100</v>
      </c>
      <c r="E16" s="41">
        <v>84.974666236939598</v>
      </c>
      <c r="F16" s="41">
        <v>15.0253337630605</v>
      </c>
      <c r="G16" s="43">
        <v>84.974666236939598</v>
      </c>
      <c r="H16" s="76"/>
    </row>
    <row r="17" spans="1:84" ht="14.25" customHeight="1">
      <c r="A17" s="79" t="s">
        <v>89</v>
      </c>
      <c r="B17" s="58">
        <v>127039.15631599999</v>
      </c>
      <c r="C17" s="41">
        <v>100</v>
      </c>
      <c r="D17" s="41">
        <v>100</v>
      </c>
      <c r="E17" s="41">
        <v>79.590695420310695</v>
      </c>
      <c r="F17" s="41">
        <v>20.409304579689302</v>
      </c>
      <c r="G17" s="43">
        <v>79.590695420310695</v>
      </c>
      <c r="H17" s="76"/>
    </row>
    <row r="18" spans="1:84" ht="14.25" customHeight="1">
      <c r="A18" s="77" t="s">
        <v>67</v>
      </c>
      <c r="B18" s="58"/>
      <c r="C18" s="41"/>
      <c r="D18" s="41"/>
      <c r="E18" s="41"/>
      <c r="F18" s="41"/>
      <c r="G18" s="43"/>
      <c r="H18" s="76"/>
    </row>
    <row r="19" spans="1:84" ht="14.25" customHeight="1">
      <c r="A19" s="47" t="s">
        <v>68</v>
      </c>
      <c r="B19" s="58">
        <v>420622.01311499998</v>
      </c>
      <c r="C19" s="41">
        <v>99.564055019037099</v>
      </c>
      <c r="D19" s="41">
        <v>99.128110038074198</v>
      </c>
      <c r="E19" s="41">
        <v>73.052737159999594</v>
      </c>
      <c r="F19" s="41">
        <v>26.511317859037501</v>
      </c>
      <c r="G19" s="43">
        <v>72.616792179036693</v>
      </c>
      <c r="H19" s="76"/>
    </row>
    <row r="20" spans="1:84" ht="14.25" customHeight="1">
      <c r="A20" s="47" t="s">
        <v>69</v>
      </c>
      <c r="B20" s="58">
        <v>573690.28896699997</v>
      </c>
      <c r="C20" s="41">
        <v>100</v>
      </c>
      <c r="D20" s="41">
        <v>99.680370996291103</v>
      </c>
      <c r="E20" s="41">
        <v>83.595038876209102</v>
      </c>
      <c r="F20" s="41">
        <v>16.404961123790901</v>
      </c>
      <c r="G20" s="43">
        <v>83.275409872500205</v>
      </c>
      <c r="H20" s="76"/>
    </row>
    <row r="21" spans="1:84" ht="14.25" customHeight="1">
      <c r="A21" s="79" t="s">
        <v>62</v>
      </c>
      <c r="B21" s="58">
        <v>160174.44523400001</v>
      </c>
      <c r="C21" s="42" t="s">
        <v>63</v>
      </c>
      <c r="D21" s="42" t="s">
        <v>63</v>
      </c>
      <c r="E21" s="42" t="s">
        <v>63</v>
      </c>
      <c r="F21" s="42" t="s">
        <v>63</v>
      </c>
      <c r="G21" s="51" t="s">
        <v>63</v>
      </c>
      <c r="H21" s="76"/>
    </row>
    <row r="22" spans="1:84" ht="14.25" customHeight="1">
      <c r="A22" s="72"/>
      <c r="B22" s="58"/>
      <c r="C22" s="41"/>
      <c r="D22" s="41"/>
      <c r="E22" s="41"/>
      <c r="F22" s="41"/>
      <c r="G22" s="43"/>
      <c r="H22" s="76"/>
    </row>
    <row r="23" spans="1:84" ht="14.25" customHeight="1">
      <c r="A23" s="75" t="s">
        <v>70</v>
      </c>
      <c r="B23" s="58">
        <v>2330003.3976879902</v>
      </c>
      <c r="C23" s="41">
        <v>99.842561588680894</v>
      </c>
      <c r="D23" s="41">
        <v>99.685164345670998</v>
      </c>
      <c r="E23" s="41">
        <v>81.370743697982903</v>
      </c>
      <c r="F23" s="41">
        <v>18.471817890697999</v>
      </c>
      <c r="G23" s="43">
        <v>81.213346454972907</v>
      </c>
      <c r="H23" s="76"/>
    </row>
    <row r="24" spans="1:84" ht="14.25" customHeight="1">
      <c r="A24" s="77" t="s">
        <v>81</v>
      </c>
      <c r="B24" s="58"/>
      <c r="C24" s="41"/>
      <c r="D24" s="41"/>
      <c r="E24" s="41"/>
      <c r="F24" s="41"/>
      <c r="G24" s="43"/>
      <c r="H24" s="76"/>
    </row>
    <row r="25" spans="1:84" ht="14.25" customHeight="1">
      <c r="A25" s="79" t="s">
        <v>82</v>
      </c>
      <c r="B25" s="58">
        <v>481640.45717000199</v>
      </c>
      <c r="C25" s="41">
        <v>99.619085201276505</v>
      </c>
      <c r="D25" s="41">
        <v>99.619085201276505</v>
      </c>
      <c r="E25" s="41">
        <v>68.736881877459695</v>
      </c>
      <c r="F25" s="41">
        <v>30.8822033238167</v>
      </c>
      <c r="G25" s="43">
        <v>68.736881877459695</v>
      </c>
      <c r="H25" s="76"/>
    </row>
    <row r="26" spans="1:84" s="1" customFormat="1" ht="14.25" customHeight="1">
      <c r="A26" s="79" t="s">
        <v>83</v>
      </c>
      <c r="B26" s="58">
        <v>707203.94064499997</v>
      </c>
      <c r="C26" s="41">
        <v>99.740714035992596</v>
      </c>
      <c r="D26" s="41">
        <v>99.222142107977703</v>
      </c>
      <c r="E26" s="41">
        <v>83.157586803551197</v>
      </c>
      <c r="F26" s="41">
        <v>16.583127232441399</v>
      </c>
      <c r="G26" s="43">
        <v>82.639014875536304</v>
      </c>
      <c r="H26" s="76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  <c r="AA26" s="27"/>
      <c r="AB26" s="27"/>
      <c r="AC26" s="27"/>
      <c r="AD26" s="27"/>
      <c r="AE26" s="27"/>
      <c r="AF26" s="27"/>
      <c r="AG26" s="27"/>
      <c r="AH26" s="27"/>
      <c r="AI26" s="27"/>
      <c r="AJ26" s="27"/>
      <c r="AK26" s="27"/>
      <c r="AL26" s="27"/>
      <c r="AM26" s="27"/>
      <c r="AN26" s="27"/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7"/>
      <c r="BC26" s="27"/>
      <c r="BD26" s="27"/>
      <c r="BE26" s="27"/>
      <c r="BF26" s="27"/>
      <c r="BG26" s="27"/>
      <c r="BH26" s="27"/>
      <c r="BI26" s="27"/>
      <c r="BJ26" s="27"/>
      <c r="BK26" s="27"/>
      <c r="BL26" s="27"/>
      <c r="BM26" s="27"/>
      <c r="BN26" s="27"/>
      <c r="BO26" s="27"/>
      <c r="BP26" s="27"/>
      <c r="BQ26" s="27"/>
      <c r="BR26" s="27"/>
      <c r="BS26" s="27"/>
      <c r="BT26" s="27"/>
      <c r="BU26" s="27"/>
      <c r="BV26" s="27"/>
      <c r="BW26" s="27"/>
      <c r="BX26" s="27"/>
      <c r="BY26" s="27"/>
      <c r="BZ26" s="27"/>
      <c r="CA26" s="27"/>
      <c r="CB26" s="27"/>
      <c r="CC26" s="27"/>
      <c r="CD26" s="27"/>
      <c r="CE26" s="27"/>
      <c r="CF26" s="27"/>
    </row>
    <row r="27" spans="1:84" ht="14.25" customHeight="1">
      <c r="A27" s="79" t="s">
        <v>84</v>
      </c>
      <c r="B27" s="58">
        <v>1141158.99987299</v>
      </c>
      <c r="C27" s="41">
        <v>100</v>
      </c>
      <c r="D27" s="41">
        <v>100</v>
      </c>
      <c r="E27" s="41">
        <v>85.595673351102704</v>
      </c>
      <c r="F27" s="41">
        <v>14.404326648897699</v>
      </c>
      <c r="G27" s="43">
        <v>85.595673351102704</v>
      </c>
      <c r="H27" s="76"/>
    </row>
    <row r="28" spans="1:84" ht="14.25" customHeight="1">
      <c r="A28" s="77" t="s">
        <v>85</v>
      </c>
      <c r="B28" s="58"/>
      <c r="C28" s="41"/>
      <c r="D28" s="41"/>
      <c r="E28" s="41"/>
      <c r="F28" s="41"/>
      <c r="G28" s="43"/>
      <c r="H28" s="76"/>
    </row>
    <row r="29" spans="1:84" ht="14.25" customHeight="1">
      <c r="A29" s="47" t="s">
        <v>86</v>
      </c>
      <c r="B29" s="58">
        <v>745815.11147700204</v>
      </c>
      <c r="C29" s="41">
        <v>99.754008768424299</v>
      </c>
      <c r="D29" s="41">
        <v>99.508146150895897</v>
      </c>
      <c r="E29" s="41">
        <v>73.512882337314693</v>
      </c>
      <c r="F29" s="41">
        <v>26.2411264311095</v>
      </c>
      <c r="G29" s="43">
        <v>73.267019719786305</v>
      </c>
      <c r="H29" s="76"/>
    </row>
    <row r="30" spans="1:84" ht="14.25" customHeight="1">
      <c r="A30" s="79" t="s">
        <v>87</v>
      </c>
      <c r="B30" s="58">
        <v>434757.72065899998</v>
      </c>
      <c r="C30" s="41">
        <v>99.578229329148996</v>
      </c>
      <c r="D30" s="41">
        <v>99.156458658298007</v>
      </c>
      <c r="E30" s="41">
        <v>81.471819943554195</v>
      </c>
      <c r="F30" s="41">
        <v>18.106409385595001</v>
      </c>
      <c r="G30" s="43">
        <v>81.050049272703106</v>
      </c>
      <c r="H30" s="76"/>
    </row>
    <row r="31" spans="1:84" ht="14.25" customHeight="1">
      <c r="A31" s="79" t="s">
        <v>88</v>
      </c>
      <c r="B31" s="58">
        <v>912374.37062199798</v>
      </c>
      <c r="C31" s="41">
        <v>100</v>
      </c>
      <c r="D31" s="41">
        <v>100</v>
      </c>
      <c r="E31" s="41">
        <v>86.648874068552004</v>
      </c>
      <c r="F31" s="41">
        <v>13.351125931448101</v>
      </c>
      <c r="G31" s="43">
        <v>86.648874068552004</v>
      </c>
      <c r="H31" s="76"/>
    </row>
    <row r="32" spans="1:84" ht="14.25" customHeight="1">
      <c r="A32" s="79" t="s">
        <v>89</v>
      </c>
      <c r="B32" s="58">
        <v>237056.19493</v>
      </c>
      <c r="C32" s="41">
        <v>100</v>
      </c>
      <c r="D32" s="41">
        <v>100</v>
      </c>
      <c r="E32" s="41">
        <v>85.593106222309501</v>
      </c>
      <c r="F32" s="41">
        <v>14.406893777690501</v>
      </c>
      <c r="G32" s="43">
        <v>85.593106222309501</v>
      </c>
      <c r="H32" s="76"/>
    </row>
    <row r="33" spans="1:8" ht="14.25" customHeight="1">
      <c r="A33" s="77" t="s">
        <v>67</v>
      </c>
      <c r="B33" s="58"/>
      <c r="C33" s="41"/>
      <c r="D33" s="41"/>
      <c r="E33" s="41"/>
      <c r="F33" s="41"/>
      <c r="G33" s="43"/>
      <c r="H33" s="76"/>
    </row>
    <row r="34" spans="1:8" ht="14.25" customHeight="1">
      <c r="A34" s="47" t="s">
        <v>68</v>
      </c>
      <c r="B34" s="58">
        <v>846522.24291000096</v>
      </c>
      <c r="C34" s="41">
        <v>99.783386606747996</v>
      </c>
      <c r="D34" s="41">
        <v>99.566773213496106</v>
      </c>
      <c r="E34" s="41">
        <v>76.078941779143705</v>
      </c>
      <c r="F34" s="41">
        <v>23.704444827604298</v>
      </c>
      <c r="G34" s="43">
        <v>75.862328385891701</v>
      </c>
      <c r="H34" s="76"/>
    </row>
    <row r="35" spans="1:8" ht="14.25" customHeight="1">
      <c r="A35" s="47" t="s">
        <v>69</v>
      </c>
      <c r="B35" s="58">
        <v>1124408.0563300001</v>
      </c>
      <c r="C35" s="41">
        <v>100</v>
      </c>
      <c r="D35" s="41">
        <v>99.836920364926499</v>
      </c>
      <c r="E35" s="41">
        <v>85.242181641101794</v>
      </c>
      <c r="F35" s="41">
        <v>14.7578183588983</v>
      </c>
      <c r="G35" s="43">
        <v>85.079102006028293</v>
      </c>
      <c r="H35" s="76"/>
    </row>
    <row r="36" spans="1:8" ht="14.25" customHeight="1">
      <c r="A36" s="79" t="s">
        <v>62</v>
      </c>
      <c r="B36" s="58">
        <v>359073.09844800102</v>
      </c>
      <c r="C36" s="42" t="s">
        <v>63</v>
      </c>
      <c r="D36" s="42" t="s">
        <v>63</v>
      </c>
      <c r="E36" s="42" t="s">
        <v>63</v>
      </c>
      <c r="F36" s="42" t="s">
        <v>63</v>
      </c>
      <c r="G36" s="51" t="s">
        <v>63</v>
      </c>
      <c r="H36" s="76"/>
    </row>
    <row r="37" spans="1:8" ht="14.25" customHeight="1">
      <c r="A37" s="72"/>
      <c r="B37" s="58"/>
      <c r="C37" s="41"/>
      <c r="D37" s="41"/>
      <c r="E37" s="41"/>
      <c r="F37" s="41"/>
      <c r="G37" s="43"/>
      <c r="H37" s="76"/>
    </row>
    <row r="38" spans="1:8" ht="14.25" customHeight="1">
      <c r="A38" s="75" t="s">
        <v>71</v>
      </c>
      <c r="B38" s="58">
        <v>16639639.0723031</v>
      </c>
      <c r="C38" s="41">
        <v>99.883872144046904</v>
      </c>
      <c r="D38" s="41">
        <v>99.536558514563197</v>
      </c>
      <c r="E38" s="41">
        <v>67.245741848421304</v>
      </c>
      <c r="F38" s="41">
        <v>32.638130295624997</v>
      </c>
      <c r="G38" s="43">
        <v>66.898428218937596</v>
      </c>
      <c r="H38" s="76"/>
    </row>
    <row r="39" spans="1:8" ht="14.25" customHeight="1">
      <c r="A39" s="77" t="s">
        <v>81</v>
      </c>
      <c r="B39" s="58"/>
      <c r="C39" s="41"/>
      <c r="D39" s="41"/>
      <c r="E39" s="41"/>
      <c r="F39" s="41"/>
      <c r="G39" s="43"/>
      <c r="H39" s="76"/>
    </row>
    <row r="40" spans="1:8" ht="14.25" customHeight="1">
      <c r="A40" s="79" t="s">
        <v>82</v>
      </c>
      <c r="B40" s="58">
        <v>3553900.8643789999</v>
      </c>
      <c r="C40" s="41">
        <v>99.7545429457126</v>
      </c>
      <c r="D40" s="41">
        <v>99.381923869144302</v>
      </c>
      <c r="E40" s="41">
        <v>52.345561631755203</v>
      </c>
      <c r="F40" s="41">
        <v>47.408981313957099</v>
      </c>
      <c r="G40" s="43">
        <v>51.972942555186997</v>
      </c>
      <c r="H40" s="76"/>
    </row>
    <row r="41" spans="1:8" ht="14.25" customHeight="1">
      <c r="A41" s="79" t="s">
        <v>83</v>
      </c>
      <c r="B41" s="58">
        <v>4944012.73516999</v>
      </c>
      <c r="C41" s="41">
        <v>99.785600153422095</v>
      </c>
      <c r="D41" s="41">
        <v>98.941747349661796</v>
      </c>
      <c r="E41" s="41">
        <v>70.623894186468902</v>
      </c>
      <c r="F41" s="41">
        <v>29.161705966953399</v>
      </c>
      <c r="G41" s="43">
        <v>69.780041382708603</v>
      </c>
      <c r="H41" s="76"/>
    </row>
    <row r="42" spans="1:8" ht="14.25" customHeight="1">
      <c r="A42" s="79" t="s">
        <v>84</v>
      </c>
      <c r="B42" s="58">
        <v>8141725.4727541301</v>
      </c>
      <c r="C42" s="41">
        <v>100</v>
      </c>
      <c r="D42" s="41">
        <v>99.965252676014799</v>
      </c>
      <c r="E42" s="41">
        <v>71.698377262386302</v>
      </c>
      <c r="F42" s="41">
        <v>28.301622737612899</v>
      </c>
      <c r="G42" s="43">
        <v>71.663629938401201</v>
      </c>
      <c r="H42" s="76"/>
    </row>
    <row r="43" spans="1:8" ht="14.25" customHeight="1">
      <c r="A43" s="77" t="s">
        <v>85</v>
      </c>
      <c r="B43" s="58"/>
      <c r="C43" s="41"/>
      <c r="D43" s="41"/>
      <c r="E43" s="41"/>
      <c r="F43" s="41"/>
      <c r="G43" s="43"/>
      <c r="H43" s="76"/>
    </row>
    <row r="44" spans="1:8" ht="14.25" customHeight="1">
      <c r="A44" s="47" t="s">
        <v>86</v>
      </c>
      <c r="B44" s="58">
        <v>5563996.7389530102</v>
      </c>
      <c r="C44" s="41">
        <v>99.843218808650093</v>
      </c>
      <c r="D44" s="41">
        <v>99.279679952264999</v>
      </c>
      <c r="E44" s="41">
        <v>58.5149825550156</v>
      </c>
      <c r="F44" s="41">
        <v>41.328236253634103</v>
      </c>
      <c r="G44" s="43">
        <v>57.951443698630499</v>
      </c>
      <c r="H44" s="76"/>
    </row>
    <row r="45" spans="1:8" ht="14.25" customHeight="1">
      <c r="A45" s="79" t="s">
        <v>87</v>
      </c>
      <c r="B45" s="58">
        <v>3081916.5330750002</v>
      </c>
      <c r="C45" s="41">
        <v>99.711414685389897</v>
      </c>
      <c r="D45" s="41">
        <v>99.047621724599196</v>
      </c>
      <c r="E45" s="41">
        <v>70.901603769385204</v>
      </c>
      <c r="F45" s="41">
        <v>28.809810916004899</v>
      </c>
      <c r="G45" s="43">
        <v>70.237810808594404</v>
      </c>
      <c r="H45" s="76"/>
    </row>
    <row r="46" spans="1:8" ht="14.25" customHeight="1">
      <c r="A46" s="79" t="s">
        <v>88</v>
      </c>
      <c r="B46" s="58">
        <v>6394309.6001820797</v>
      </c>
      <c r="C46" s="41">
        <v>100</v>
      </c>
      <c r="D46" s="41">
        <v>99.972557488380801</v>
      </c>
      <c r="E46" s="41">
        <v>71.710834619963094</v>
      </c>
      <c r="F46" s="41">
        <v>28.289165380035602</v>
      </c>
      <c r="G46" s="43">
        <v>71.683392108343895</v>
      </c>
      <c r="H46" s="76"/>
    </row>
    <row r="47" spans="1:8" ht="14.25" customHeight="1">
      <c r="A47" s="79" t="s">
        <v>89</v>
      </c>
      <c r="B47" s="58">
        <v>1599416.200093</v>
      </c>
      <c r="C47" s="41">
        <v>99.893336256322698</v>
      </c>
      <c r="D47" s="41">
        <v>99.629230725582502</v>
      </c>
      <c r="E47" s="41">
        <v>72.722533545887998</v>
      </c>
      <c r="F47" s="41">
        <v>27.1708027104347</v>
      </c>
      <c r="G47" s="43">
        <v>72.458428015147803</v>
      </c>
      <c r="H47" s="76"/>
    </row>
    <row r="48" spans="1:8" ht="14.25" customHeight="1">
      <c r="A48" s="77" t="s">
        <v>67</v>
      </c>
      <c r="B48" s="58"/>
      <c r="C48" s="41"/>
      <c r="D48" s="41"/>
      <c r="E48" s="41"/>
      <c r="F48" s="41"/>
      <c r="G48" s="43"/>
      <c r="H48" s="76"/>
    </row>
    <row r="49" spans="1:8 16357:16384" ht="14.25" customHeight="1">
      <c r="A49" s="47" t="s">
        <v>68</v>
      </c>
      <c r="B49" s="58">
        <v>7589145.4535680003</v>
      </c>
      <c r="C49" s="41">
        <v>99.884694833647103</v>
      </c>
      <c r="D49" s="41">
        <v>99.391814521695593</v>
      </c>
      <c r="E49" s="41">
        <v>58.657719938877698</v>
      </c>
      <c r="F49" s="41">
        <v>41.226974894769199</v>
      </c>
      <c r="G49" s="43">
        <v>58.164839626926202</v>
      </c>
      <c r="H49" s="76"/>
      <c r="XEC49" s="1"/>
      <c r="XED49" s="1"/>
      <c r="XEE49" s="1"/>
      <c r="XEF49" s="1"/>
      <c r="XEG49" s="1"/>
      <c r="XEH49" s="1"/>
      <c r="XEI49" s="1"/>
      <c r="XEJ49" s="1"/>
      <c r="XEK49" s="1"/>
      <c r="XEL49" s="1"/>
      <c r="XEM49" s="1"/>
      <c r="XEN49" s="1"/>
      <c r="XEO49" s="1"/>
      <c r="XEP49" s="1"/>
      <c r="XEQ49" s="1"/>
      <c r="XER49" s="1"/>
      <c r="XES49" s="1"/>
      <c r="XET49" s="1"/>
      <c r="XEU49" s="1"/>
      <c r="XEV49" s="1"/>
      <c r="XEW49" s="1"/>
      <c r="XEX49" s="1"/>
      <c r="XEY49" s="1"/>
      <c r="XEZ49" s="1"/>
      <c r="XFA49" s="1"/>
      <c r="XFB49" s="1"/>
      <c r="XFC49" s="1"/>
      <c r="XFD49" s="1"/>
    </row>
    <row r="50" spans="1:8 16357:16384" ht="14.25" customHeight="1">
      <c r="A50" s="47" t="s">
        <v>69</v>
      </c>
      <c r="B50" s="58">
        <v>6693894.1687699696</v>
      </c>
      <c r="C50" s="41">
        <v>99.966883056422603</v>
      </c>
      <c r="D50" s="41">
        <v>99.821470322898804</v>
      </c>
      <c r="E50" s="41">
        <v>75.553935290081299</v>
      </c>
      <c r="F50" s="41">
        <v>24.412947766341599</v>
      </c>
      <c r="G50" s="43">
        <v>75.4085225565576</v>
      </c>
      <c r="H50" s="76"/>
      <c r="XEC50" s="1"/>
      <c r="XED50" s="1"/>
      <c r="XEE50" s="1"/>
      <c r="XEF50" s="1"/>
      <c r="XEG50" s="1"/>
      <c r="XEH50" s="1"/>
      <c r="XEI50" s="1"/>
      <c r="XEJ50" s="1"/>
      <c r="XEK50" s="1"/>
      <c r="XEL50" s="1"/>
      <c r="XEM50" s="1"/>
      <c r="XEN50" s="1"/>
      <c r="XEO50" s="1"/>
      <c r="XEP50" s="1"/>
      <c r="XEQ50" s="1"/>
      <c r="XER50" s="1"/>
      <c r="XES50" s="1"/>
      <c r="XET50" s="1"/>
      <c r="XEU50" s="1"/>
      <c r="XEV50" s="1"/>
      <c r="XEW50" s="1"/>
      <c r="XEX50" s="1"/>
      <c r="XEY50" s="1"/>
      <c r="XEZ50" s="1"/>
      <c r="XFA50" s="1"/>
      <c r="XFB50" s="1"/>
      <c r="XFC50" s="1"/>
      <c r="XFD50" s="1"/>
    </row>
    <row r="51" spans="1:8 16357:16384" ht="14.25" customHeight="1">
      <c r="A51" s="80" t="s">
        <v>62</v>
      </c>
      <c r="B51" s="81">
        <v>2356599.4499650002</v>
      </c>
      <c r="C51" s="66" t="s">
        <v>63</v>
      </c>
      <c r="D51" s="66" t="s">
        <v>63</v>
      </c>
      <c r="E51" s="66" t="s">
        <v>63</v>
      </c>
      <c r="F51" s="66" t="s">
        <v>63</v>
      </c>
      <c r="G51" s="67" t="s">
        <v>63</v>
      </c>
      <c r="H51" s="76"/>
      <c r="XEC51" s="1"/>
      <c r="XED51" s="1"/>
      <c r="XEE51" s="1"/>
      <c r="XEF51" s="1"/>
      <c r="XEG51" s="1"/>
      <c r="XEH51" s="1"/>
      <c r="XEI51" s="1"/>
      <c r="XEJ51" s="1"/>
      <c r="XEK51" s="1"/>
      <c r="XEL51" s="1"/>
      <c r="XEM51" s="1"/>
      <c r="XEN51" s="1"/>
      <c r="XEO51" s="1"/>
      <c r="XEP51" s="1"/>
      <c r="XEQ51" s="1"/>
      <c r="XER51" s="1"/>
      <c r="XES51" s="1"/>
      <c r="XET51" s="1"/>
      <c r="XEU51" s="1"/>
      <c r="XEV51" s="1"/>
      <c r="XEW51" s="1"/>
      <c r="XEX51" s="1"/>
      <c r="XEY51" s="1"/>
      <c r="XEZ51" s="1"/>
      <c r="XFA51" s="1"/>
      <c r="XFB51" s="1"/>
      <c r="XFC51" s="1"/>
      <c r="XFD51" s="1"/>
    </row>
    <row r="52" spans="1:8 16357:16384" s="27" customFormat="1">
      <c r="A52" s="149" t="s">
        <v>39</v>
      </c>
      <c r="B52" s="149"/>
      <c r="C52" s="149"/>
      <c r="D52" s="149"/>
      <c r="E52" s="149"/>
      <c r="F52" s="149"/>
      <c r="G52" s="149"/>
      <c r="XEC52" s="1"/>
      <c r="XED52" s="1"/>
      <c r="XEE52" s="1"/>
      <c r="XEF52" s="1"/>
      <c r="XEG52" s="1"/>
      <c r="XEH52" s="1"/>
      <c r="XEI52" s="1"/>
      <c r="XEJ52" s="1"/>
      <c r="XEK52" s="1"/>
      <c r="XEL52" s="1"/>
      <c r="XEM52" s="1"/>
      <c r="XEN52" s="1"/>
      <c r="XEO52" s="1"/>
      <c r="XEP52" s="1"/>
      <c r="XEQ52" s="1"/>
      <c r="XER52" s="1"/>
      <c r="XES52" s="1"/>
      <c r="XET52" s="1"/>
      <c r="XEU52" s="1"/>
      <c r="XEV52" s="1"/>
      <c r="XEW52" s="1"/>
      <c r="XEX52" s="1"/>
      <c r="XEY52" s="1"/>
      <c r="XEZ52" s="1"/>
      <c r="XFA52" s="1"/>
      <c r="XFB52" s="1"/>
      <c r="XFC52" s="1"/>
      <c r="XFD52" s="1"/>
    </row>
    <row r="53" spans="1:8 16357:16384" s="27" customFormat="1">
      <c r="A53" s="72"/>
      <c r="B53" s="72"/>
      <c r="C53" s="72"/>
      <c r="D53" s="72"/>
      <c r="E53" s="72"/>
      <c r="F53" s="72"/>
      <c r="XEC53" s="1"/>
      <c r="XED53" s="1"/>
      <c r="XEE53" s="1"/>
      <c r="XEF53" s="1"/>
      <c r="XEG53" s="1"/>
      <c r="XEH53" s="1"/>
      <c r="XEI53" s="1"/>
      <c r="XEJ53" s="1"/>
      <c r="XEK53" s="1"/>
      <c r="XEL53" s="1"/>
      <c r="XEM53" s="1"/>
      <c r="XEN53" s="1"/>
      <c r="XEO53" s="1"/>
      <c r="XEP53" s="1"/>
      <c r="XEQ53" s="1"/>
      <c r="XER53" s="1"/>
      <c r="XES53" s="1"/>
      <c r="XET53" s="1"/>
      <c r="XEU53" s="1"/>
      <c r="XEV53" s="1"/>
      <c r="XEW53" s="1"/>
      <c r="XEX53" s="1"/>
      <c r="XEY53" s="1"/>
      <c r="XEZ53" s="1"/>
      <c r="XFA53" s="1"/>
      <c r="XFB53" s="1"/>
      <c r="XFC53" s="1"/>
      <c r="XFD53" s="1"/>
    </row>
    <row r="54" spans="1:8 16357:16384" s="27" customFormat="1">
      <c r="A54" s="72"/>
      <c r="B54" s="72"/>
      <c r="C54" s="72"/>
      <c r="D54" s="72"/>
      <c r="E54" s="72"/>
      <c r="F54" s="72"/>
      <c r="XEC54" s="1"/>
      <c r="XED54" s="1"/>
      <c r="XEE54" s="1"/>
      <c r="XEF54" s="1"/>
      <c r="XEG54" s="1"/>
      <c r="XEH54" s="1"/>
      <c r="XEI54" s="1"/>
      <c r="XEJ54" s="1"/>
      <c r="XEK54" s="1"/>
      <c r="XEL54" s="1"/>
      <c r="XEM54" s="1"/>
      <c r="XEN54" s="1"/>
      <c r="XEO54" s="1"/>
      <c r="XEP54" s="1"/>
      <c r="XEQ54" s="1"/>
      <c r="XER54" s="1"/>
      <c r="XES54" s="1"/>
      <c r="XET54" s="1"/>
      <c r="XEU54" s="1"/>
      <c r="XEV54" s="1"/>
      <c r="XEW54" s="1"/>
      <c r="XEX54" s="1"/>
      <c r="XEY54" s="1"/>
      <c r="XEZ54" s="1"/>
      <c r="XFA54" s="1"/>
      <c r="XFB54" s="1"/>
      <c r="XFC54" s="1"/>
      <c r="XFD54" s="1"/>
    </row>
    <row r="55" spans="1:8 16357:16384" s="27" customFormat="1">
      <c r="A55" s="72"/>
      <c r="B55" s="72"/>
      <c r="C55" s="72"/>
      <c r="D55" s="72"/>
      <c r="E55" s="72"/>
      <c r="F55" s="72"/>
      <c r="XEC55" s="1"/>
      <c r="XED55" s="1"/>
      <c r="XEE55" s="1"/>
      <c r="XEF55" s="1"/>
      <c r="XEG55" s="1"/>
      <c r="XEH55" s="1"/>
      <c r="XEI55" s="1"/>
      <c r="XEJ55" s="1"/>
      <c r="XEK55" s="1"/>
      <c r="XEL55" s="1"/>
      <c r="XEM55" s="1"/>
      <c r="XEN55" s="1"/>
      <c r="XEO55" s="1"/>
      <c r="XEP55" s="1"/>
      <c r="XEQ55" s="1"/>
      <c r="XER55" s="1"/>
      <c r="XES55" s="1"/>
      <c r="XET55" s="1"/>
      <c r="XEU55" s="1"/>
      <c r="XEV55" s="1"/>
      <c r="XEW55" s="1"/>
      <c r="XEX55" s="1"/>
      <c r="XEY55" s="1"/>
      <c r="XEZ55" s="1"/>
      <c r="XFA55" s="1"/>
      <c r="XFB55" s="1"/>
      <c r="XFC55" s="1"/>
      <c r="XFD55" s="1"/>
    </row>
    <row r="56" spans="1:8 16357:16384" s="27" customFormat="1">
      <c r="A56" s="72"/>
      <c r="B56" s="72"/>
      <c r="C56" s="72"/>
      <c r="D56" s="72"/>
      <c r="E56" s="72"/>
      <c r="F56" s="72"/>
      <c r="XEC56" s="1"/>
      <c r="XED56" s="1"/>
      <c r="XEE56" s="1"/>
      <c r="XEF56" s="1"/>
      <c r="XEG56" s="1"/>
      <c r="XEH56" s="1"/>
      <c r="XEI56" s="1"/>
      <c r="XEJ56" s="1"/>
      <c r="XEK56" s="1"/>
      <c r="XEL56" s="1"/>
      <c r="XEM56" s="1"/>
      <c r="XEN56" s="1"/>
      <c r="XEO56" s="1"/>
      <c r="XEP56" s="1"/>
      <c r="XEQ56" s="1"/>
      <c r="XER56" s="1"/>
      <c r="XES56" s="1"/>
      <c r="XET56" s="1"/>
      <c r="XEU56" s="1"/>
      <c r="XEV56" s="1"/>
      <c r="XEW56" s="1"/>
      <c r="XEX56" s="1"/>
      <c r="XEY56" s="1"/>
      <c r="XEZ56" s="1"/>
      <c r="XFA56" s="1"/>
      <c r="XFB56" s="1"/>
      <c r="XFC56" s="1"/>
      <c r="XFD56" s="1"/>
    </row>
    <row r="57" spans="1:8 16357:16384" s="27" customFormat="1">
      <c r="A57" s="72"/>
      <c r="B57" s="72"/>
      <c r="C57" s="72"/>
      <c r="D57" s="72"/>
      <c r="E57" s="72"/>
      <c r="F57" s="72"/>
      <c r="XEC57" s="1"/>
      <c r="XED57" s="1"/>
      <c r="XEE57" s="1"/>
      <c r="XEF57" s="1"/>
      <c r="XEG57" s="1"/>
      <c r="XEH57" s="1"/>
      <c r="XEI57" s="1"/>
      <c r="XEJ57" s="1"/>
      <c r="XEK57" s="1"/>
      <c r="XEL57" s="1"/>
      <c r="XEM57" s="1"/>
      <c r="XEN57" s="1"/>
      <c r="XEO57" s="1"/>
      <c r="XEP57" s="1"/>
      <c r="XEQ57" s="1"/>
      <c r="XER57" s="1"/>
      <c r="XES57" s="1"/>
      <c r="XET57" s="1"/>
      <c r="XEU57" s="1"/>
      <c r="XEV57" s="1"/>
      <c r="XEW57" s="1"/>
      <c r="XEX57" s="1"/>
      <c r="XEY57" s="1"/>
      <c r="XEZ57" s="1"/>
      <c r="XFA57" s="1"/>
      <c r="XFB57" s="1"/>
      <c r="XFC57" s="1"/>
      <c r="XFD57" s="1"/>
    </row>
    <row r="58" spans="1:8 16357:16384" s="27" customFormat="1">
      <c r="A58" s="72"/>
      <c r="B58" s="72"/>
      <c r="C58" s="72"/>
      <c r="D58" s="72"/>
      <c r="E58" s="72"/>
      <c r="F58" s="72"/>
      <c r="XEC58" s="1"/>
      <c r="XED58" s="1"/>
      <c r="XEE58" s="1"/>
      <c r="XEF58" s="1"/>
      <c r="XEG58" s="1"/>
      <c r="XEH58" s="1"/>
      <c r="XEI58" s="1"/>
      <c r="XEJ58" s="1"/>
      <c r="XEK58" s="1"/>
      <c r="XEL58" s="1"/>
      <c r="XEM58" s="1"/>
      <c r="XEN58" s="1"/>
      <c r="XEO58" s="1"/>
      <c r="XEP58" s="1"/>
      <c r="XEQ58" s="1"/>
      <c r="XER58" s="1"/>
      <c r="XES58" s="1"/>
      <c r="XET58" s="1"/>
      <c r="XEU58" s="1"/>
      <c r="XEV58" s="1"/>
      <c r="XEW58" s="1"/>
      <c r="XEX58" s="1"/>
      <c r="XEY58" s="1"/>
      <c r="XEZ58" s="1"/>
      <c r="XFA58" s="1"/>
      <c r="XFB58" s="1"/>
      <c r="XFC58" s="1"/>
      <c r="XFD58" s="1"/>
    </row>
    <row r="59" spans="1:8 16357:16384" s="27" customFormat="1">
      <c r="A59" s="72"/>
      <c r="B59" s="72"/>
      <c r="C59" s="72"/>
      <c r="D59" s="72"/>
      <c r="E59" s="72"/>
      <c r="F59" s="72"/>
      <c r="XEC59" s="1"/>
      <c r="XED59" s="1"/>
      <c r="XEE59" s="1"/>
      <c r="XEF59" s="1"/>
      <c r="XEG59" s="1"/>
      <c r="XEH59" s="1"/>
      <c r="XEI59" s="1"/>
      <c r="XEJ59" s="1"/>
      <c r="XEK59" s="1"/>
      <c r="XEL59" s="1"/>
      <c r="XEM59" s="1"/>
      <c r="XEN59" s="1"/>
      <c r="XEO59" s="1"/>
      <c r="XEP59" s="1"/>
      <c r="XEQ59" s="1"/>
      <c r="XER59" s="1"/>
      <c r="XES59" s="1"/>
      <c r="XET59" s="1"/>
      <c r="XEU59" s="1"/>
      <c r="XEV59" s="1"/>
      <c r="XEW59" s="1"/>
      <c r="XEX59" s="1"/>
      <c r="XEY59" s="1"/>
      <c r="XEZ59" s="1"/>
      <c r="XFA59" s="1"/>
      <c r="XFB59" s="1"/>
      <c r="XFC59" s="1"/>
      <c r="XFD59" s="1"/>
    </row>
    <row r="60" spans="1:8 16357:16384" s="27" customFormat="1">
      <c r="A60" s="72"/>
      <c r="B60" s="72"/>
      <c r="C60" s="72"/>
      <c r="D60" s="72"/>
      <c r="E60" s="72"/>
      <c r="F60" s="72"/>
      <c r="XEC60" s="1"/>
      <c r="XED60" s="1"/>
      <c r="XEE60" s="1"/>
      <c r="XEF60" s="1"/>
      <c r="XEG60" s="1"/>
      <c r="XEH60" s="1"/>
      <c r="XEI60" s="1"/>
      <c r="XEJ60" s="1"/>
      <c r="XEK60" s="1"/>
      <c r="XEL60" s="1"/>
      <c r="XEM60" s="1"/>
      <c r="XEN60" s="1"/>
      <c r="XEO60" s="1"/>
      <c r="XEP60" s="1"/>
      <c r="XEQ60" s="1"/>
      <c r="XER60" s="1"/>
      <c r="XES60" s="1"/>
      <c r="XET60" s="1"/>
      <c r="XEU60" s="1"/>
      <c r="XEV60" s="1"/>
      <c r="XEW60" s="1"/>
      <c r="XEX60" s="1"/>
      <c r="XEY60" s="1"/>
      <c r="XEZ60" s="1"/>
      <c r="XFA60" s="1"/>
      <c r="XFB60" s="1"/>
      <c r="XFC60" s="1"/>
      <c r="XFD60" s="1"/>
    </row>
    <row r="61" spans="1:8 16357:16384" s="27" customFormat="1">
      <c r="A61" s="72"/>
      <c r="B61" s="72"/>
      <c r="C61" s="72"/>
      <c r="D61" s="72"/>
      <c r="E61" s="72"/>
      <c r="F61" s="72"/>
      <c r="XEC61" s="1"/>
      <c r="XED61" s="1"/>
      <c r="XEE61" s="1"/>
      <c r="XEF61" s="1"/>
      <c r="XEG61" s="1"/>
      <c r="XEH61" s="1"/>
      <c r="XEI61" s="1"/>
      <c r="XEJ61" s="1"/>
      <c r="XEK61" s="1"/>
      <c r="XEL61" s="1"/>
      <c r="XEM61" s="1"/>
      <c r="XEN61" s="1"/>
      <c r="XEO61" s="1"/>
      <c r="XEP61" s="1"/>
      <c r="XEQ61" s="1"/>
      <c r="XER61" s="1"/>
      <c r="XES61" s="1"/>
      <c r="XET61" s="1"/>
      <c r="XEU61" s="1"/>
      <c r="XEV61" s="1"/>
      <c r="XEW61" s="1"/>
      <c r="XEX61" s="1"/>
      <c r="XEY61" s="1"/>
      <c r="XEZ61" s="1"/>
      <c r="XFA61" s="1"/>
      <c r="XFB61" s="1"/>
      <c r="XFC61" s="1"/>
      <c r="XFD61" s="1"/>
    </row>
    <row r="62" spans="1:8 16357:16384" s="27" customFormat="1">
      <c r="A62" s="72"/>
      <c r="B62" s="72"/>
      <c r="C62" s="72"/>
      <c r="D62" s="72"/>
      <c r="E62" s="72"/>
      <c r="F62" s="72"/>
      <c r="XEC62" s="1"/>
      <c r="XED62" s="1"/>
      <c r="XEE62" s="1"/>
      <c r="XEF62" s="1"/>
      <c r="XEG62" s="1"/>
      <c r="XEH62" s="1"/>
      <c r="XEI62" s="1"/>
      <c r="XEJ62" s="1"/>
      <c r="XEK62" s="1"/>
      <c r="XEL62" s="1"/>
      <c r="XEM62" s="1"/>
      <c r="XEN62" s="1"/>
      <c r="XEO62" s="1"/>
      <c r="XEP62" s="1"/>
      <c r="XEQ62" s="1"/>
      <c r="XER62" s="1"/>
      <c r="XES62" s="1"/>
      <c r="XET62" s="1"/>
      <c r="XEU62" s="1"/>
      <c r="XEV62" s="1"/>
      <c r="XEW62" s="1"/>
      <c r="XEX62" s="1"/>
      <c r="XEY62" s="1"/>
      <c r="XEZ62" s="1"/>
      <c r="XFA62" s="1"/>
      <c r="XFB62" s="1"/>
      <c r="XFC62" s="1"/>
      <c r="XFD62" s="1"/>
    </row>
    <row r="63" spans="1:8 16357:16384" s="27" customFormat="1">
      <c r="A63" s="72"/>
      <c r="B63" s="72"/>
      <c r="C63" s="72"/>
      <c r="D63" s="72"/>
      <c r="E63" s="72"/>
      <c r="F63" s="72"/>
      <c r="XEC63" s="1"/>
      <c r="XED63" s="1"/>
      <c r="XEE63" s="1"/>
      <c r="XEF63" s="1"/>
      <c r="XEG63" s="1"/>
      <c r="XEH63" s="1"/>
      <c r="XEI63" s="1"/>
      <c r="XEJ63" s="1"/>
      <c r="XEK63" s="1"/>
      <c r="XEL63" s="1"/>
      <c r="XEM63" s="1"/>
      <c r="XEN63" s="1"/>
      <c r="XEO63" s="1"/>
      <c r="XEP63" s="1"/>
      <c r="XEQ63" s="1"/>
      <c r="XER63" s="1"/>
      <c r="XES63" s="1"/>
      <c r="XET63" s="1"/>
      <c r="XEU63" s="1"/>
      <c r="XEV63" s="1"/>
      <c r="XEW63" s="1"/>
      <c r="XEX63" s="1"/>
      <c r="XEY63" s="1"/>
      <c r="XEZ63" s="1"/>
      <c r="XFA63" s="1"/>
      <c r="XFB63" s="1"/>
      <c r="XFC63" s="1"/>
      <c r="XFD63" s="1"/>
    </row>
    <row r="64" spans="1:8 16357:16384" s="27" customFormat="1">
      <c r="A64" s="72"/>
      <c r="B64" s="72"/>
      <c r="C64" s="72"/>
      <c r="D64" s="72"/>
      <c r="E64" s="72"/>
      <c r="F64" s="72"/>
      <c r="XEC64" s="1"/>
      <c r="XED64" s="1"/>
      <c r="XEE64" s="1"/>
      <c r="XEF64" s="1"/>
      <c r="XEG64" s="1"/>
      <c r="XEH64" s="1"/>
      <c r="XEI64" s="1"/>
      <c r="XEJ64" s="1"/>
      <c r="XEK64" s="1"/>
      <c r="XEL64" s="1"/>
      <c r="XEM64" s="1"/>
      <c r="XEN64" s="1"/>
      <c r="XEO64" s="1"/>
      <c r="XEP64" s="1"/>
      <c r="XEQ64" s="1"/>
      <c r="XER64" s="1"/>
      <c r="XES64" s="1"/>
      <c r="XET64" s="1"/>
      <c r="XEU64" s="1"/>
      <c r="XEV64" s="1"/>
      <c r="XEW64" s="1"/>
      <c r="XEX64" s="1"/>
      <c r="XEY64" s="1"/>
      <c r="XEZ64" s="1"/>
      <c r="XFA64" s="1"/>
      <c r="XFB64" s="1"/>
      <c r="XFC64" s="1"/>
      <c r="XFD64" s="1"/>
    </row>
    <row r="65" spans="1:6 16357:16384" s="27" customFormat="1">
      <c r="A65" s="72"/>
      <c r="B65" s="72"/>
      <c r="C65" s="72"/>
      <c r="D65" s="72"/>
      <c r="E65" s="72"/>
      <c r="F65" s="72"/>
      <c r="XEC65" s="1"/>
      <c r="XED65" s="1"/>
      <c r="XEE65" s="1"/>
      <c r="XEF65" s="1"/>
      <c r="XEG65" s="1"/>
      <c r="XEH65" s="1"/>
      <c r="XEI65" s="1"/>
      <c r="XEJ65" s="1"/>
      <c r="XEK65" s="1"/>
      <c r="XEL65" s="1"/>
      <c r="XEM65" s="1"/>
      <c r="XEN65" s="1"/>
      <c r="XEO65" s="1"/>
      <c r="XEP65" s="1"/>
      <c r="XEQ65" s="1"/>
      <c r="XER65" s="1"/>
      <c r="XES65" s="1"/>
      <c r="XET65" s="1"/>
      <c r="XEU65" s="1"/>
      <c r="XEV65" s="1"/>
      <c r="XEW65" s="1"/>
      <c r="XEX65" s="1"/>
      <c r="XEY65" s="1"/>
      <c r="XEZ65" s="1"/>
      <c r="XFA65" s="1"/>
      <c r="XFB65" s="1"/>
      <c r="XFC65" s="1"/>
      <c r="XFD65" s="1"/>
    </row>
    <row r="66" spans="1:6 16357:16384" s="27" customFormat="1">
      <c r="A66" s="72"/>
      <c r="B66" s="72"/>
      <c r="C66" s="72"/>
      <c r="D66" s="72"/>
      <c r="E66" s="72"/>
      <c r="F66" s="72"/>
      <c r="XEC66" s="1"/>
      <c r="XED66" s="1"/>
      <c r="XEE66" s="1"/>
      <c r="XEF66" s="1"/>
      <c r="XEG66" s="1"/>
      <c r="XEH66" s="1"/>
      <c r="XEI66" s="1"/>
      <c r="XEJ66" s="1"/>
      <c r="XEK66" s="1"/>
      <c r="XEL66" s="1"/>
      <c r="XEM66" s="1"/>
      <c r="XEN66" s="1"/>
      <c r="XEO66" s="1"/>
      <c r="XEP66" s="1"/>
      <c r="XEQ66" s="1"/>
      <c r="XER66" s="1"/>
      <c r="XES66" s="1"/>
      <c r="XET66" s="1"/>
      <c r="XEU66" s="1"/>
      <c r="XEV66" s="1"/>
      <c r="XEW66" s="1"/>
      <c r="XEX66" s="1"/>
      <c r="XEY66" s="1"/>
      <c r="XEZ66" s="1"/>
      <c r="XFA66" s="1"/>
      <c r="XFB66" s="1"/>
      <c r="XFC66" s="1"/>
      <c r="XFD66" s="1"/>
    </row>
    <row r="67" spans="1:6 16357:16384" s="27" customFormat="1">
      <c r="A67" s="72"/>
      <c r="B67" s="72"/>
      <c r="C67" s="72"/>
      <c r="D67" s="72"/>
      <c r="E67" s="72"/>
      <c r="F67" s="72"/>
      <c r="XEC67" s="1"/>
      <c r="XED67" s="1"/>
      <c r="XEE67" s="1"/>
      <c r="XEF67" s="1"/>
      <c r="XEG67" s="1"/>
      <c r="XEH67" s="1"/>
      <c r="XEI67" s="1"/>
      <c r="XEJ67" s="1"/>
      <c r="XEK67" s="1"/>
      <c r="XEL67" s="1"/>
      <c r="XEM67" s="1"/>
      <c r="XEN67" s="1"/>
      <c r="XEO67" s="1"/>
      <c r="XEP67" s="1"/>
      <c r="XEQ67" s="1"/>
      <c r="XER67" s="1"/>
      <c r="XES67" s="1"/>
      <c r="XET67" s="1"/>
      <c r="XEU67" s="1"/>
      <c r="XEV67" s="1"/>
      <c r="XEW67" s="1"/>
      <c r="XEX67" s="1"/>
      <c r="XEY67" s="1"/>
      <c r="XEZ67" s="1"/>
      <c r="XFA67" s="1"/>
      <c r="XFB67" s="1"/>
      <c r="XFC67" s="1"/>
      <c r="XFD67" s="1"/>
    </row>
    <row r="68" spans="1:6 16357:16384" s="27" customFormat="1">
      <c r="A68" s="72"/>
      <c r="B68" s="72"/>
      <c r="C68" s="72"/>
      <c r="D68" s="72"/>
      <c r="E68" s="72"/>
      <c r="F68" s="72"/>
      <c r="XEC68" s="1"/>
      <c r="XED68" s="1"/>
      <c r="XEE68" s="1"/>
      <c r="XEF68" s="1"/>
      <c r="XEG68" s="1"/>
      <c r="XEH68" s="1"/>
      <c r="XEI68" s="1"/>
      <c r="XEJ68" s="1"/>
      <c r="XEK68" s="1"/>
      <c r="XEL68" s="1"/>
      <c r="XEM68" s="1"/>
      <c r="XEN68" s="1"/>
      <c r="XEO68" s="1"/>
      <c r="XEP68" s="1"/>
      <c r="XEQ68" s="1"/>
      <c r="XER68" s="1"/>
      <c r="XES68" s="1"/>
      <c r="XET68" s="1"/>
      <c r="XEU68" s="1"/>
      <c r="XEV68" s="1"/>
      <c r="XEW68" s="1"/>
      <c r="XEX68" s="1"/>
      <c r="XEY68" s="1"/>
      <c r="XEZ68" s="1"/>
      <c r="XFA68" s="1"/>
      <c r="XFB68" s="1"/>
      <c r="XFC68" s="1"/>
      <c r="XFD68" s="1"/>
    </row>
    <row r="69" spans="1:6 16357:16384" s="27" customFormat="1">
      <c r="A69" s="72"/>
      <c r="B69" s="72"/>
      <c r="C69" s="72"/>
      <c r="D69" s="72"/>
      <c r="E69" s="72"/>
      <c r="F69" s="72"/>
      <c r="XEC69" s="1"/>
      <c r="XED69" s="1"/>
      <c r="XEE69" s="1"/>
      <c r="XEF69" s="1"/>
      <c r="XEG69" s="1"/>
      <c r="XEH69" s="1"/>
      <c r="XEI69" s="1"/>
      <c r="XEJ69" s="1"/>
      <c r="XEK69" s="1"/>
      <c r="XEL69" s="1"/>
      <c r="XEM69" s="1"/>
      <c r="XEN69" s="1"/>
      <c r="XEO69" s="1"/>
      <c r="XEP69" s="1"/>
      <c r="XEQ69" s="1"/>
      <c r="XER69" s="1"/>
      <c r="XES69" s="1"/>
      <c r="XET69" s="1"/>
      <c r="XEU69" s="1"/>
      <c r="XEV69" s="1"/>
      <c r="XEW69" s="1"/>
      <c r="XEX69" s="1"/>
      <c r="XEY69" s="1"/>
      <c r="XEZ69" s="1"/>
      <c r="XFA69" s="1"/>
      <c r="XFB69" s="1"/>
      <c r="XFC69" s="1"/>
      <c r="XFD69" s="1"/>
    </row>
    <row r="70" spans="1:6 16357:16384" s="27" customFormat="1">
      <c r="A70" s="72"/>
      <c r="B70" s="72"/>
      <c r="C70" s="72"/>
      <c r="D70" s="72"/>
      <c r="E70" s="72"/>
      <c r="F70" s="72"/>
      <c r="XEC70" s="1"/>
      <c r="XED70" s="1"/>
      <c r="XEE70" s="1"/>
      <c r="XEF70" s="1"/>
      <c r="XEG70" s="1"/>
      <c r="XEH70" s="1"/>
      <c r="XEI70" s="1"/>
      <c r="XEJ70" s="1"/>
      <c r="XEK70" s="1"/>
      <c r="XEL70" s="1"/>
      <c r="XEM70" s="1"/>
      <c r="XEN70" s="1"/>
      <c r="XEO70" s="1"/>
      <c r="XEP70" s="1"/>
      <c r="XEQ70" s="1"/>
      <c r="XER70" s="1"/>
      <c r="XES70" s="1"/>
      <c r="XET70" s="1"/>
      <c r="XEU70" s="1"/>
      <c r="XEV70" s="1"/>
      <c r="XEW70" s="1"/>
      <c r="XEX70" s="1"/>
      <c r="XEY70" s="1"/>
      <c r="XEZ70" s="1"/>
      <c r="XFA70" s="1"/>
      <c r="XFB70" s="1"/>
      <c r="XFC70" s="1"/>
      <c r="XFD70" s="1"/>
    </row>
    <row r="71" spans="1:6 16357:16384" s="27" customFormat="1">
      <c r="A71" s="72"/>
      <c r="B71" s="72"/>
      <c r="C71" s="72"/>
      <c r="D71" s="72"/>
      <c r="E71" s="72"/>
      <c r="F71" s="72"/>
      <c r="XEC71" s="1"/>
      <c r="XED71" s="1"/>
      <c r="XEE71" s="1"/>
      <c r="XEF71" s="1"/>
      <c r="XEG71" s="1"/>
      <c r="XEH71" s="1"/>
      <c r="XEI71" s="1"/>
      <c r="XEJ71" s="1"/>
      <c r="XEK71" s="1"/>
      <c r="XEL71" s="1"/>
      <c r="XEM71" s="1"/>
      <c r="XEN71" s="1"/>
      <c r="XEO71" s="1"/>
      <c r="XEP71" s="1"/>
      <c r="XEQ71" s="1"/>
      <c r="XER71" s="1"/>
      <c r="XES71" s="1"/>
      <c r="XET71" s="1"/>
      <c r="XEU71" s="1"/>
      <c r="XEV71" s="1"/>
      <c r="XEW71" s="1"/>
      <c r="XEX71" s="1"/>
      <c r="XEY71" s="1"/>
      <c r="XEZ71" s="1"/>
      <c r="XFA71" s="1"/>
      <c r="XFB71" s="1"/>
      <c r="XFC71" s="1"/>
      <c r="XFD71" s="1"/>
    </row>
    <row r="72" spans="1:6 16357:16384" s="27" customFormat="1">
      <c r="A72" s="72"/>
      <c r="B72" s="72"/>
      <c r="C72" s="72"/>
      <c r="D72" s="72"/>
      <c r="E72" s="72"/>
      <c r="F72" s="72"/>
      <c r="XEC72" s="1"/>
      <c r="XED72" s="1"/>
      <c r="XEE72" s="1"/>
      <c r="XEF72" s="1"/>
      <c r="XEG72" s="1"/>
      <c r="XEH72" s="1"/>
      <c r="XEI72" s="1"/>
      <c r="XEJ72" s="1"/>
      <c r="XEK72" s="1"/>
      <c r="XEL72" s="1"/>
      <c r="XEM72" s="1"/>
      <c r="XEN72" s="1"/>
      <c r="XEO72" s="1"/>
      <c r="XEP72" s="1"/>
      <c r="XEQ72" s="1"/>
      <c r="XER72" s="1"/>
      <c r="XES72" s="1"/>
      <c r="XET72" s="1"/>
      <c r="XEU72" s="1"/>
      <c r="XEV72" s="1"/>
      <c r="XEW72" s="1"/>
      <c r="XEX72" s="1"/>
      <c r="XEY72" s="1"/>
      <c r="XEZ72" s="1"/>
      <c r="XFA72" s="1"/>
      <c r="XFB72" s="1"/>
      <c r="XFC72" s="1"/>
      <c r="XFD72" s="1"/>
    </row>
    <row r="73" spans="1:6 16357:16384" s="27" customFormat="1">
      <c r="A73" s="72"/>
      <c r="B73" s="72"/>
      <c r="C73" s="72"/>
      <c r="D73" s="72"/>
      <c r="E73" s="72"/>
      <c r="F73" s="72"/>
      <c r="XEC73" s="1"/>
      <c r="XED73" s="1"/>
      <c r="XEE73" s="1"/>
      <c r="XEF73" s="1"/>
      <c r="XEG73" s="1"/>
      <c r="XEH73" s="1"/>
      <c r="XEI73" s="1"/>
      <c r="XEJ73" s="1"/>
      <c r="XEK73" s="1"/>
      <c r="XEL73" s="1"/>
      <c r="XEM73" s="1"/>
      <c r="XEN73" s="1"/>
      <c r="XEO73" s="1"/>
      <c r="XEP73" s="1"/>
      <c r="XEQ73" s="1"/>
      <c r="XER73" s="1"/>
      <c r="XES73" s="1"/>
      <c r="XET73" s="1"/>
      <c r="XEU73" s="1"/>
      <c r="XEV73" s="1"/>
      <c r="XEW73" s="1"/>
      <c r="XEX73" s="1"/>
      <c r="XEY73" s="1"/>
      <c r="XEZ73" s="1"/>
      <c r="XFA73" s="1"/>
      <c r="XFB73" s="1"/>
      <c r="XFC73" s="1"/>
      <c r="XFD73" s="1"/>
    </row>
    <row r="74" spans="1:6 16357:16384" s="27" customFormat="1">
      <c r="A74" s="72"/>
      <c r="B74" s="72"/>
      <c r="C74" s="72"/>
      <c r="D74" s="72"/>
      <c r="E74" s="72"/>
      <c r="F74" s="72"/>
      <c r="XEC74" s="1"/>
      <c r="XED74" s="1"/>
      <c r="XEE74" s="1"/>
      <c r="XEF74" s="1"/>
      <c r="XEG74" s="1"/>
      <c r="XEH74" s="1"/>
      <c r="XEI74" s="1"/>
      <c r="XEJ74" s="1"/>
      <c r="XEK74" s="1"/>
      <c r="XEL74" s="1"/>
      <c r="XEM74" s="1"/>
      <c r="XEN74" s="1"/>
      <c r="XEO74" s="1"/>
      <c r="XEP74" s="1"/>
      <c r="XEQ74" s="1"/>
      <c r="XER74" s="1"/>
      <c r="XES74" s="1"/>
      <c r="XET74" s="1"/>
      <c r="XEU74" s="1"/>
      <c r="XEV74" s="1"/>
      <c r="XEW74" s="1"/>
      <c r="XEX74" s="1"/>
      <c r="XEY74" s="1"/>
      <c r="XEZ74" s="1"/>
      <c r="XFA74" s="1"/>
      <c r="XFB74" s="1"/>
      <c r="XFC74" s="1"/>
      <c r="XFD74" s="1"/>
    </row>
    <row r="75" spans="1:6 16357:16384" s="27" customFormat="1">
      <c r="A75" s="72"/>
      <c r="B75" s="72"/>
      <c r="C75" s="72"/>
      <c r="D75" s="72"/>
      <c r="E75" s="72"/>
      <c r="F75" s="72"/>
      <c r="XEC75" s="1"/>
      <c r="XED75" s="1"/>
      <c r="XEE75" s="1"/>
      <c r="XEF75" s="1"/>
      <c r="XEG75" s="1"/>
      <c r="XEH75" s="1"/>
      <c r="XEI75" s="1"/>
      <c r="XEJ75" s="1"/>
      <c r="XEK75" s="1"/>
      <c r="XEL75" s="1"/>
      <c r="XEM75" s="1"/>
      <c r="XEN75" s="1"/>
      <c r="XEO75" s="1"/>
      <c r="XEP75" s="1"/>
      <c r="XEQ75" s="1"/>
      <c r="XER75" s="1"/>
      <c r="XES75" s="1"/>
      <c r="XET75" s="1"/>
      <c r="XEU75" s="1"/>
      <c r="XEV75" s="1"/>
      <c r="XEW75" s="1"/>
      <c r="XEX75" s="1"/>
      <c r="XEY75" s="1"/>
      <c r="XEZ75" s="1"/>
      <c r="XFA75" s="1"/>
      <c r="XFB75" s="1"/>
      <c r="XFC75" s="1"/>
      <c r="XFD75" s="1"/>
    </row>
    <row r="76" spans="1:6 16357:16384" s="27" customFormat="1">
      <c r="A76" s="72"/>
      <c r="B76" s="72"/>
      <c r="C76" s="72"/>
      <c r="D76" s="72"/>
      <c r="E76" s="72"/>
      <c r="F76" s="72"/>
      <c r="XEC76" s="1"/>
      <c r="XED76" s="1"/>
      <c r="XEE76" s="1"/>
      <c r="XEF76" s="1"/>
      <c r="XEG76" s="1"/>
      <c r="XEH76" s="1"/>
      <c r="XEI76" s="1"/>
      <c r="XEJ76" s="1"/>
      <c r="XEK76" s="1"/>
      <c r="XEL76" s="1"/>
      <c r="XEM76" s="1"/>
      <c r="XEN76" s="1"/>
      <c r="XEO76" s="1"/>
      <c r="XEP76" s="1"/>
      <c r="XEQ76" s="1"/>
      <c r="XER76" s="1"/>
      <c r="XES76" s="1"/>
      <c r="XET76" s="1"/>
      <c r="XEU76" s="1"/>
      <c r="XEV76" s="1"/>
      <c r="XEW76" s="1"/>
      <c r="XEX76" s="1"/>
      <c r="XEY76" s="1"/>
      <c r="XEZ76" s="1"/>
      <c r="XFA76" s="1"/>
      <c r="XFB76" s="1"/>
      <c r="XFC76" s="1"/>
      <c r="XFD76" s="1"/>
    </row>
    <row r="77" spans="1:6 16357:16384" s="27" customFormat="1">
      <c r="A77" s="72"/>
      <c r="B77" s="72"/>
      <c r="C77" s="72"/>
      <c r="D77" s="72"/>
      <c r="E77" s="72"/>
      <c r="F77" s="72"/>
      <c r="XEC77" s="1"/>
      <c r="XED77" s="1"/>
      <c r="XEE77" s="1"/>
      <c r="XEF77" s="1"/>
      <c r="XEG77" s="1"/>
      <c r="XEH77" s="1"/>
      <c r="XEI77" s="1"/>
      <c r="XEJ77" s="1"/>
      <c r="XEK77" s="1"/>
      <c r="XEL77" s="1"/>
      <c r="XEM77" s="1"/>
      <c r="XEN77" s="1"/>
      <c r="XEO77" s="1"/>
      <c r="XEP77" s="1"/>
      <c r="XEQ77" s="1"/>
      <c r="XER77" s="1"/>
      <c r="XES77" s="1"/>
      <c r="XET77" s="1"/>
      <c r="XEU77" s="1"/>
      <c r="XEV77" s="1"/>
      <c r="XEW77" s="1"/>
      <c r="XEX77" s="1"/>
      <c r="XEY77" s="1"/>
      <c r="XEZ77" s="1"/>
      <c r="XFA77" s="1"/>
      <c r="XFB77" s="1"/>
      <c r="XFC77" s="1"/>
      <c r="XFD77" s="1"/>
    </row>
    <row r="78" spans="1:6 16357:16384" s="27" customFormat="1">
      <c r="A78" s="72"/>
      <c r="B78" s="72"/>
      <c r="C78" s="72"/>
      <c r="D78" s="72"/>
      <c r="E78" s="72"/>
      <c r="F78" s="72"/>
      <c r="XEC78" s="1"/>
      <c r="XED78" s="1"/>
      <c r="XEE78" s="1"/>
      <c r="XEF78" s="1"/>
      <c r="XEG78" s="1"/>
      <c r="XEH78" s="1"/>
      <c r="XEI78" s="1"/>
      <c r="XEJ78" s="1"/>
      <c r="XEK78" s="1"/>
      <c r="XEL78" s="1"/>
      <c r="XEM78" s="1"/>
      <c r="XEN78" s="1"/>
      <c r="XEO78" s="1"/>
      <c r="XEP78" s="1"/>
      <c r="XEQ78" s="1"/>
      <c r="XER78" s="1"/>
      <c r="XES78" s="1"/>
      <c r="XET78" s="1"/>
      <c r="XEU78" s="1"/>
      <c r="XEV78" s="1"/>
      <c r="XEW78" s="1"/>
      <c r="XEX78" s="1"/>
      <c r="XEY78" s="1"/>
      <c r="XEZ78" s="1"/>
      <c r="XFA78" s="1"/>
      <c r="XFB78" s="1"/>
      <c r="XFC78" s="1"/>
      <c r="XFD78" s="1"/>
    </row>
    <row r="79" spans="1:6 16357:16384" s="27" customFormat="1">
      <c r="A79" s="72"/>
      <c r="B79" s="72"/>
      <c r="C79" s="72"/>
      <c r="D79" s="72"/>
      <c r="E79" s="72"/>
      <c r="F79" s="72"/>
      <c r="XEC79" s="1"/>
      <c r="XED79" s="1"/>
      <c r="XEE79" s="1"/>
      <c r="XEF79" s="1"/>
      <c r="XEG79" s="1"/>
      <c r="XEH79" s="1"/>
      <c r="XEI79" s="1"/>
      <c r="XEJ79" s="1"/>
      <c r="XEK79" s="1"/>
      <c r="XEL79" s="1"/>
      <c r="XEM79" s="1"/>
      <c r="XEN79" s="1"/>
      <c r="XEO79" s="1"/>
      <c r="XEP79" s="1"/>
      <c r="XEQ79" s="1"/>
      <c r="XER79" s="1"/>
      <c r="XES79" s="1"/>
      <c r="XET79" s="1"/>
      <c r="XEU79" s="1"/>
      <c r="XEV79" s="1"/>
      <c r="XEW79" s="1"/>
      <c r="XEX79" s="1"/>
      <c r="XEY79" s="1"/>
      <c r="XEZ79" s="1"/>
      <c r="XFA79" s="1"/>
      <c r="XFB79" s="1"/>
      <c r="XFC79" s="1"/>
      <c r="XFD79" s="1"/>
    </row>
    <row r="80" spans="1:6 16357:16384" s="27" customFormat="1">
      <c r="A80" s="72"/>
      <c r="B80" s="72"/>
      <c r="C80" s="72"/>
      <c r="D80" s="72"/>
      <c r="E80" s="72"/>
      <c r="F80" s="72"/>
      <c r="XEC80" s="1"/>
      <c r="XED80" s="1"/>
      <c r="XEE80" s="1"/>
      <c r="XEF80" s="1"/>
      <c r="XEG80" s="1"/>
      <c r="XEH80" s="1"/>
      <c r="XEI80" s="1"/>
      <c r="XEJ80" s="1"/>
      <c r="XEK80" s="1"/>
      <c r="XEL80" s="1"/>
      <c r="XEM80" s="1"/>
      <c r="XEN80" s="1"/>
      <c r="XEO80" s="1"/>
      <c r="XEP80" s="1"/>
      <c r="XEQ80" s="1"/>
      <c r="XER80" s="1"/>
      <c r="XES80" s="1"/>
      <c r="XET80" s="1"/>
      <c r="XEU80" s="1"/>
      <c r="XEV80" s="1"/>
      <c r="XEW80" s="1"/>
      <c r="XEX80" s="1"/>
      <c r="XEY80" s="1"/>
      <c r="XEZ80" s="1"/>
      <c r="XFA80" s="1"/>
      <c r="XFB80" s="1"/>
      <c r="XFC80" s="1"/>
      <c r="XFD80" s="1"/>
    </row>
    <row r="81" spans="1:6 16357:16384" s="27" customFormat="1">
      <c r="A81" s="72"/>
      <c r="B81" s="72"/>
      <c r="C81" s="72"/>
      <c r="D81" s="72"/>
      <c r="E81" s="72"/>
      <c r="F81" s="72"/>
      <c r="XEC81" s="1"/>
      <c r="XED81" s="1"/>
      <c r="XEE81" s="1"/>
      <c r="XEF81" s="1"/>
      <c r="XEG81" s="1"/>
      <c r="XEH81" s="1"/>
      <c r="XEI81" s="1"/>
      <c r="XEJ81" s="1"/>
      <c r="XEK81" s="1"/>
      <c r="XEL81" s="1"/>
      <c r="XEM81" s="1"/>
      <c r="XEN81" s="1"/>
      <c r="XEO81" s="1"/>
      <c r="XEP81" s="1"/>
      <c r="XEQ81" s="1"/>
      <c r="XER81" s="1"/>
      <c r="XES81" s="1"/>
      <c r="XET81" s="1"/>
      <c r="XEU81" s="1"/>
      <c r="XEV81" s="1"/>
      <c r="XEW81" s="1"/>
      <c r="XEX81" s="1"/>
      <c r="XEY81" s="1"/>
      <c r="XEZ81" s="1"/>
      <c r="XFA81" s="1"/>
      <c r="XFB81" s="1"/>
      <c r="XFC81" s="1"/>
      <c r="XFD81" s="1"/>
    </row>
    <row r="82" spans="1:6 16357:16384" s="27" customFormat="1">
      <c r="A82" s="72"/>
      <c r="B82" s="72"/>
      <c r="C82" s="72"/>
      <c r="D82" s="72"/>
      <c r="E82" s="72"/>
      <c r="F82" s="72"/>
      <c r="XEC82" s="1"/>
      <c r="XED82" s="1"/>
      <c r="XEE82" s="1"/>
      <c r="XEF82" s="1"/>
      <c r="XEG82" s="1"/>
      <c r="XEH82" s="1"/>
      <c r="XEI82" s="1"/>
      <c r="XEJ82" s="1"/>
      <c r="XEK82" s="1"/>
      <c r="XEL82" s="1"/>
      <c r="XEM82" s="1"/>
      <c r="XEN82" s="1"/>
      <c r="XEO82" s="1"/>
      <c r="XEP82" s="1"/>
      <c r="XEQ82" s="1"/>
      <c r="XER82" s="1"/>
      <c r="XES82" s="1"/>
      <c r="XET82" s="1"/>
      <c r="XEU82" s="1"/>
      <c r="XEV82" s="1"/>
      <c r="XEW82" s="1"/>
      <c r="XEX82" s="1"/>
      <c r="XEY82" s="1"/>
      <c r="XEZ82" s="1"/>
      <c r="XFA82" s="1"/>
      <c r="XFB82" s="1"/>
      <c r="XFC82" s="1"/>
      <c r="XFD82" s="1"/>
    </row>
    <row r="83" spans="1:6 16357:16384" s="27" customFormat="1">
      <c r="A83" s="72"/>
      <c r="B83" s="72"/>
      <c r="C83" s="72"/>
      <c r="D83" s="72"/>
      <c r="E83" s="72"/>
      <c r="F83" s="72"/>
      <c r="XEC83" s="1"/>
      <c r="XED83" s="1"/>
      <c r="XEE83" s="1"/>
      <c r="XEF83" s="1"/>
      <c r="XEG83" s="1"/>
      <c r="XEH83" s="1"/>
      <c r="XEI83" s="1"/>
      <c r="XEJ83" s="1"/>
      <c r="XEK83" s="1"/>
      <c r="XEL83" s="1"/>
      <c r="XEM83" s="1"/>
      <c r="XEN83" s="1"/>
      <c r="XEO83" s="1"/>
      <c r="XEP83" s="1"/>
      <c r="XEQ83" s="1"/>
      <c r="XER83" s="1"/>
      <c r="XES83" s="1"/>
      <c r="XET83" s="1"/>
      <c r="XEU83" s="1"/>
      <c r="XEV83" s="1"/>
      <c r="XEW83" s="1"/>
      <c r="XEX83" s="1"/>
      <c r="XEY83" s="1"/>
      <c r="XEZ83" s="1"/>
      <c r="XFA83" s="1"/>
      <c r="XFB83" s="1"/>
      <c r="XFC83" s="1"/>
      <c r="XFD83" s="1"/>
    </row>
    <row r="84" spans="1:6 16357:16384" s="27" customFormat="1">
      <c r="A84" s="72"/>
      <c r="B84" s="72"/>
      <c r="C84" s="72"/>
      <c r="D84" s="72"/>
      <c r="E84" s="72"/>
      <c r="F84" s="72"/>
      <c r="XEC84" s="1"/>
      <c r="XED84" s="1"/>
      <c r="XEE84" s="1"/>
      <c r="XEF84" s="1"/>
      <c r="XEG84" s="1"/>
      <c r="XEH84" s="1"/>
      <c r="XEI84" s="1"/>
      <c r="XEJ84" s="1"/>
      <c r="XEK84" s="1"/>
      <c r="XEL84" s="1"/>
      <c r="XEM84" s="1"/>
      <c r="XEN84" s="1"/>
      <c r="XEO84" s="1"/>
      <c r="XEP84" s="1"/>
      <c r="XEQ84" s="1"/>
      <c r="XER84" s="1"/>
      <c r="XES84" s="1"/>
      <c r="XET84" s="1"/>
      <c r="XEU84" s="1"/>
      <c r="XEV84" s="1"/>
      <c r="XEW84" s="1"/>
      <c r="XEX84" s="1"/>
      <c r="XEY84" s="1"/>
      <c r="XEZ84" s="1"/>
      <c r="XFA84" s="1"/>
      <c r="XFB84" s="1"/>
      <c r="XFC84" s="1"/>
      <c r="XFD84" s="1"/>
    </row>
    <row r="85" spans="1:6 16357:16384" s="27" customFormat="1">
      <c r="A85" s="72"/>
      <c r="B85" s="72"/>
      <c r="C85" s="72"/>
      <c r="D85" s="72"/>
      <c r="E85" s="72"/>
      <c r="F85" s="72"/>
      <c r="XEC85" s="1"/>
      <c r="XED85" s="1"/>
      <c r="XEE85" s="1"/>
      <c r="XEF85" s="1"/>
      <c r="XEG85" s="1"/>
      <c r="XEH85" s="1"/>
      <c r="XEI85" s="1"/>
      <c r="XEJ85" s="1"/>
      <c r="XEK85" s="1"/>
      <c r="XEL85" s="1"/>
      <c r="XEM85" s="1"/>
      <c r="XEN85" s="1"/>
      <c r="XEO85" s="1"/>
      <c r="XEP85" s="1"/>
      <c r="XEQ85" s="1"/>
      <c r="XER85" s="1"/>
      <c r="XES85" s="1"/>
      <c r="XET85" s="1"/>
      <c r="XEU85" s="1"/>
      <c r="XEV85" s="1"/>
      <c r="XEW85" s="1"/>
      <c r="XEX85" s="1"/>
      <c r="XEY85" s="1"/>
      <c r="XEZ85" s="1"/>
      <c r="XFA85" s="1"/>
      <c r="XFB85" s="1"/>
      <c r="XFC85" s="1"/>
      <c r="XFD85" s="1"/>
    </row>
    <row r="86" spans="1:6 16357:16384" s="27" customFormat="1">
      <c r="A86" s="72"/>
      <c r="B86" s="72"/>
      <c r="C86" s="72"/>
      <c r="D86" s="72"/>
      <c r="E86" s="72"/>
      <c r="F86" s="72"/>
      <c r="XEC86" s="1"/>
      <c r="XED86" s="1"/>
      <c r="XEE86" s="1"/>
      <c r="XEF86" s="1"/>
      <c r="XEG86" s="1"/>
      <c r="XEH86" s="1"/>
      <c r="XEI86" s="1"/>
      <c r="XEJ86" s="1"/>
      <c r="XEK86" s="1"/>
      <c r="XEL86" s="1"/>
      <c r="XEM86" s="1"/>
      <c r="XEN86" s="1"/>
      <c r="XEO86" s="1"/>
      <c r="XEP86" s="1"/>
      <c r="XEQ86" s="1"/>
      <c r="XER86" s="1"/>
      <c r="XES86" s="1"/>
      <c r="XET86" s="1"/>
      <c r="XEU86" s="1"/>
      <c r="XEV86" s="1"/>
      <c r="XEW86" s="1"/>
      <c r="XEX86" s="1"/>
      <c r="XEY86" s="1"/>
      <c r="XEZ86" s="1"/>
      <c r="XFA86" s="1"/>
      <c r="XFB86" s="1"/>
      <c r="XFC86" s="1"/>
      <c r="XFD86" s="1"/>
    </row>
    <row r="87" spans="1:6 16357:16384" s="27" customFormat="1">
      <c r="A87" s="72"/>
      <c r="B87" s="72"/>
      <c r="C87" s="72"/>
      <c r="D87" s="72"/>
      <c r="E87" s="72"/>
      <c r="F87" s="72"/>
      <c r="XEC87" s="1"/>
      <c r="XED87" s="1"/>
      <c r="XEE87" s="1"/>
      <c r="XEF87" s="1"/>
      <c r="XEG87" s="1"/>
      <c r="XEH87" s="1"/>
      <c r="XEI87" s="1"/>
      <c r="XEJ87" s="1"/>
      <c r="XEK87" s="1"/>
      <c r="XEL87" s="1"/>
      <c r="XEM87" s="1"/>
      <c r="XEN87" s="1"/>
      <c r="XEO87" s="1"/>
      <c r="XEP87" s="1"/>
      <c r="XEQ87" s="1"/>
      <c r="XER87" s="1"/>
      <c r="XES87" s="1"/>
      <c r="XET87" s="1"/>
      <c r="XEU87" s="1"/>
      <c r="XEV87" s="1"/>
      <c r="XEW87" s="1"/>
      <c r="XEX87" s="1"/>
      <c r="XEY87" s="1"/>
      <c r="XEZ87" s="1"/>
      <c r="XFA87" s="1"/>
      <c r="XFB87" s="1"/>
      <c r="XFC87" s="1"/>
      <c r="XFD87" s="1"/>
    </row>
    <row r="88" spans="1:6 16357:16384" s="27" customFormat="1">
      <c r="A88" s="72"/>
      <c r="B88" s="72"/>
      <c r="C88" s="72"/>
      <c r="D88" s="72"/>
      <c r="E88" s="72"/>
      <c r="F88" s="72"/>
      <c r="XEC88" s="1"/>
      <c r="XED88" s="1"/>
      <c r="XEE88" s="1"/>
      <c r="XEF88" s="1"/>
      <c r="XEG88" s="1"/>
      <c r="XEH88" s="1"/>
      <c r="XEI88" s="1"/>
      <c r="XEJ88" s="1"/>
      <c r="XEK88" s="1"/>
      <c r="XEL88" s="1"/>
      <c r="XEM88" s="1"/>
      <c r="XEN88" s="1"/>
      <c r="XEO88" s="1"/>
      <c r="XEP88" s="1"/>
      <c r="XEQ88" s="1"/>
      <c r="XER88" s="1"/>
      <c r="XES88" s="1"/>
      <c r="XET88" s="1"/>
      <c r="XEU88" s="1"/>
      <c r="XEV88" s="1"/>
      <c r="XEW88" s="1"/>
      <c r="XEX88" s="1"/>
      <c r="XEY88" s="1"/>
      <c r="XEZ88" s="1"/>
      <c r="XFA88" s="1"/>
      <c r="XFB88" s="1"/>
      <c r="XFC88" s="1"/>
      <c r="XFD88" s="1"/>
    </row>
    <row r="89" spans="1:6 16357:16384" s="27" customFormat="1">
      <c r="A89" s="72"/>
      <c r="B89" s="72"/>
      <c r="C89" s="72"/>
      <c r="D89" s="72"/>
      <c r="E89" s="72"/>
      <c r="F89" s="72"/>
      <c r="XEC89" s="1"/>
      <c r="XED89" s="1"/>
      <c r="XEE89" s="1"/>
      <c r="XEF89" s="1"/>
      <c r="XEG89" s="1"/>
      <c r="XEH89" s="1"/>
      <c r="XEI89" s="1"/>
      <c r="XEJ89" s="1"/>
      <c r="XEK89" s="1"/>
      <c r="XEL89" s="1"/>
      <c r="XEM89" s="1"/>
      <c r="XEN89" s="1"/>
      <c r="XEO89" s="1"/>
      <c r="XEP89" s="1"/>
      <c r="XEQ89" s="1"/>
      <c r="XER89" s="1"/>
      <c r="XES89" s="1"/>
      <c r="XET89" s="1"/>
      <c r="XEU89" s="1"/>
      <c r="XEV89" s="1"/>
      <c r="XEW89" s="1"/>
      <c r="XEX89" s="1"/>
      <c r="XEY89" s="1"/>
      <c r="XEZ89" s="1"/>
      <c r="XFA89" s="1"/>
      <c r="XFB89" s="1"/>
      <c r="XFC89" s="1"/>
      <c r="XFD89" s="1"/>
    </row>
    <row r="90" spans="1:6 16357:16384" s="27" customFormat="1">
      <c r="A90" s="72"/>
      <c r="B90" s="72"/>
      <c r="C90" s="72"/>
      <c r="D90" s="72"/>
      <c r="E90" s="72"/>
      <c r="F90" s="72"/>
      <c r="XEC90" s="1"/>
      <c r="XED90" s="1"/>
      <c r="XEE90" s="1"/>
      <c r="XEF90" s="1"/>
      <c r="XEG90" s="1"/>
      <c r="XEH90" s="1"/>
      <c r="XEI90" s="1"/>
      <c r="XEJ90" s="1"/>
      <c r="XEK90" s="1"/>
      <c r="XEL90" s="1"/>
      <c r="XEM90" s="1"/>
      <c r="XEN90" s="1"/>
      <c r="XEO90" s="1"/>
      <c r="XEP90" s="1"/>
      <c r="XEQ90" s="1"/>
      <c r="XER90" s="1"/>
      <c r="XES90" s="1"/>
      <c r="XET90" s="1"/>
      <c r="XEU90" s="1"/>
      <c r="XEV90" s="1"/>
      <c r="XEW90" s="1"/>
      <c r="XEX90" s="1"/>
      <c r="XEY90" s="1"/>
      <c r="XEZ90" s="1"/>
      <c r="XFA90" s="1"/>
      <c r="XFB90" s="1"/>
      <c r="XFC90" s="1"/>
      <c r="XFD90" s="1"/>
    </row>
    <row r="91" spans="1:6 16357:16384" s="27" customFormat="1">
      <c r="A91" s="72"/>
      <c r="B91" s="72"/>
      <c r="C91" s="72"/>
      <c r="D91" s="72"/>
      <c r="E91" s="72"/>
      <c r="F91" s="72"/>
      <c r="XEC91" s="1"/>
      <c r="XED91" s="1"/>
      <c r="XEE91" s="1"/>
      <c r="XEF91" s="1"/>
      <c r="XEG91" s="1"/>
      <c r="XEH91" s="1"/>
      <c r="XEI91" s="1"/>
      <c r="XEJ91" s="1"/>
      <c r="XEK91" s="1"/>
      <c r="XEL91" s="1"/>
      <c r="XEM91" s="1"/>
      <c r="XEN91" s="1"/>
      <c r="XEO91" s="1"/>
      <c r="XEP91" s="1"/>
      <c r="XEQ91" s="1"/>
      <c r="XER91" s="1"/>
      <c r="XES91" s="1"/>
      <c r="XET91" s="1"/>
      <c r="XEU91" s="1"/>
      <c r="XEV91" s="1"/>
      <c r="XEW91" s="1"/>
      <c r="XEX91" s="1"/>
      <c r="XEY91" s="1"/>
      <c r="XEZ91" s="1"/>
      <c r="XFA91" s="1"/>
      <c r="XFB91" s="1"/>
      <c r="XFC91" s="1"/>
      <c r="XFD91" s="1"/>
    </row>
    <row r="92" spans="1:6 16357:16384" s="27" customFormat="1">
      <c r="A92" s="72"/>
      <c r="B92" s="72"/>
      <c r="C92" s="72"/>
      <c r="D92" s="72"/>
      <c r="E92" s="72"/>
      <c r="F92" s="72"/>
      <c r="XEC92" s="1"/>
      <c r="XED92" s="1"/>
      <c r="XEE92" s="1"/>
      <c r="XEF92" s="1"/>
      <c r="XEG92" s="1"/>
      <c r="XEH92" s="1"/>
      <c r="XEI92" s="1"/>
      <c r="XEJ92" s="1"/>
      <c r="XEK92" s="1"/>
      <c r="XEL92" s="1"/>
      <c r="XEM92" s="1"/>
      <c r="XEN92" s="1"/>
      <c r="XEO92" s="1"/>
      <c r="XEP92" s="1"/>
      <c r="XEQ92" s="1"/>
      <c r="XER92" s="1"/>
      <c r="XES92" s="1"/>
      <c r="XET92" s="1"/>
      <c r="XEU92" s="1"/>
      <c r="XEV92" s="1"/>
      <c r="XEW92" s="1"/>
      <c r="XEX92" s="1"/>
      <c r="XEY92" s="1"/>
      <c r="XEZ92" s="1"/>
      <c r="XFA92" s="1"/>
      <c r="XFB92" s="1"/>
      <c r="XFC92" s="1"/>
      <c r="XFD92" s="1"/>
    </row>
    <row r="93" spans="1:6 16357:16384" s="27" customFormat="1">
      <c r="A93" s="72"/>
      <c r="B93" s="72"/>
      <c r="C93" s="72"/>
      <c r="D93" s="72"/>
      <c r="E93" s="72"/>
      <c r="F93" s="72"/>
      <c r="XEC93" s="1"/>
      <c r="XED93" s="1"/>
      <c r="XEE93" s="1"/>
      <c r="XEF93" s="1"/>
      <c r="XEG93" s="1"/>
      <c r="XEH93" s="1"/>
      <c r="XEI93" s="1"/>
      <c r="XEJ93" s="1"/>
      <c r="XEK93" s="1"/>
      <c r="XEL93" s="1"/>
      <c r="XEM93" s="1"/>
      <c r="XEN93" s="1"/>
      <c r="XEO93" s="1"/>
      <c r="XEP93" s="1"/>
      <c r="XEQ93" s="1"/>
      <c r="XER93" s="1"/>
      <c r="XES93" s="1"/>
      <c r="XET93" s="1"/>
      <c r="XEU93" s="1"/>
      <c r="XEV93" s="1"/>
      <c r="XEW93" s="1"/>
      <c r="XEX93" s="1"/>
      <c r="XEY93" s="1"/>
      <c r="XEZ93" s="1"/>
      <c r="XFA93" s="1"/>
      <c r="XFB93" s="1"/>
      <c r="XFC93" s="1"/>
      <c r="XFD93" s="1"/>
    </row>
    <row r="94" spans="1:6 16357:16384" s="27" customFormat="1">
      <c r="A94" s="72"/>
      <c r="B94" s="72"/>
      <c r="C94" s="72"/>
      <c r="D94" s="72"/>
      <c r="E94" s="72"/>
      <c r="F94" s="72"/>
      <c r="XEC94" s="1"/>
      <c r="XED94" s="1"/>
      <c r="XEE94" s="1"/>
      <c r="XEF94" s="1"/>
      <c r="XEG94" s="1"/>
      <c r="XEH94" s="1"/>
      <c r="XEI94" s="1"/>
      <c r="XEJ94" s="1"/>
      <c r="XEK94" s="1"/>
      <c r="XEL94" s="1"/>
      <c r="XEM94" s="1"/>
      <c r="XEN94" s="1"/>
      <c r="XEO94" s="1"/>
      <c r="XEP94" s="1"/>
      <c r="XEQ94" s="1"/>
      <c r="XER94" s="1"/>
      <c r="XES94" s="1"/>
      <c r="XET94" s="1"/>
      <c r="XEU94" s="1"/>
      <c r="XEV94" s="1"/>
      <c r="XEW94" s="1"/>
      <c r="XEX94" s="1"/>
      <c r="XEY94" s="1"/>
      <c r="XEZ94" s="1"/>
      <c r="XFA94" s="1"/>
      <c r="XFB94" s="1"/>
      <c r="XFC94" s="1"/>
      <c r="XFD94" s="1"/>
    </row>
    <row r="95" spans="1:6 16357:16384" s="27" customFormat="1">
      <c r="A95" s="72"/>
      <c r="B95" s="72"/>
      <c r="C95" s="72"/>
      <c r="D95" s="72"/>
      <c r="E95" s="72"/>
      <c r="F95" s="72"/>
      <c r="XEC95" s="1"/>
      <c r="XED95" s="1"/>
      <c r="XEE95" s="1"/>
      <c r="XEF95" s="1"/>
      <c r="XEG95" s="1"/>
      <c r="XEH95" s="1"/>
      <c r="XEI95" s="1"/>
      <c r="XEJ95" s="1"/>
      <c r="XEK95" s="1"/>
      <c r="XEL95" s="1"/>
      <c r="XEM95" s="1"/>
      <c r="XEN95" s="1"/>
      <c r="XEO95" s="1"/>
      <c r="XEP95" s="1"/>
      <c r="XEQ95" s="1"/>
      <c r="XER95" s="1"/>
      <c r="XES95" s="1"/>
      <c r="XET95" s="1"/>
      <c r="XEU95" s="1"/>
      <c r="XEV95" s="1"/>
      <c r="XEW95" s="1"/>
      <c r="XEX95" s="1"/>
      <c r="XEY95" s="1"/>
      <c r="XEZ95" s="1"/>
      <c r="XFA95" s="1"/>
      <c r="XFB95" s="1"/>
      <c r="XFC95" s="1"/>
      <c r="XFD95" s="1"/>
    </row>
    <row r="96" spans="1:6 16357:16384" s="27" customFormat="1">
      <c r="A96" s="72"/>
      <c r="B96" s="72"/>
      <c r="C96" s="72"/>
      <c r="D96" s="72"/>
      <c r="E96" s="72"/>
      <c r="F96" s="72"/>
      <c r="XEC96" s="1"/>
      <c r="XED96" s="1"/>
      <c r="XEE96" s="1"/>
      <c r="XEF96" s="1"/>
      <c r="XEG96" s="1"/>
      <c r="XEH96" s="1"/>
      <c r="XEI96" s="1"/>
      <c r="XEJ96" s="1"/>
      <c r="XEK96" s="1"/>
      <c r="XEL96" s="1"/>
      <c r="XEM96" s="1"/>
      <c r="XEN96" s="1"/>
      <c r="XEO96" s="1"/>
      <c r="XEP96" s="1"/>
      <c r="XEQ96" s="1"/>
      <c r="XER96" s="1"/>
      <c r="XES96" s="1"/>
      <c r="XET96" s="1"/>
      <c r="XEU96" s="1"/>
      <c r="XEV96" s="1"/>
      <c r="XEW96" s="1"/>
      <c r="XEX96" s="1"/>
      <c r="XEY96" s="1"/>
      <c r="XEZ96" s="1"/>
      <c r="XFA96" s="1"/>
      <c r="XFB96" s="1"/>
      <c r="XFC96" s="1"/>
      <c r="XFD96" s="1"/>
    </row>
    <row r="97" spans="1:6 16357:16384" s="27" customFormat="1">
      <c r="A97" s="72"/>
      <c r="B97" s="72"/>
      <c r="C97" s="72"/>
      <c r="D97" s="72"/>
      <c r="E97" s="72"/>
      <c r="F97" s="72"/>
      <c r="XEC97" s="1"/>
      <c r="XED97" s="1"/>
      <c r="XEE97" s="1"/>
      <c r="XEF97" s="1"/>
      <c r="XEG97" s="1"/>
      <c r="XEH97" s="1"/>
      <c r="XEI97" s="1"/>
      <c r="XEJ97" s="1"/>
      <c r="XEK97" s="1"/>
      <c r="XEL97" s="1"/>
      <c r="XEM97" s="1"/>
      <c r="XEN97" s="1"/>
      <c r="XEO97" s="1"/>
      <c r="XEP97" s="1"/>
      <c r="XEQ97" s="1"/>
      <c r="XER97" s="1"/>
      <c r="XES97" s="1"/>
      <c r="XET97" s="1"/>
      <c r="XEU97" s="1"/>
      <c r="XEV97" s="1"/>
      <c r="XEW97" s="1"/>
      <c r="XEX97" s="1"/>
      <c r="XEY97" s="1"/>
      <c r="XEZ97" s="1"/>
      <c r="XFA97" s="1"/>
      <c r="XFB97" s="1"/>
      <c r="XFC97" s="1"/>
      <c r="XFD97" s="1"/>
    </row>
    <row r="98" spans="1:6 16357:16384" s="27" customFormat="1">
      <c r="A98" s="72"/>
      <c r="B98" s="72"/>
      <c r="C98" s="72"/>
      <c r="D98" s="72"/>
      <c r="E98" s="72"/>
      <c r="F98" s="72"/>
      <c r="XEC98" s="1"/>
      <c r="XED98" s="1"/>
      <c r="XEE98" s="1"/>
      <c r="XEF98" s="1"/>
      <c r="XEG98" s="1"/>
      <c r="XEH98" s="1"/>
      <c r="XEI98" s="1"/>
      <c r="XEJ98" s="1"/>
      <c r="XEK98" s="1"/>
      <c r="XEL98" s="1"/>
      <c r="XEM98" s="1"/>
      <c r="XEN98" s="1"/>
      <c r="XEO98" s="1"/>
      <c r="XEP98" s="1"/>
      <c r="XEQ98" s="1"/>
      <c r="XER98" s="1"/>
      <c r="XES98" s="1"/>
      <c r="XET98" s="1"/>
      <c r="XEU98" s="1"/>
      <c r="XEV98" s="1"/>
      <c r="XEW98" s="1"/>
      <c r="XEX98" s="1"/>
      <c r="XEY98" s="1"/>
      <c r="XEZ98" s="1"/>
      <c r="XFA98" s="1"/>
      <c r="XFB98" s="1"/>
      <c r="XFC98" s="1"/>
      <c r="XFD98" s="1"/>
    </row>
    <row r="99" spans="1:6 16357:16384" s="27" customFormat="1">
      <c r="A99" s="72"/>
      <c r="B99" s="72"/>
      <c r="C99" s="72"/>
      <c r="D99" s="72"/>
      <c r="E99" s="72"/>
      <c r="F99" s="72"/>
      <c r="XEC99" s="1"/>
      <c r="XED99" s="1"/>
      <c r="XEE99" s="1"/>
      <c r="XEF99" s="1"/>
      <c r="XEG99" s="1"/>
      <c r="XEH99" s="1"/>
      <c r="XEI99" s="1"/>
      <c r="XEJ99" s="1"/>
      <c r="XEK99" s="1"/>
      <c r="XEL99" s="1"/>
      <c r="XEM99" s="1"/>
      <c r="XEN99" s="1"/>
      <c r="XEO99" s="1"/>
      <c r="XEP99" s="1"/>
      <c r="XEQ99" s="1"/>
      <c r="XER99" s="1"/>
      <c r="XES99" s="1"/>
      <c r="XET99" s="1"/>
      <c r="XEU99" s="1"/>
      <c r="XEV99" s="1"/>
      <c r="XEW99" s="1"/>
      <c r="XEX99" s="1"/>
      <c r="XEY99" s="1"/>
      <c r="XEZ99" s="1"/>
      <c r="XFA99" s="1"/>
      <c r="XFB99" s="1"/>
      <c r="XFC99" s="1"/>
      <c r="XFD99" s="1"/>
    </row>
    <row r="100" spans="1:6 16357:16384" s="27" customFormat="1">
      <c r="A100" s="72"/>
      <c r="B100" s="72"/>
      <c r="C100" s="72"/>
      <c r="D100" s="72"/>
      <c r="E100" s="72"/>
      <c r="F100" s="72"/>
      <c r="XEC100" s="1"/>
      <c r="XED100" s="1"/>
      <c r="XEE100" s="1"/>
      <c r="XEF100" s="1"/>
      <c r="XEG100" s="1"/>
      <c r="XEH100" s="1"/>
      <c r="XEI100" s="1"/>
      <c r="XEJ100" s="1"/>
      <c r="XEK100" s="1"/>
      <c r="XEL100" s="1"/>
      <c r="XEM100" s="1"/>
      <c r="XEN100" s="1"/>
      <c r="XEO100" s="1"/>
      <c r="XEP100" s="1"/>
      <c r="XEQ100" s="1"/>
      <c r="XER100" s="1"/>
      <c r="XES100" s="1"/>
      <c r="XET100" s="1"/>
      <c r="XEU100" s="1"/>
      <c r="XEV100" s="1"/>
      <c r="XEW100" s="1"/>
      <c r="XEX100" s="1"/>
      <c r="XEY100" s="1"/>
      <c r="XEZ100" s="1"/>
      <c r="XFA100" s="1"/>
      <c r="XFB100" s="1"/>
      <c r="XFC100" s="1"/>
      <c r="XFD100" s="1"/>
    </row>
    <row r="101" spans="1:6 16357:16384" s="27" customFormat="1">
      <c r="A101" s="72"/>
      <c r="B101" s="72"/>
      <c r="C101" s="72"/>
      <c r="D101" s="72"/>
      <c r="E101" s="72"/>
      <c r="F101" s="72"/>
      <c r="XEC101" s="1"/>
      <c r="XED101" s="1"/>
      <c r="XEE101" s="1"/>
      <c r="XEF101" s="1"/>
      <c r="XEG101" s="1"/>
      <c r="XEH101" s="1"/>
      <c r="XEI101" s="1"/>
      <c r="XEJ101" s="1"/>
      <c r="XEK101" s="1"/>
      <c r="XEL101" s="1"/>
      <c r="XEM101" s="1"/>
      <c r="XEN101" s="1"/>
      <c r="XEO101" s="1"/>
      <c r="XEP101" s="1"/>
      <c r="XEQ101" s="1"/>
      <c r="XER101" s="1"/>
      <c r="XES101" s="1"/>
      <c r="XET101" s="1"/>
      <c r="XEU101" s="1"/>
      <c r="XEV101" s="1"/>
      <c r="XEW101" s="1"/>
      <c r="XEX101" s="1"/>
      <c r="XEY101" s="1"/>
      <c r="XEZ101" s="1"/>
      <c r="XFA101" s="1"/>
      <c r="XFB101" s="1"/>
      <c r="XFC101" s="1"/>
      <c r="XFD101" s="1"/>
    </row>
    <row r="102" spans="1:6 16357:16384" s="27" customFormat="1">
      <c r="A102" s="72"/>
      <c r="B102" s="72"/>
      <c r="C102" s="72"/>
      <c r="D102" s="72"/>
      <c r="E102" s="72"/>
      <c r="F102" s="72"/>
      <c r="XEC102" s="1"/>
      <c r="XED102" s="1"/>
      <c r="XEE102" s="1"/>
      <c r="XEF102" s="1"/>
      <c r="XEG102" s="1"/>
      <c r="XEH102" s="1"/>
      <c r="XEI102" s="1"/>
      <c r="XEJ102" s="1"/>
      <c r="XEK102" s="1"/>
      <c r="XEL102" s="1"/>
      <c r="XEM102" s="1"/>
      <c r="XEN102" s="1"/>
      <c r="XEO102" s="1"/>
      <c r="XEP102" s="1"/>
      <c r="XEQ102" s="1"/>
      <c r="XER102" s="1"/>
      <c r="XES102" s="1"/>
      <c r="XET102" s="1"/>
      <c r="XEU102" s="1"/>
      <c r="XEV102" s="1"/>
      <c r="XEW102" s="1"/>
      <c r="XEX102" s="1"/>
      <c r="XEY102" s="1"/>
      <c r="XEZ102" s="1"/>
      <c r="XFA102" s="1"/>
      <c r="XFB102" s="1"/>
      <c r="XFC102" s="1"/>
      <c r="XFD102" s="1"/>
    </row>
    <row r="103" spans="1:6 16357:16384" s="27" customFormat="1">
      <c r="A103" s="72"/>
      <c r="B103" s="72"/>
      <c r="C103" s="72"/>
      <c r="D103" s="72"/>
      <c r="E103" s="72"/>
      <c r="F103" s="72"/>
      <c r="XEC103" s="1"/>
      <c r="XED103" s="1"/>
      <c r="XEE103" s="1"/>
      <c r="XEF103" s="1"/>
      <c r="XEG103" s="1"/>
      <c r="XEH103" s="1"/>
      <c r="XEI103" s="1"/>
      <c r="XEJ103" s="1"/>
      <c r="XEK103" s="1"/>
      <c r="XEL103" s="1"/>
      <c r="XEM103" s="1"/>
      <c r="XEN103" s="1"/>
      <c r="XEO103" s="1"/>
      <c r="XEP103" s="1"/>
      <c r="XEQ103" s="1"/>
      <c r="XER103" s="1"/>
      <c r="XES103" s="1"/>
      <c r="XET103" s="1"/>
      <c r="XEU103" s="1"/>
      <c r="XEV103" s="1"/>
      <c r="XEW103" s="1"/>
      <c r="XEX103" s="1"/>
      <c r="XEY103" s="1"/>
      <c r="XEZ103" s="1"/>
      <c r="XFA103" s="1"/>
      <c r="XFB103" s="1"/>
      <c r="XFC103" s="1"/>
      <c r="XFD103" s="1"/>
    </row>
    <row r="104" spans="1:6 16357:16384" s="27" customFormat="1">
      <c r="A104" s="72"/>
      <c r="B104" s="72"/>
      <c r="C104" s="72"/>
      <c r="D104" s="72"/>
      <c r="E104" s="72"/>
      <c r="F104" s="72"/>
      <c r="XEC104" s="1"/>
      <c r="XED104" s="1"/>
      <c r="XEE104" s="1"/>
      <c r="XEF104" s="1"/>
      <c r="XEG104" s="1"/>
      <c r="XEH104" s="1"/>
      <c r="XEI104" s="1"/>
      <c r="XEJ104" s="1"/>
      <c r="XEK104" s="1"/>
      <c r="XEL104" s="1"/>
      <c r="XEM104" s="1"/>
      <c r="XEN104" s="1"/>
      <c r="XEO104" s="1"/>
      <c r="XEP104" s="1"/>
      <c r="XEQ104" s="1"/>
      <c r="XER104" s="1"/>
      <c r="XES104" s="1"/>
      <c r="XET104" s="1"/>
      <c r="XEU104" s="1"/>
      <c r="XEV104" s="1"/>
      <c r="XEW104" s="1"/>
      <c r="XEX104" s="1"/>
      <c r="XEY104" s="1"/>
      <c r="XEZ104" s="1"/>
      <c r="XFA104" s="1"/>
      <c r="XFB104" s="1"/>
      <c r="XFC104" s="1"/>
      <c r="XFD104" s="1"/>
    </row>
    <row r="105" spans="1:6 16357:16384" s="27" customFormat="1">
      <c r="A105" s="72"/>
      <c r="B105" s="72"/>
      <c r="C105" s="72"/>
      <c r="D105" s="72"/>
      <c r="E105" s="72"/>
      <c r="F105" s="72"/>
      <c r="XEC105" s="1"/>
      <c r="XED105" s="1"/>
      <c r="XEE105" s="1"/>
      <c r="XEF105" s="1"/>
      <c r="XEG105" s="1"/>
      <c r="XEH105" s="1"/>
      <c r="XEI105" s="1"/>
      <c r="XEJ105" s="1"/>
      <c r="XEK105" s="1"/>
      <c r="XEL105" s="1"/>
      <c r="XEM105" s="1"/>
      <c r="XEN105" s="1"/>
      <c r="XEO105" s="1"/>
      <c r="XEP105" s="1"/>
      <c r="XEQ105" s="1"/>
      <c r="XER105" s="1"/>
      <c r="XES105" s="1"/>
      <c r="XET105" s="1"/>
      <c r="XEU105" s="1"/>
      <c r="XEV105" s="1"/>
      <c r="XEW105" s="1"/>
      <c r="XEX105" s="1"/>
      <c r="XEY105" s="1"/>
      <c r="XEZ105" s="1"/>
      <c r="XFA105" s="1"/>
      <c r="XFB105" s="1"/>
      <c r="XFC105" s="1"/>
      <c r="XFD105" s="1"/>
    </row>
    <row r="106" spans="1:6 16357:16384" s="27" customFormat="1">
      <c r="A106" s="72"/>
      <c r="B106" s="72"/>
      <c r="C106" s="72"/>
      <c r="D106" s="72"/>
      <c r="E106" s="72"/>
      <c r="F106" s="72"/>
      <c r="XEC106" s="1"/>
      <c r="XED106" s="1"/>
      <c r="XEE106" s="1"/>
      <c r="XEF106" s="1"/>
      <c r="XEG106" s="1"/>
      <c r="XEH106" s="1"/>
      <c r="XEI106" s="1"/>
      <c r="XEJ106" s="1"/>
      <c r="XEK106" s="1"/>
      <c r="XEL106" s="1"/>
      <c r="XEM106" s="1"/>
      <c r="XEN106" s="1"/>
      <c r="XEO106" s="1"/>
      <c r="XEP106" s="1"/>
      <c r="XEQ106" s="1"/>
      <c r="XER106" s="1"/>
      <c r="XES106" s="1"/>
      <c r="XET106" s="1"/>
      <c r="XEU106" s="1"/>
      <c r="XEV106" s="1"/>
      <c r="XEW106" s="1"/>
      <c r="XEX106" s="1"/>
      <c r="XEY106" s="1"/>
      <c r="XEZ106" s="1"/>
      <c r="XFA106" s="1"/>
      <c r="XFB106" s="1"/>
      <c r="XFC106" s="1"/>
      <c r="XFD106" s="1"/>
    </row>
    <row r="107" spans="1:6 16357:16384" s="27" customFormat="1">
      <c r="A107" s="72"/>
      <c r="B107" s="72"/>
      <c r="C107" s="72"/>
      <c r="D107" s="72"/>
      <c r="E107" s="72"/>
      <c r="F107" s="72"/>
      <c r="XEC107" s="1"/>
      <c r="XED107" s="1"/>
      <c r="XEE107" s="1"/>
      <c r="XEF107" s="1"/>
      <c r="XEG107" s="1"/>
      <c r="XEH107" s="1"/>
      <c r="XEI107" s="1"/>
      <c r="XEJ107" s="1"/>
      <c r="XEK107" s="1"/>
      <c r="XEL107" s="1"/>
      <c r="XEM107" s="1"/>
      <c r="XEN107" s="1"/>
      <c r="XEO107" s="1"/>
      <c r="XEP107" s="1"/>
      <c r="XEQ107" s="1"/>
      <c r="XER107" s="1"/>
      <c r="XES107" s="1"/>
      <c r="XET107" s="1"/>
      <c r="XEU107" s="1"/>
      <c r="XEV107" s="1"/>
      <c r="XEW107" s="1"/>
      <c r="XEX107" s="1"/>
      <c r="XEY107" s="1"/>
      <c r="XEZ107" s="1"/>
      <c r="XFA107" s="1"/>
      <c r="XFB107" s="1"/>
      <c r="XFC107" s="1"/>
      <c r="XFD107" s="1"/>
    </row>
    <row r="108" spans="1:6 16357:16384" s="27" customFormat="1">
      <c r="A108" s="72"/>
      <c r="B108" s="72"/>
      <c r="C108" s="72"/>
      <c r="D108" s="72"/>
      <c r="E108" s="72"/>
      <c r="F108" s="72"/>
      <c r="XEC108" s="1"/>
      <c r="XED108" s="1"/>
      <c r="XEE108" s="1"/>
      <c r="XEF108" s="1"/>
      <c r="XEG108" s="1"/>
      <c r="XEH108" s="1"/>
      <c r="XEI108" s="1"/>
      <c r="XEJ108" s="1"/>
      <c r="XEK108" s="1"/>
      <c r="XEL108" s="1"/>
      <c r="XEM108" s="1"/>
      <c r="XEN108" s="1"/>
      <c r="XEO108" s="1"/>
      <c r="XEP108" s="1"/>
      <c r="XEQ108" s="1"/>
      <c r="XER108" s="1"/>
      <c r="XES108" s="1"/>
      <c r="XET108" s="1"/>
      <c r="XEU108" s="1"/>
      <c r="XEV108" s="1"/>
      <c r="XEW108" s="1"/>
      <c r="XEX108" s="1"/>
      <c r="XEY108" s="1"/>
      <c r="XEZ108" s="1"/>
      <c r="XFA108" s="1"/>
      <c r="XFB108" s="1"/>
      <c r="XFC108" s="1"/>
      <c r="XFD108" s="1"/>
    </row>
    <row r="109" spans="1:6 16357:16384" s="27" customFormat="1">
      <c r="A109" s="72"/>
      <c r="B109" s="72"/>
      <c r="C109" s="72"/>
      <c r="D109" s="72"/>
      <c r="E109" s="72"/>
      <c r="F109" s="72"/>
      <c r="XEC109" s="1"/>
      <c r="XED109" s="1"/>
      <c r="XEE109" s="1"/>
      <c r="XEF109" s="1"/>
      <c r="XEG109" s="1"/>
      <c r="XEH109" s="1"/>
      <c r="XEI109" s="1"/>
      <c r="XEJ109" s="1"/>
      <c r="XEK109" s="1"/>
      <c r="XEL109" s="1"/>
      <c r="XEM109" s="1"/>
      <c r="XEN109" s="1"/>
      <c r="XEO109" s="1"/>
      <c r="XEP109" s="1"/>
      <c r="XEQ109" s="1"/>
      <c r="XER109" s="1"/>
      <c r="XES109" s="1"/>
      <c r="XET109" s="1"/>
      <c r="XEU109" s="1"/>
      <c r="XEV109" s="1"/>
      <c r="XEW109" s="1"/>
      <c r="XEX109" s="1"/>
      <c r="XEY109" s="1"/>
      <c r="XEZ109" s="1"/>
      <c r="XFA109" s="1"/>
      <c r="XFB109" s="1"/>
      <c r="XFC109" s="1"/>
      <c r="XFD109" s="1"/>
    </row>
    <row r="110" spans="1:6 16357:16384" s="27" customFormat="1">
      <c r="A110" s="72"/>
      <c r="B110" s="72"/>
      <c r="C110" s="72"/>
      <c r="D110" s="72"/>
      <c r="E110" s="72"/>
      <c r="F110" s="72"/>
      <c r="XEC110" s="1"/>
      <c r="XED110" s="1"/>
      <c r="XEE110" s="1"/>
      <c r="XEF110" s="1"/>
      <c r="XEG110" s="1"/>
      <c r="XEH110" s="1"/>
      <c r="XEI110" s="1"/>
      <c r="XEJ110" s="1"/>
      <c r="XEK110" s="1"/>
      <c r="XEL110" s="1"/>
      <c r="XEM110" s="1"/>
      <c r="XEN110" s="1"/>
      <c r="XEO110" s="1"/>
      <c r="XEP110" s="1"/>
      <c r="XEQ110" s="1"/>
      <c r="XER110" s="1"/>
      <c r="XES110" s="1"/>
      <c r="XET110" s="1"/>
      <c r="XEU110" s="1"/>
      <c r="XEV110" s="1"/>
      <c r="XEW110" s="1"/>
      <c r="XEX110" s="1"/>
      <c r="XEY110" s="1"/>
      <c r="XEZ110" s="1"/>
      <c r="XFA110" s="1"/>
      <c r="XFB110" s="1"/>
      <c r="XFC110" s="1"/>
      <c r="XFD110" s="1"/>
    </row>
    <row r="111" spans="1:6 16357:16384" s="27" customFormat="1">
      <c r="A111" s="72"/>
      <c r="B111" s="72"/>
      <c r="C111" s="72"/>
      <c r="D111" s="72"/>
      <c r="E111" s="72"/>
      <c r="F111" s="72"/>
      <c r="XEC111" s="1"/>
      <c r="XED111" s="1"/>
      <c r="XEE111" s="1"/>
      <c r="XEF111" s="1"/>
      <c r="XEG111" s="1"/>
      <c r="XEH111" s="1"/>
      <c r="XEI111" s="1"/>
      <c r="XEJ111" s="1"/>
      <c r="XEK111" s="1"/>
      <c r="XEL111" s="1"/>
      <c r="XEM111" s="1"/>
      <c r="XEN111" s="1"/>
      <c r="XEO111" s="1"/>
      <c r="XEP111" s="1"/>
      <c r="XEQ111" s="1"/>
      <c r="XER111" s="1"/>
      <c r="XES111" s="1"/>
      <c r="XET111" s="1"/>
      <c r="XEU111" s="1"/>
      <c r="XEV111" s="1"/>
      <c r="XEW111" s="1"/>
      <c r="XEX111" s="1"/>
      <c r="XEY111" s="1"/>
      <c r="XEZ111" s="1"/>
      <c r="XFA111" s="1"/>
      <c r="XFB111" s="1"/>
      <c r="XFC111" s="1"/>
      <c r="XFD111" s="1"/>
    </row>
    <row r="112" spans="1:6 16357:16384" s="27" customFormat="1">
      <c r="A112" s="72"/>
      <c r="B112" s="72"/>
      <c r="C112" s="72"/>
      <c r="D112" s="72"/>
      <c r="E112" s="72"/>
      <c r="F112" s="72"/>
      <c r="XEC112" s="1"/>
      <c r="XED112" s="1"/>
      <c r="XEE112" s="1"/>
      <c r="XEF112" s="1"/>
      <c r="XEG112" s="1"/>
      <c r="XEH112" s="1"/>
      <c r="XEI112" s="1"/>
      <c r="XEJ112" s="1"/>
      <c r="XEK112" s="1"/>
      <c r="XEL112" s="1"/>
      <c r="XEM112" s="1"/>
      <c r="XEN112" s="1"/>
      <c r="XEO112" s="1"/>
      <c r="XEP112" s="1"/>
      <c r="XEQ112" s="1"/>
      <c r="XER112" s="1"/>
      <c r="XES112" s="1"/>
      <c r="XET112" s="1"/>
      <c r="XEU112" s="1"/>
      <c r="XEV112" s="1"/>
      <c r="XEW112" s="1"/>
      <c r="XEX112" s="1"/>
      <c r="XEY112" s="1"/>
      <c r="XEZ112" s="1"/>
      <c r="XFA112" s="1"/>
      <c r="XFB112" s="1"/>
      <c r="XFC112" s="1"/>
      <c r="XFD112" s="1"/>
    </row>
    <row r="113" spans="1:6 16357:16384" s="27" customFormat="1">
      <c r="A113" s="72"/>
      <c r="B113" s="72"/>
      <c r="C113" s="72"/>
      <c r="D113" s="72"/>
      <c r="E113" s="72"/>
      <c r="F113" s="72"/>
      <c r="XEC113" s="1"/>
      <c r="XED113" s="1"/>
      <c r="XEE113" s="1"/>
      <c r="XEF113" s="1"/>
      <c r="XEG113" s="1"/>
      <c r="XEH113" s="1"/>
      <c r="XEI113" s="1"/>
      <c r="XEJ113" s="1"/>
      <c r="XEK113" s="1"/>
      <c r="XEL113" s="1"/>
      <c r="XEM113" s="1"/>
      <c r="XEN113" s="1"/>
      <c r="XEO113" s="1"/>
      <c r="XEP113" s="1"/>
      <c r="XEQ113" s="1"/>
      <c r="XER113" s="1"/>
      <c r="XES113" s="1"/>
      <c r="XET113" s="1"/>
      <c r="XEU113" s="1"/>
      <c r="XEV113" s="1"/>
      <c r="XEW113" s="1"/>
      <c r="XEX113" s="1"/>
      <c r="XEY113" s="1"/>
      <c r="XEZ113" s="1"/>
      <c r="XFA113" s="1"/>
      <c r="XFB113" s="1"/>
      <c r="XFC113" s="1"/>
      <c r="XFD113" s="1"/>
    </row>
    <row r="114" spans="1:6 16357:16384" s="27" customFormat="1">
      <c r="A114" s="72"/>
      <c r="B114" s="72"/>
      <c r="C114" s="72"/>
      <c r="D114" s="72"/>
      <c r="E114" s="72"/>
      <c r="F114" s="72"/>
      <c r="XEC114" s="1"/>
      <c r="XED114" s="1"/>
      <c r="XEE114" s="1"/>
      <c r="XEF114" s="1"/>
      <c r="XEG114" s="1"/>
      <c r="XEH114" s="1"/>
      <c r="XEI114" s="1"/>
      <c r="XEJ114" s="1"/>
      <c r="XEK114" s="1"/>
      <c r="XEL114" s="1"/>
      <c r="XEM114" s="1"/>
      <c r="XEN114" s="1"/>
      <c r="XEO114" s="1"/>
      <c r="XEP114" s="1"/>
      <c r="XEQ114" s="1"/>
      <c r="XER114" s="1"/>
      <c r="XES114" s="1"/>
      <c r="XET114" s="1"/>
      <c r="XEU114" s="1"/>
      <c r="XEV114" s="1"/>
      <c r="XEW114" s="1"/>
      <c r="XEX114" s="1"/>
      <c r="XEY114" s="1"/>
      <c r="XEZ114" s="1"/>
      <c r="XFA114" s="1"/>
      <c r="XFB114" s="1"/>
      <c r="XFC114" s="1"/>
      <c r="XFD114" s="1"/>
    </row>
    <row r="115" spans="1:6 16357:16384" s="27" customFormat="1">
      <c r="A115" s="72"/>
      <c r="B115" s="72"/>
      <c r="C115" s="72"/>
      <c r="D115" s="72"/>
      <c r="E115" s="72"/>
      <c r="F115" s="72"/>
      <c r="XEC115" s="1"/>
      <c r="XED115" s="1"/>
      <c r="XEE115" s="1"/>
      <c r="XEF115" s="1"/>
      <c r="XEG115" s="1"/>
      <c r="XEH115" s="1"/>
      <c r="XEI115" s="1"/>
      <c r="XEJ115" s="1"/>
      <c r="XEK115" s="1"/>
      <c r="XEL115" s="1"/>
      <c r="XEM115" s="1"/>
      <c r="XEN115" s="1"/>
      <c r="XEO115" s="1"/>
      <c r="XEP115" s="1"/>
      <c r="XEQ115" s="1"/>
      <c r="XER115" s="1"/>
      <c r="XES115" s="1"/>
      <c r="XET115" s="1"/>
      <c r="XEU115" s="1"/>
      <c r="XEV115" s="1"/>
      <c r="XEW115" s="1"/>
      <c r="XEX115" s="1"/>
      <c r="XEY115" s="1"/>
      <c r="XEZ115" s="1"/>
      <c r="XFA115" s="1"/>
      <c r="XFB115" s="1"/>
      <c r="XFC115" s="1"/>
      <c r="XFD115" s="1"/>
    </row>
    <row r="116" spans="1:6 16357:16384">
      <c r="A116" s="72"/>
      <c r="B116" s="72"/>
      <c r="C116" s="72"/>
      <c r="D116" s="72"/>
      <c r="E116" s="72"/>
      <c r="F116" s="72"/>
    </row>
    <row r="117" spans="1:6 16357:16384">
      <c r="A117" s="72"/>
      <c r="B117" s="72"/>
      <c r="C117" s="72"/>
      <c r="D117" s="72"/>
      <c r="E117" s="72"/>
      <c r="F117" s="72"/>
    </row>
    <row r="118" spans="1:6 16357:16384">
      <c r="A118" s="72"/>
      <c r="B118" s="72"/>
      <c r="C118" s="72"/>
      <c r="D118" s="72"/>
      <c r="E118" s="72"/>
      <c r="F118" s="72"/>
    </row>
    <row r="119" spans="1:6 16357:16384">
      <c r="A119" s="72"/>
      <c r="B119" s="72"/>
      <c r="C119" s="72"/>
      <c r="D119" s="72"/>
      <c r="E119" s="72"/>
      <c r="F119" s="72"/>
    </row>
    <row r="120" spans="1:6 16357:16384">
      <c r="A120" s="72"/>
      <c r="B120" s="72"/>
      <c r="C120" s="72"/>
      <c r="D120" s="72"/>
      <c r="E120" s="72"/>
      <c r="F120" s="72"/>
    </row>
    <row r="121" spans="1:6 16357:16384">
      <c r="A121" s="72"/>
      <c r="B121" s="72"/>
      <c r="C121" s="72"/>
      <c r="D121" s="72"/>
      <c r="E121" s="72"/>
      <c r="F121" s="72"/>
    </row>
    <row r="122" spans="1:6 16357:16384">
      <c r="A122" s="72"/>
      <c r="B122" s="72"/>
      <c r="C122" s="72"/>
      <c r="D122" s="72"/>
      <c r="E122" s="72"/>
      <c r="F122" s="72"/>
    </row>
    <row r="123" spans="1:6 16357:16384">
      <c r="A123" s="72"/>
      <c r="B123" s="72"/>
      <c r="C123" s="72"/>
      <c r="D123" s="72"/>
      <c r="E123" s="72"/>
      <c r="F123" s="72"/>
    </row>
    <row r="124" spans="1:6 16357:16384">
      <c r="A124" s="72"/>
      <c r="B124" s="72"/>
      <c r="C124" s="72"/>
      <c r="D124" s="72"/>
      <c r="E124" s="72"/>
      <c r="F124" s="72"/>
    </row>
    <row r="125" spans="1:6 16357:16384">
      <c r="A125" s="72"/>
      <c r="B125" s="72"/>
      <c r="C125" s="72"/>
      <c r="D125" s="72"/>
      <c r="E125" s="72"/>
      <c r="F125" s="72"/>
    </row>
    <row r="126" spans="1:6 16357:16384">
      <c r="A126" s="72"/>
      <c r="B126" s="72"/>
      <c r="C126" s="72"/>
      <c r="D126" s="72"/>
      <c r="E126" s="72"/>
      <c r="F126" s="72"/>
    </row>
    <row r="127" spans="1:6 16357:16384">
      <c r="A127" s="72"/>
      <c r="B127" s="72"/>
      <c r="C127" s="72"/>
      <c r="D127" s="72"/>
      <c r="E127" s="72"/>
      <c r="F127" s="72"/>
    </row>
    <row r="128" spans="1:6 16357:16384">
      <c r="A128" s="72"/>
      <c r="B128" s="72"/>
      <c r="C128" s="72"/>
      <c r="D128" s="72"/>
      <c r="E128" s="72"/>
      <c r="F128" s="72"/>
    </row>
    <row r="129" spans="1:6">
      <c r="A129" s="72"/>
      <c r="B129" s="72"/>
      <c r="C129" s="72"/>
      <c r="D129" s="72"/>
      <c r="E129" s="72"/>
      <c r="F129" s="72"/>
    </row>
    <row r="130" spans="1:6">
      <c r="A130" s="72"/>
      <c r="B130" s="72"/>
      <c r="C130" s="72"/>
      <c r="D130" s="72"/>
      <c r="E130" s="72"/>
      <c r="F130" s="72"/>
    </row>
    <row r="131" spans="1:6">
      <c r="A131" s="72"/>
      <c r="B131" s="72"/>
      <c r="C131" s="72"/>
      <c r="D131" s="72"/>
      <c r="E131" s="72"/>
      <c r="F131" s="72"/>
    </row>
    <row r="132" spans="1:6">
      <c r="A132" s="72"/>
      <c r="B132" s="72"/>
      <c r="C132" s="72"/>
      <c r="D132" s="72"/>
      <c r="E132" s="72"/>
      <c r="F132" s="72"/>
    </row>
    <row r="133" spans="1:6">
      <c r="A133" s="72"/>
      <c r="B133" s="72"/>
      <c r="C133" s="72"/>
      <c r="D133" s="72"/>
      <c r="E133" s="72"/>
      <c r="F133" s="72"/>
    </row>
    <row r="134" spans="1:6">
      <c r="A134" s="72"/>
      <c r="B134" s="72"/>
      <c r="C134" s="72"/>
      <c r="D134" s="72"/>
      <c r="E134" s="72"/>
      <c r="F134" s="72"/>
    </row>
    <row r="135" spans="1:6">
      <c r="A135" s="72"/>
      <c r="B135" s="72"/>
      <c r="C135" s="72"/>
      <c r="D135" s="72"/>
      <c r="E135" s="72"/>
      <c r="F135" s="72"/>
    </row>
    <row r="136" spans="1:6">
      <c r="A136" s="72"/>
      <c r="B136" s="72"/>
      <c r="C136" s="72"/>
      <c r="D136" s="72"/>
      <c r="E136" s="72"/>
      <c r="F136" s="72"/>
    </row>
    <row r="137" spans="1:6">
      <c r="A137" s="72"/>
      <c r="B137" s="72"/>
      <c r="C137" s="72"/>
      <c r="D137" s="72"/>
      <c r="E137" s="72"/>
      <c r="F137" s="72"/>
    </row>
    <row r="138" spans="1:6">
      <c r="A138" s="72"/>
      <c r="B138" s="72"/>
      <c r="C138" s="72"/>
      <c r="D138" s="72"/>
      <c r="E138" s="72"/>
      <c r="F138" s="72"/>
    </row>
    <row r="139" spans="1:6">
      <c r="A139" s="72"/>
      <c r="B139" s="72"/>
      <c r="C139" s="72"/>
      <c r="D139" s="72"/>
      <c r="E139" s="72"/>
      <c r="F139" s="72"/>
    </row>
    <row r="140" spans="1:6">
      <c r="A140" s="72"/>
      <c r="B140" s="72"/>
      <c r="C140" s="72"/>
      <c r="D140" s="72"/>
      <c r="E140" s="72"/>
      <c r="F140" s="72"/>
    </row>
    <row r="141" spans="1:6">
      <c r="A141" s="72"/>
      <c r="B141" s="72"/>
      <c r="C141" s="72"/>
      <c r="D141" s="72"/>
      <c r="E141" s="72"/>
      <c r="F141" s="72"/>
    </row>
    <row r="142" spans="1:6">
      <c r="A142" s="72"/>
      <c r="B142" s="72"/>
      <c r="C142" s="72"/>
      <c r="D142" s="72"/>
      <c r="E142" s="72"/>
      <c r="F142" s="72"/>
    </row>
    <row r="143" spans="1:6">
      <c r="A143" s="72"/>
      <c r="B143" s="72"/>
      <c r="C143" s="72"/>
      <c r="D143" s="72"/>
      <c r="E143" s="72"/>
      <c r="F143" s="72"/>
    </row>
    <row r="144" spans="1:6">
      <c r="A144" s="72"/>
      <c r="B144" s="72"/>
      <c r="C144" s="72"/>
      <c r="D144" s="72"/>
      <c r="E144" s="72"/>
      <c r="F144" s="72"/>
    </row>
    <row r="145" spans="1:6">
      <c r="A145" s="72"/>
      <c r="B145" s="72"/>
      <c r="C145" s="72"/>
      <c r="D145" s="72"/>
      <c r="E145" s="72"/>
      <c r="F145" s="72"/>
    </row>
    <row r="146" spans="1:6">
      <c r="A146" s="72"/>
      <c r="B146" s="72"/>
      <c r="C146" s="72"/>
      <c r="D146" s="72"/>
      <c r="E146" s="72"/>
      <c r="F146" s="72"/>
    </row>
    <row r="147" spans="1:6">
      <c r="A147" s="72"/>
      <c r="B147" s="72"/>
      <c r="C147" s="72"/>
      <c r="D147" s="72"/>
      <c r="E147" s="72"/>
      <c r="F147" s="72"/>
    </row>
    <row r="148" spans="1:6">
      <c r="A148" s="72"/>
      <c r="B148" s="72"/>
      <c r="C148" s="72"/>
      <c r="D148" s="72"/>
      <c r="E148" s="72"/>
      <c r="F148" s="72"/>
    </row>
    <row r="149" spans="1:6">
      <c r="A149" s="72"/>
      <c r="B149" s="72"/>
      <c r="C149" s="72"/>
      <c r="D149" s="72"/>
      <c r="E149" s="72"/>
      <c r="F149" s="72"/>
    </row>
    <row r="150" spans="1:6">
      <c r="A150" s="72"/>
      <c r="B150" s="72"/>
      <c r="C150" s="72"/>
      <c r="D150" s="72"/>
      <c r="E150" s="72"/>
      <c r="F150" s="72"/>
    </row>
    <row r="151" spans="1:6">
      <c r="A151" s="72"/>
      <c r="B151" s="72"/>
      <c r="C151" s="72"/>
      <c r="D151" s="72"/>
      <c r="E151" s="72"/>
      <c r="F151" s="72"/>
    </row>
    <row r="152" spans="1:6">
      <c r="A152" s="72"/>
      <c r="B152" s="72"/>
      <c r="C152" s="72"/>
      <c r="D152" s="72"/>
      <c r="E152" s="72"/>
      <c r="F152" s="72"/>
    </row>
    <row r="153" spans="1:6">
      <c r="A153" s="72"/>
      <c r="B153" s="72"/>
      <c r="C153" s="72"/>
      <c r="D153" s="72"/>
      <c r="E153" s="72"/>
      <c r="F153" s="72"/>
    </row>
    <row r="154" spans="1:6">
      <c r="A154" s="72"/>
      <c r="B154" s="72"/>
      <c r="C154" s="72"/>
      <c r="D154" s="72"/>
      <c r="E154" s="72"/>
      <c r="F154" s="72"/>
    </row>
    <row r="155" spans="1:6">
      <c r="A155" s="72"/>
      <c r="B155" s="72"/>
      <c r="C155" s="72"/>
      <c r="D155" s="72"/>
      <c r="E155" s="72"/>
      <c r="F155" s="72"/>
    </row>
  </sheetData>
  <mergeCells count="4">
    <mergeCell ref="A1:G1"/>
    <mergeCell ref="A2:G2"/>
    <mergeCell ref="A4:G4"/>
    <mergeCell ref="A52:G52"/>
  </mergeCells>
  <hyperlinks>
    <hyperlink ref="A1" location="ÍNDICE!A1" display="VOLVER AL ÍNDICE" xr:uid="{00000000-0004-0000-0300-000000000000}"/>
  </hyperlinks>
  <pageMargins left="0.78749999999999998" right="0.78749999999999998" top="1.05277777777778" bottom="1.05277777777778" header="0.78749999999999998" footer="0.78749999999999998"/>
  <pageSetup paperSize="9" scale="57" orientation="portrait" horizontalDpi="300" verticalDpi="300" r:id="rId1"/>
  <headerFooter>
    <oddHeader>&amp;C&amp;"Times New Roman,Normal"&amp;12&amp;A</oddHeader>
    <oddFooter>&amp;C&amp;"Times New Roman,Normal"&amp;12Página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XFD537"/>
  <sheetViews>
    <sheetView zoomScaleNormal="100" workbookViewId="0">
      <selection sqref="A1:E1"/>
    </sheetView>
  </sheetViews>
  <sheetFormatPr baseColWidth="10" defaultColWidth="11.54296875" defaultRowHeight="12.5"/>
  <cols>
    <col min="1" max="1" width="56.453125" style="27" bestFit="1" customWidth="1"/>
    <col min="2" max="2" width="8.54296875" style="27" bestFit="1" customWidth="1"/>
    <col min="3" max="3" width="17.26953125" style="27" bestFit="1" customWidth="1"/>
    <col min="4" max="4" width="18.54296875" style="27" bestFit="1" customWidth="1"/>
    <col min="5" max="5" width="22.7265625" style="27" bestFit="1" customWidth="1"/>
    <col min="6" max="113" width="11.54296875" style="27"/>
    <col min="16375" max="16379" width="11.54296875" style="27"/>
  </cols>
  <sheetData>
    <row r="1" spans="1:113 16375:16384" s="27" customFormat="1" ht="15.75" customHeight="1">
      <c r="A1" s="146" t="s">
        <v>40</v>
      </c>
      <c r="B1" s="146"/>
      <c r="C1" s="146"/>
      <c r="D1" s="146"/>
      <c r="E1" s="146"/>
      <c r="XEU1" s="1"/>
      <c r="XEV1" s="1"/>
      <c r="XEW1" s="1"/>
      <c r="XEX1" s="1"/>
      <c r="XEY1" s="1"/>
      <c r="XEZ1" s="1"/>
      <c r="XFA1" s="1"/>
      <c r="XFB1" s="1"/>
      <c r="XFC1" s="1"/>
      <c r="XFD1" s="1"/>
    </row>
    <row r="2" spans="1:113 16375:16384" s="27" customFormat="1" ht="15.75" customHeight="1">
      <c r="A2" s="151" t="s">
        <v>0</v>
      </c>
      <c r="B2" s="151"/>
      <c r="C2" s="151"/>
      <c r="D2" s="151"/>
      <c r="E2" s="151"/>
      <c r="XEU2" s="1"/>
      <c r="XEV2" s="1"/>
      <c r="XEW2" s="1"/>
      <c r="XEX2" s="1"/>
      <c r="XEY2" s="1"/>
      <c r="XEZ2" s="1"/>
      <c r="XFA2" s="1"/>
      <c r="XFB2" s="1"/>
      <c r="XFC2" s="1"/>
      <c r="XFD2" s="1"/>
    </row>
    <row r="3" spans="1:113 16375:16384" s="27" customFormat="1" ht="15.75" customHeight="1">
      <c r="A3" s="82"/>
      <c r="XEU3" s="1"/>
      <c r="XEV3" s="1"/>
      <c r="XEW3" s="1"/>
      <c r="XEX3" s="1"/>
      <c r="XEY3" s="1"/>
      <c r="XEZ3" s="1"/>
      <c r="XFA3" s="1"/>
      <c r="XFB3" s="1"/>
      <c r="XFC3" s="1"/>
      <c r="XFD3" s="1"/>
    </row>
    <row r="4" spans="1:113 16375:16384" s="27" customFormat="1" ht="15.75" customHeight="1">
      <c r="A4" s="153" t="s">
        <v>9</v>
      </c>
      <c r="B4" s="153"/>
      <c r="C4" s="153"/>
      <c r="D4" s="153"/>
      <c r="E4" s="153"/>
      <c r="XEU4" s="1"/>
      <c r="XEV4" s="1"/>
      <c r="XEW4" s="1"/>
      <c r="XEX4" s="1"/>
      <c r="XEY4" s="1"/>
      <c r="XEZ4" s="1"/>
      <c r="XFA4" s="1"/>
      <c r="XFB4" s="1"/>
      <c r="XFC4" s="1"/>
      <c r="XFD4" s="1"/>
    </row>
    <row r="5" spans="1:113 16375:16384" s="27" customFormat="1" ht="15.75" customHeight="1">
      <c r="A5" s="153"/>
      <c r="B5" s="153"/>
      <c r="C5" s="153"/>
      <c r="D5" s="153"/>
      <c r="E5" s="153"/>
      <c r="XEU5" s="1"/>
      <c r="XEV5" s="1"/>
      <c r="XEW5" s="1"/>
      <c r="XEX5" s="1"/>
      <c r="XEY5" s="1"/>
      <c r="XEZ5" s="1"/>
      <c r="XFA5" s="1"/>
      <c r="XFB5" s="1"/>
      <c r="XFC5" s="1"/>
      <c r="XFD5" s="1"/>
    </row>
    <row r="6" spans="1:113 16375:16384" s="27" customFormat="1" ht="12.65" customHeight="1">
      <c r="A6" s="32" t="s">
        <v>41</v>
      </c>
      <c r="XEU6" s="1"/>
      <c r="XEV6" s="1"/>
      <c r="XEW6" s="1"/>
      <c r="XEX6" s="1"/>
      <c r="XEY6" s="1"/>
      <c r="XEZ6" s="1"/>
      <c r="XFA6" s="1"/>
      <c r="XFB6" s="1"/>
      <c r="XFC6" s="1"/>
      <c r="XFD6" s="1"/>
    </row>
    <row r="7" spans="1:113 16375:16384" ht="48" customHeight="1">
      <c r="A7" s="33"/>
      <c r="B7" s="127" t="s">
        <v>42</v>
      </c>
      <c r="C7" s="128" t="s">
        <v>44</v>
      </c>
      <c r="D7" s="128" t="s">
        <v>94</v>
      </c>
      <c r="E7" s="129" t="s">
        <v>95</v>
      </c>
      <c r="XEU7" s="1"/>
      <c r="XEV7" s="1"/>
      <c r="XEW7" s="1"/>
      <c r="XEX7" s="1"/>
      <c r="XEY7" s="1"/>
    </row>
    <row r="8" spans="1:113 16375:16384" ht="15.75" customHeight="1">
      <c r="B8" s="83"/>
      <c r="C8" s="83"/>
      <c r="D8" s="83"/>
      <c r="E8" s="74"/>
      <c r="XEU8" s="1"/>
      <c r="XEV8" s="1"/>
      <c r="XEW8" s="1"/>
      <c r="XEX8" s="1"/>
      <c r="XEY8" s="1"/>
    </row>
    <row r="9" spans="1:113 16375:16384" ht="15.75" customHeight="1">
      <c r="A9" s="39" t="s">
        <v>96</v>
      </c>
      <c r="B9" s="40">
        <v>2315241.7770420001</v>
      </c>
      <c r="C9" s="46">
        <v>95.712845072758896</v>
      </c>
      <c r="D9" s="46">
        <v>80.406492824365998</v>
      </c>
      <c r="E9" s="84">
        <v>95.712845072758896</v>
      </c>
      <c r="XEU9" s="1"/>
      <c r="XEV9" s="1"/>
      <c r="XEW9" s="1"/>
      <c r="XEX9" s="1"/>
      <c r="XEY9" s="1"/>
    </row>
    <row r="10" spans="1:113 16375:16384" ht="15.75" customHeight="1">
      <c r="A10" s="77" t="s">
        <v>47</v>
      </c>
      <c r="B10" s="40"/>
      <c r="C10" s="46"/>
      <c r="D10" s="46"/>
      <c r="E10" s="84"/>
      <c r="XEU10" s="1"/>
      <c r="XEV10" s="1"/>
      <c r="XEW10" s="1"/>
      <c r="XEX10" s="1"/>
      <c r="XEY10" s="1"/>
    </row>
    <row r="11" spans="1:113 16375:16384" ht="15.75" customHeight="1">
      <c r="A11" s="47" t="s">
        <v>48</v>
      </c>
      <c r="B11" s="40">
        <v>1139318.166957</v>
      </c>
      <c r="C11" s="46">
        <v>95.933256875842602</v>
      </c>
      <c r="D11" s="46">
        <v>81.536516233227104</v>
      </c>
      <c r="E11" s="84">
        <v>95.933256875842602</v>
      </c>
      <c r="XEU11" s="1"/>
      <c r="XEV11" s="1"/>
      <c r="XEW11" s="1"/>
      <c r="XEX11" s="1"/>
      <c r="XEY11" s="1"/>
    </row>
    <row r="12" spans="1:113 16375:16384" ht="15.75" customHeight="1">
      <c r="A12" s="47" t="s">
        <v>49</v>
      </c>
      <c r="B12" s="40">
        <v>1175923.6100850001</v>
      </c>
      <c r="C12" s="46">
        <v>95.4992944906367</v>
      </c>
      <c r="D12" s="46">
        <v>79.311646026699407</v>
      </c>
      <c r="E12" s="84">
        <v>95.4992944906367</v>
      </c>
      <c r="XEU12" s="1"/>
      <c r="XEV12" s="1"/>
      <c r="XEW12" s="1"/>
      <c r="XEX12" s="1"/>
      <c r="XEY12" s="1"/>
    </row>
    <row r="13" spans="1:113 16375:16384" s="52" customFormat="1" ht="15.75" customHeight="1">
      <c r="A13" s="77" t="s">
        <v>50</v>
      </c>
      <c r="B13" s="40"/>
      <c r="C13" s="46"/>
      <c r="D13" s="46"/>
      <c r="E13" s="84"/>
      <c r="F13" s="27"/>
      <c r="G13" s="27"/>
      <c r="H13" s="27"/>
      <c r="I13" s="27"/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  <c r="AA13" s="27"/>
      <c r="AB13" s="27"/>
      <c r="AC13" s="27"/>
      <c r="AD13" s="27"/>
      <c r="AE13" s="27"/>
      <c r="AF13" s="27"/>
      <c r="AG13" s="27"/>
      <c r="AH13" s="27"/>
      <c r="AI13" s="27"/>
      <c r="AJ13" s="27"/>
      <c r="AK13" s="27"/>
      <c r="AL13" s="27"/>
      <c r="AM13" s="27"/>
      <c r="AN13" s="27"/>
      <c r="AO13" s="27"/>
      <c r="AP13" s="27"/>
      <c r="AQ13" s="27"/>
      <c r="AR13" s="27"/>
      <c r="AS13" s="27"/>
      <c r="AT13" s="27"/>
      <c r="AU13" s="27"/>
      <c r="AV13" s="27"/>
      <c r="AW13" s="27"/>
      <c r="AX13" s="27"/>
      <c r="AY13" s="27"/>
      <c r="AZ13" s="27"/>
      <c r="BA13" s="27"/>
      <c r="BB13" s="27"/>
      <c r="BC13" s="27"/>
      <c r="BD13" s="27"/>
      <c r="BE13" s="27"/>
      <c r="BF13" s="27"/>
      <c r="BG13" s="27"/>
      <c r="BH13" s="27"/>
      <c r="BI13" s="27"/>
      <c r="BJ13" s="27"/>
      <c r="BK13" s="27"/>
      <c r="BL13" s="27"/>
      <c r="BM13" s="27"/>
      <c r="BN13" s="27"/>
      <c r="BO13" s="27"/>
      <c r="BP13" s="27"/>
      <c r="BQ13" s="27"/>
      <c r="BR13" s="27"/>
      <c r="BS13" s="27"/>
      <c r="BT13" s="27"/>
      <c r="BU13" s="27"/>
      <c r="BV13" s="27"/>
      <c r="BW13" s="27"/>
      <c r="BX13" s="27"/>
      <c r="BY13" s="27"/>
      <c r="BZ13" s="27"/>
      <c r="CA13" s="27"/>
      <c r="CB13" s="27"/>
      <c r="CC13" s="27"/>
      <c r="CD13" s="27"/>
      <c r="CE13" s="27"/>
      <c r="CF13" s="27"/>
      <c r="CG13" s="27"/>
      <c r="CH13" s="27"/>
      <c r="CI13" s="27"/>
      <c r="CJ13" s="27"/>
      <c r="CK13" s="27"/>
      <c r="CL13" s="27"/>
      <c r="CM13" s="27"/>
      <c r="CN13" s="27"/>
      <c r="CO13" s="27"/>
      <c r="CP13" s="27"/>
      <c r="CQ13" s="27"/>
      <c r="CR13" s="27"/>
      <c r="CS13" s="27"/>
      <c r="CT13" s="27"/>
      <c r="CU13" s="27"/>
      <c r="CV13" s="27"/>
      <c r="CW13" s="27"/>
      <c r="CX13" s="27"/>
      <c r="CY13" s="27"/>
      <c r="CZ13" s="27"/>
      <c r="DA13" s="27"/>
      <c r="DB13" s="27"/>
      <c r="DC13" s="27"/>
      <c r="DD13" s="27"/>
      <c r="DE13" s="27"/>
      <c r="DF13" s="27"/>
      <c r="DG13" s="27"/>
      <c r="DH13" s="27"/>
      <c r="DI13" s="27"/>
      <c r="XEU13" s="1"/>
      <c r="XEV13" s="1"/>
      <c r="XEW13" s="1"/>
      <c r="XEX13" s="1"/>
      <c r="XEY13" s="1"/>
      <c r="XEZ13" s="1"/>
      <c r="XFA13" s="1"/>
      <c r="XFB13" s="1"/>
      <c r="XFC13" s="1"/>
      <c r="XFD13" s="1"/>
    </row>
    <row r="14" spans="1:113 16375:16384" s="52" customFormat="1" ht="15.75" customHeight="1">
      <c r="A14" s="47" t="s">
        <v>51</v>
      </c>
      <c r="B14" s="40">
        <v>641371.52810500003</v>
      </c>
      <c r="C14" s="46">
        <v>100</v>
      </c>
      <c r="D14" s="46">
        <v>92.5897547671902</v>
      </c>
      <c r="E14" s="84">
        <v>100</v>
      </c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27"/>
      <c r="BE14" s="27"/>
      <c r="BF14" s="27"/>
      <c r="BG14" s="27"/>
      <c r="BH14" s="27"/>
      <c r="BI14" s="27"/>
      <c r="BJ14" s="27"/>
      <c r="BK14" s="27"/>
      <c r="BL14" s="27"/>
      <c r="BM14" s="27"/>
      <c r="BN14" s="27"/>
      <c r="BO14" s="27"/>
      <c r="BP14" s="27"/>
      <c r="BQ14" s="27"/>
      <c r="BR14" s="27"/>
      <c r="BS14" s="27"/>
      <c r="BT14" s="27"/>
      <c r="BU14" s="27"/>
      <c r="BV14" s="27"/>
      <c r="BW14" s="27"/>
      <c r="BX14" s="27"/>
      <c r="BY14" s="27"/>
      <c r="BZ14" s="27"/>
      <c r="CA14" s="27"/>
      <c r="CB14" s="27"/>
      <c r="CC14" s="27"/>
      <c r="CD14" s="27"/>
      <c r="CE14" s="27"/>
      <c r="CF14" s="27"/>
      <c r="CG14" s="27"/>
      <c r="CH14" s="27"/>
      <c r="CI14" s="27"/>
      <c r="CJ14" s="27"/>
      <c r="CK14" s="27"/>
      <c r="CL14" s="27"/>
      <c r="CM14" s="27"/>
      <c r="CN14" s="27"/>
      <c r="CO14" s="27"/>
      <c r="CP14" s="27"/>
      <c r="CQ14" s="27"/>
      <c r="CR14" s="27"/>
      <c r="CS14" s="27"/>
      <c r="CT14" s="27"/>
      <c r="CU14" s="27"/>
      <c r="CV14" s="27"/>
      <c r="CW14" s="27"/>
      <c r="CX14" s="27"/>
      <c r="CY14" s="27"/>
      <c r="CZ14" s="27"/>
      <c r="DA14" s="27"/>
      <c r="DB14" s="27"/>
      <c r="DC14" s="27"/>
      <c r="DD14" s="27"/>
      <c r="DE14" s="27"/>
      <c r="DF14" s="27"/>
      <c r="DG14" s="27"/>
      <c r="DH14" s="27"/>
      <c r="DI14" s="27"/>
      <c r="XEU14" s="1"/>
      <c r="XEV14" s="1"/>
      <c r="XEW14" s="1"/>
      <c r="XEX14" s="1"/>
      <c r="XEY14" s="1"/>
      <c r="XEZ14" s="1"/>
      <c r="XFA14" s="1"/>
      <c r="XFB14" s="1"/>
      <c r="XFC14" s="1"/>
      <c r="XFD14" s="1"/>
    </row>
    <row r="15" spans="1:113 16375:16384" s="52" customFormat="1" ht="15.75" customHeight="1">
      <c r="A15" s="47" t="s">
        <v>52</v>
      </c>
      <c r="B15" s="40">
        <v>956016.34545900102</v>
      </c>
      <c r="C15" s="46">
        <v>97.762837730590107</v>
      </c>
      <c r="D15" s="46">
        <v>82.502491377625304</v>
      </c>
      <c r="E15" s="84">
        <v>97.762837730590107</v>
      </c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27"/>
      <c r="BE15" s="27"/>
      <c r="BF15" s="27"/>
      <c r="BG15" s="27"/>
      <c r="BH15" s="27"/>
      <c r="BI15" s="27"/>
      <c r="BJ15" s="27"/>
      <c r="BK15" s="27"/>
      <c r="BL15" s="27"/>
      <c r="BM15" s="27"/>
      <c r="BN15" s="27"/>
      <c r="BO15" s="27"/>
      <c r="BP15" s="27"/>
      <c r="BQ15" s="27"/>
      <c r="BR15" s="27"/>
      <c r="BS15" s="27"/>
      <c r="BT15" s="27"/>
      <c r="BU15" s="27"/>
      <c r="BV15" s="27"/>
      <c r="BW15" s="27"/>
      <c r="BX15" s="27"/>
      <c r="BY15" s="27"/>
      <c r="BZ15" s="27"/>
      <c r="CA15" s="27"/>
      <c r="CB15" s="27"/>
      <c r="CC15" s="27"/>
      <c r="CD15" s="27"/>
      <c r="CE15" s="27"/>
      <c r="CF15" s="27"/>
      <c r="CG15" s="27"/>
      <c r="CH15" s="27"/>
      <c r="CI15" s="27"/>
      <c r="CJ15" s="27"/>
      <c r="CK15" s="27"/>
      <c r="CL15" s="27"/>
      <c r="CM15" s="27"/>
      <c r="CN15" s="27"/>
      <c r="CO15" s="27"/>
      <c r="CP15" s="27"/>
      <c r="CQ15" s="27"/>
      <c r="CR15" s="27"/>
      <c r="CS15" s="27"/>
      <c r="CT15" s="27"/>
      <c r="CU15" s="27"/>
      <c r="CV15" s="27"/>
      <c r="CW15" s="27"/>
      <c r="CX15" s="27"/>
      <c r="CY15" s="27"/>
      <c r="CZ15" s="27"/>
      <c r="DA15" s="27"/>
      <c r="DB15" s="27"/>
      <c r="DC15" s="27"/>
      <c r="DD15" s="27"/>
      <c r="DE15" s="27"/>
      <c r="DF15" s="27"/>
      <c r="DG15" s="27"/>
      <c r="DH15" s="27"/>
      <c r="DI15" s="27"/>
      <c r="XEU15" s="1"/>
      <c r="XEV15" s="1"/>
      <c r="XEW15" s="1"/>
      <c r="XEX15" s="1"/>
      <c r="XEY15" s="1"/>
      <c r="XEZ15" s="1"/>
      <c r="XFA15" s="1"/>
      <c r="XFB15" s="1"/>
      <c r="XFC15" s="1"/>
      <c r="XFD15" s="1"/>
    </row>
    <row r="16" spans="1:113 16375:16384" s="52" customFormat="1" ht="15.75" customHeight="1">
      <c r="A16" s="47" t="s">
        <v>53</v>
      </c>
      <c r="B16" s="40">
        <v>717853.90347799996</v>
      </c>
      <c r="C16" s="46">
        <v>89.152338021048806</v>
      </c>
      <c r="D16" s="46">
        <v>66.729885148375601</v>
      </c>
      <c r="E16" s="84">
        <v>89.152338021048806</v>
      </c>
      <c r="F16" s="27"/>
      <c r="G16" s="27"/>
      <c r="H16" s="27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  <c r="AA16" s="27"/>
      <c r="AB16" s="27"/>
      <c r="AC16" s="27"/>
      <c r="AD16" s="27"/>
      <c r="AE16" s="27"/>
      <c r="AF16" s="27"/>
      <c r="AG16" s="27"/>
      <c r="AH16" s="27"/>
      <c r="AI16" s="27"/>
      <c r="AJ16" s="27"/>
      <c r="AK16" s="27"/>
      <c r="AL16" s="27"/>
      <c r="AM16" s="27"/>
      <c r="AN16" s="27"/>
      <c r="AO16" s="27"/>
      <c r="AP16" s="27"/>
      <c r="AQ16" s="27"/>
      <c r="AR16" s="27"/>
      <c r="AS16" s="27"/>
      <c r="AT16" s="27"/>
      <c r="AU16" s="27"/>
      <c r="AV16" s="27"/>
      <c r="AW16" s="27"/>
      <c r="AX16" s="27"/>
      <c r="AY16" s="27"/>
      <c r="AZ16" s="27"/>
      <c r="BA16" s="27"/>
      <c r="BB16" s="27"/>
      <c r="BC16" s="27"/>
      <c r="BD16" s="27"/>
      <c r="BE16" s="27"/>
      <c r="BF16" s="27"/>
      <c r="BG16" s="27"/>
      <c r="BH16" s="27"/>
      <c r="BI16" s="27"/>
      <c r="BJ16" s="27"/>
      <c r="BK16" s="27"/>
      <c r="BL16" s="27"/>
      <c r="BM16" s="27"/>
      <c r="BN16" s="27"/>
      <c r="BO16" s="27"/>
      <c r="BP16" s="27"/>
      <c r="BQ16" s="27"/>
      <c r="BR16" s="27"/>
      <c r="BS16" s="27"/>
      <c r="BT16" s="27"/>
      <c r="BU16" s="27"/>
      <c r="BV16" s="27"/>
      <c r="BW16" s="27"/>
      <c r="BX16" s="27"/>
      <c r="BY16" s="27"/>
      <c r="BZ16" s="27"/>
      <c r="CA16" s="27"/>
      <c r="CB16" s="27"/>
      <c r="CC16" s="27"/>
      <c r="CD16" s="27"/>
      <c r="CE16" s="27"/>
      <c r="CF16" s="27"/>
      <c r="CG16" s="27"/>
      <c r="CH16" s="27"/>
      <c r="CI16" s="27"/>
      <c r="CJ16" s="27"/>
      <c r="CK16" s="27"/>
      <c r="CL16" s="27"/>
      <c r="CM16" s="27"/>
      <c r="CN16" s="27"/>
      <c r="CO16" s="27"/>
      <c r="CP16" s="27"/>
      <c r="CQ16" s="27"/>
      <c r="CR16" s="27"/>
      <c r="CS16" s="27"/>
      <c r="CT16" s="27"/>
      <c r="CU16" s="27"/>
      <c r="CV16" s="27"/>
      <c r="CW16" s="27"/>
      <c r="CX16" s="27"/>
      <c r="CY16" s="27"/>
      <c r="CZ16" s="27"/>
      <c r="DA16" s="27"/>
      <c r="DB16" s="27"/>
      <c r="DC16" s="27"/>
      <c r="DD16" s="27"/>
      <c r="DE16" s="27"/>
      <c r="DF16" s="27"/>
      <c r="DG16" s="27"/>
      <c r="DH16" s="27"/>
      <c r="DI16" s="27"/>
      <c r="XEU16" s="1"/>
      <c r="XEV16" s="1"/>
      <c r="XEW16" s="1"/>
      <c r="XEX16" s="1"/>
      <c r="XEY16" s="1"/>
      <c r="XEZ16" s="1"/>
      <c r="XFA16" s="1"/>
      <c r="XFB16" s="1"/>
      <c r="XFC16" s="1"/>
      <c r="XFD16" s="1"/>
    </row>
    <row r="17" spans="1:5 16372:16384" ht="15.75" customHeight="1">
      <c r="A17" s="77" t="s">
        <v>81</v>
      </c>
      <c r="B17" s="40"/>
      <c r="C17" s="46"/>
      <c r="D17" s="46"/>
      <c r="E17" s="84"/>
      <c r="XEU17" s="1"/>
      <c r="XEV17" s="1"/>
      <c r="XEW17" s="1"/>
      <c r="XEX17" s="1"/>
      <c r="XEY17" s="1"/>
    </row>
    <row r="18" spans="1:5 16372:16384" ht="15.75" customHeight="1">
      <c r="A18" s="47" t="s">
        <v>82</v>
      </c>
      <c r="B18" s="40">
        <v>274629.22523099999</v>
      </c>
      <c r="C18" s="46">
        <v>97.397542198217096</v>
      </c>
      <c r="D18" s="46">
        <v>75.341326152728797</v>
      </c>
      <c r="E18" s="84">
        <v>97.397542198217096</v>
      </c>
      <c r="XEU18" s="1"/>
      <c r="XEV18" s="1"/>
      <c r="XEW18" s="1"/>
      <c r="XEX18" s="1"/>
      <c r="XEY18" s="1"/>
    </row>
    <row r="19" spans="1:5 16372:16384" ht="15.75" customHeight="1">
      <c r="A19" s="47" t="s">
        <v>83</v>
      </c>
      <c r="B19" s="40">
        <v>666896.22511999996</v>
      </c>
      <c r="C19" s="46">
        <v>94.085383624880706</v>
      </c>
      <c r="D19" s="46">
        <v>74.331715706563202</v>
      </c>
      <c r="E19" s="84">
        <v>94.085383624880706</v>
      </c>
      <c r="XEU19" s="1"/>
      <c r="XEV19" s="1"/>
      <c r="XEW19" s="1"/>
      <c r="XEX19" s="1"/>
      <c r="XEY19" s="1"/>
    </row>
    <row r="20" spans="1:5 16372:16384" ht="15.75" customHeight="1">
      <c r="A20" s="47" t="s">
        <v>84</v>
      </c>
      <c r="B20" s="40">
        <v>1373716.326691</v>
      </c>
      <c r="C20" s="46">
        <v>96.166127033311</v>
      </c>
      <c r="D20" s="46">
        <v>84.368219580657097</v>
      </c>
      <c r="E20" s="84">
        <v>96.166127033311</v>
      </c>
      <c r="XEU20" s="1"/>
      <c r="XEV20" s="1"/>
      <c r="XEW20" s="1"/>
      <c r="XEX20" s="1"/>
      <c r="XEY20" s="1"/>
    </row>
    <row r="21" spans="1:5 16372:16384" ht="15.75" customHeight="1">
      <c r="A21" s="77" t="s">
        <v>85</v>
      </c>
      <c r="B21" s="40"/>
      <c r="C21" s="46"/>
      <c r="D21" s="46"/>
      <c r="E21" s="84"/>
      <c r="XEU21" s="1"/>
      <c r="XEV21" s="1"/>
      <c r="XEW21" s="1"/>
      <c r="XEX21" s="1"/>
      <c r="XEY21" s="1"/>
    </row>
    <row r="22" spans="1:5 16372:16384" ht="15.75" customHeight="1">
      <c r="A22" s="47" t="s">
        <v>86</v>
      </c>
      <c r="B22" s="40">
        <v>558074.10771000001</v>
      </c>
      <c r="C22" s="46">
        <v>96.157901878303605</v>
      </c>
      <c r="D22" s="46">
        <v>77.156173170777706</v>
      </c>
      <c r="E22" s="84">
        <v>96.157901878303605</v>
      </c>
      <c r="XEU22" s="1"/>
      <c r="XEV22" s="1"/>
      <c r="XEW22" s="1"/>
      <c r="XEX22" s="1"/>
      <c r="XEY22" s="1"/>
    </row>
    <row r="23" spans="1:5 16372:16384" ht="15.75" customHeight="1">
      <c r="A23" s="47" t="s">
        <v>87</v>
      </c>
      <c r="B23" s="40">
        <v>428953.67317600001</v>
      </c>
      <c r="C23" s="46">
        <v>93.839363176601793</v>
      </c>
      <c r="D23" s="46">
        <v>75.2740824185734</v>
      </c>
      <c r="E23" s="84">
        <v>93.839363176601793</v>
      </c>
      <c r="XEU23" s="1"/>
      <c r="XEV23" s="1"/>
      <c r="XEW23" s="1"/>
      <c r="XEX23" s="1"/>
      <c r="XEY23" s="1"/>
    </row>
    <row r="24" spans="1:5 16372:16384" ht="15.75" customHeight="1">
      <c r="A24" s="47" t="s">
        <v>88</v>
      </c>
      <c r="B24" s="40">
        <v>1045846.0914330001</v>
      </c>
      <c r="C24" s="46">
        <v>97.437479388838298</v>
      </c>
      <c r="D24" s="46">
        <v>87.686493072843305</v>
      </c>
      <c r="E24" s="84">
        <v>97.437479388838298</v>
      </c>
      <c r="XEU24" s="1"/>
      <c r="XEV24" s="1"/>
      <c r="XEW24" s="1"/>
      <c r="XEX24" s="1"/>
      <c r="XEY24" s="1"/>
    </row>
    <row r="25" spans="1:5 16372:16384" ht="15.75" customHeight="1">
      <c r="A25" s="47" t="s">
        <v>89</v>
      </c>
      <c r="B25" s="40">
        <v>282367.90472300001</v>
      </c>
      <c r="C25" s="46">
        <v>91.291521769401399</v>
      </c>
      <c r="D25" s="46">
        <v>67.663280125419107</v>
      </c>
      <c r="E25" s="84">
        <v>91.291521769401399</v>
      </c>
      <c r="XEU25" s="1"/>
      <c r="XEV25" s="1"/>
      <c r="XEW25" s="1"/>
      <c r="XEX25" s="1"/>
      <c r="XEY25" s="1"/>
    </row>
    <row r="26" spans="1:5 16372:16384" ht="15.75" customHeight="1">
      <c r="A26" s="77" t="s">
        <v>97</v>
      </c>
      <c r="B26" s="40"/>
      <c r="C26" s="46"/>
      <c r="D26" s="46"/>
      <c r="E26" s="84"/>
      <c r="XEU26" s="1"/>
      <c r="XEV26" s="1"/>
      <c r="XEW26" s="1"/>
      <c r="XEX26" s="1"/>
      <c r="XEY26" s="1"/>
    </row>
    <row r="27" spans="1:5 16372:16384" ht="15.75" customHeight="1">
      <c r="A27" s="47" t="s">
        <v>98</v>
      </c>
      <c r="B27" s="40">
        <v>1270609.837356</v>
      </c>
      <c r="C27" s="46">
        <v>94.709480954603606</v>
      </c>
      <c r="D27" s="46">
        <v>80.658128440245704</v>
      </c>
      <c r="E27" s="84">
        <v>94.709480954603606</v>
      </c>
      <c r="XEU27" s="1"/>
      <c r="XEV27" s="1"/>
      <c r="XEW27" s="1"/>
      <c r="XEX27" s="1"/>
      <c r="XEY27" s="1"/>
    </row>
    <row r="28" spans="1:5 16372:16384" ht="15.75" customHeight="1">
      <c r="A28" s="47" t="s">
        <v>99</v>
      </c>
      <c r="B28" s="40">
        <v>1044631.939686</v>
      </c>
      <c r="C28" s="46">
        <v>96.9332599103154</v>
      </c>
      <c r="D28" s="46">
        <v>80.100422641348302</v>
      </c>
      <c r="E28" s="84">
        <v>96.9332599103154</v>
      </c>
      <c r="XER28" s="1"/>
      <c r="XES28" s="1"/>
      <c r="XET28" s="1"/>
      <c r="XEU28" s="1"/>
      <c r="XEV28" s="1"/>
      <c r="XEW28" s="1"/>
      <c r="XEX28" s="1"/>
      <c r="XEY28" s="1"/>
    </row>
    <row r="29" spans="1:5 16372:16384" ht="15.75" customHeight="1">
      <c r="A29" s="77" t="s">
        <v>54</v>
      </c>
      <c r="B29" s="40"/>
      <c r="C29" s="46"/>
      <c r="D29" s="46"/>
      <c r="E29" s="84"/>
      <c r="XEU29" s="1"/>
      <c r="XEV29" s="1"/>
      <c r="XEW29" s="1"/>
      <c r="XEX29" s="1"/>
      <c r="XEY29" s="1"/>
    </row>
    <row r="30" spans="1:5 16372:16384" ht="15.75" customHeight="1">
      <c r="A30" s="47" t="s">
        <v>55</v>
      </c>
      <c r="B30" s="40">
        <v>1988290.3823609999</v>
      </c>
      <c r="C30" s="46">
        <v>95.0078719485563</v>
      </c>
      <c r="D30" s="46">
        <v>80.516575636703706</v>
      </c>
      <c r="E30" s="84">
        <v>95.0078719485563</v>
      </c>
      <c r="XEU30" s="1"/>
      <c r="XEV30" s="1"/>
      <c r="XEW30" s="1"/>
      <c r="XEX30" s="1"/>
      <c r="XEY30" s="1"/>
      <c r="XEZ30" s="1"/>
      <c r="XFA30" s="1"/>
      <c r="XFB30" s="1"/>
      <c r="XFC30" s="1"/>
      <c r="XFD30" s="1"/>
    </row>
    <row r="31" spans="1:5 16372:16384" ht="15.75" customHeight="1">
      <c r="A31" s="64" t="s">
        <v>56</v>
      </c>
      <c r="B31" s="54">
        <v>326951.39468099998</v>
      </c>
      <c r="C31" s="85">
        <v>100</v>
      </c>
      <c r="D31" s="86">
        <v>79.737045926157094</v>
      </c>
      <c r="E31" s="87">
        <v>100</v>
      </c>
      <c r="XEU31" s="1"/>
      <c r="XEV31" s="1"/>
      <c r="XEW31" s="1"/>
      <c r="XEX31" s="1"/>
      <c r="XEY31" s="1"/>
      <c r="XEZ31" s="1"/>
      <c r="XFA31" s="1"/>
      <c r="XFB31" s="1"/>
      <c r="XFC31" s="1"/>
      <c r="XFD31" s="1"/>
    </row>
    <row r="32" spans="1:5 16372:16384" s="27" customFormat="1" ht="15.75" customHeight="1">
      <c r="A32" s="149" t="s">
        <v>39</v>
      </c>
      <c r="B32" s="149"/>
      <c r="C32" s="149"/>
      <c r="D32" s="149"/>
      <c r="E32" s="149"/>
      <c r="XEU32" s="1"/>
      <c r="XEV32" s="1"/>
      <c r="XEW32" s="1"/>
      <c r="XEX32" s="1"/>
      <c r="XEY32" s="1"/>
      <c r="XEZ32" s="1"/>
      <c r="XFA32" s="1"/>
      <c r="XFB32" s="1"/>
      <c r="XFC32" s="1"/>
      <c r="XFD32" s="1"/>
    </row>
    <row r="33" spans="16375:16384" s="27" customFormat="1">
      <c r="XEU33" s="1"/>
      <c r="XEV33" s="1"/>
      <c r="XEW33" s="1"/>
      <c r="XEX33" s="1"/>
      <c r="XEY33" s="1"/>
      <c r="XEZ33" s="1"/>
      <c r="XFA33" s="1"/>
      <c r="XFB33" s="1"/>
      <c r="XFC33" s="1"/>
      <c r="XFD33" s="1"/>
    </row>
    <row r="34" spans="16375:16384" s="27" customFormat="1">
      <c r="XEU34" s="1"/>
      <c r="XEV34" s="1"/>
      <c r="XEW34" s="1"/>
      <c r="XEX34" s="1"/>
      <c r="XEY34" s="1"/>
      <c r="XEZ34" s="1"/>
      <c r="XFA34" s="1"/>
      <c r="XFB34" s="1"/>
      <c r="XFC34" s="1"/>
      <c r="XFD34" s="1"/>
    </row>
    <row r="35" spans="16375:16384" s="27" customFormat="1">
      <c r="XEU35" s="1"/>
      <c r="XEV35" s="1"/>
      <c r="XEW35" s="1"/>
      <c r="XEX35" s="1"/>
      <c r="XEY35" s="1"/>
      <c r="XEZ35" s="1"/>
      <c r="XFA35" s="1"/>
      <c r="XFB35" s="1"/>
      <c r="XFC35" s="1"/>
      <c r="XFD35" s="1"/>
    </row>
    <row r="36" spans="16375:16384" s="27" customFormat="1">
      <c r="XEU36" s="1"/>
      <c r="XEV36" s="1"/>
      <c r="XEW36" s="1"/>
      <c r="XEX36" s="1"/>
      <c r="XEY36" s="1"/>
      <c r="XEZ36" s="1"/>
      <c r="XFA36" s="1"/>
      <c r="XFB36" s="1"/>
      <c r="XFC36" s="1"/>
      <c r="XFD36" s="1"/>
    </row>
    <row r="37" spans="16375:16384" s="27" customFormat="1">
      <c r="XEU37" s="1"/>
      <c r="XEV37" s="1"/>
      <c r="XEW37" s="1"/>
      <c r="XEX37" s="1"/>
      <c r="XEY37" s="1"/>
      <c r="XEZ37" s="1"/>
      <c r="XFA37" s="1"/>
      <c r="XFB37" s="1"/>
      <c r="XFC37" s="1"/>
      <c r="XFD37" s="1"/>
    </row>
    <row r="38" spans="16375:16384" s="27" customFormat="1">
      <c r="XEU38" s="1"/>
      <c r="XEV38" s="1"/>
      <c r="XEW38" s="1"/>
      <c r="XEX38" s="1"/>
      <c r="XEY38" s="1"/>
      <c r="XEZ38" s="1"/>
      <c r="XFA38" s="1"/>
      <c r="XFB38" s="1"/>
      <c r="XFC38" s="1"/>
      <c r="XFD38" s="1"/>
    </row>
    <row r="39" spans="16375:16384" s="27" customFormat="1">
      <c r="XEU39" s="1"/>
      <c r="XEV39" s="1"/>
      <c r="XEW39" s="1"/>
      <c r="XEX39" s="1"/>
      <c r="XEY39" s="1"/>
      <c r="XEZ39" s="1"/>
      <c r="XFA39" s="1"/>
      <c r="XFB39" s="1"/>
      <c r="XFC39" s="1"/>
      <c r="XFD39" s="1"/>
    </row>
    <row r="40" spans="16375:16384" s="27" customFormat="1">
      <c r="XEU40" s="1"/>
      <c r="XEV40" s="1"/>
      <c r="XEW40" s="1"/>
      <c r="XEX40" s="1"/>
      <c r="XEY40" s="1"/>
      <c r="XEZ40" s="1"/>
      <c r="XFA40" s="1"/>
      <c r="XFB40" s="1"/>
      <c r="XFC40" s="1"/>
      <c r="XFD40" s="1"/>
    </row>
    <row r="41" spans="16375:16384" s="27" customFormat="1">
      <c r="XEU41" s="1"/>
      <c r="XEV41" s="1"/>
      <c r="XEW41" s="1"/>
      <c r="XEX41" s="1"/>
      <c r="XEY41" s="1"/>
      <c r="XEZ41" s="1"/>
      <c r="XFA41" s="1"/>
      <c r="XFB41" s="1"/>
      <c r="XFC41" s="1"/>
      <c r="XFD41" s="1"/>
    </row>
    <row r="42" spans="16375:16384" s="27" customFormat="1">
      <c r="XEU42" s="1"/>
      <c r="XEV42" s="1"/>
      <c r="XEW42" s="1"/>
      <c r="XEX42" s="1"/>
      <c r="XEY42" s="1"/>
      <c r="XEZ42" s="1"/>
      <c r="XFA42" s="1"/>
      <c r="XFB42" s="1"/>
      <c r="XFC42" s="1"/>
      <c r="XFD42" s="1"/>
    </row>
    <row r="43" spans="16375:16384" s="27" customFormat="1">
      <c r="XEU43" s="1"/>
      <c r="XEV43" s="1"/>
      <c r="XEW43" s="1"/>
      <c r="XEX43" s="1"/>
      <c r="XEY43" s="1"/>
      <c r="XEZ43" s="1"/>
      <c r="XFA43" s="1"/>
      <c r="XFB43" s="1"/>
      <c r="XFC43" s="1"/>
      <c r="XFD43" s="1"/>
    </row>
    <row r="44" spans="16375:16384" s="27" customFormat="1">
      <c r="XEU44" s="1"/>
      <c r="XEV44" s="1"/>
      <c r="XEW44" s="1"/>
      <c r="XEX44" s="1"/>
      <c r="XEY44" s="1"/>
      <c r="XEZ44" s="1"/>
      <c r="XFA44" s="1"/>
      <c r="XFB44" s="1"/>
      <c r="XFC44" s="1"/>
      <c r="XFD44" s="1"/>
    </row>
    <row r="45" spans="16375:16384" s="27" customFormat="1">
      <c r="XEU45" s="1"/>
      <c r="XEV45" s="1"/>
      <c r="XEW45" s="1"/>
      <c r="XEX45" s="1"/>
      <c r="XEY45" s="1"/>
      <c r="XEZ45" s="1"/>
      <c r="XFA45" s="1"/>
      <c r="XFB45" s="1"/>
      <c r="XFC45" s="1"/>
      <c r="XFD45" s="1"/>
    </row>
    <row r="46" spans="16375:16384" s="27" customFormat="1">
      <c r="XEU46" s="1"/>
      <c r="XEV46" s="1"/>
      <c r="XEW46" s="1"/>
      <c r="XEX46" s="1"/>
      <c r="XEY46" s="1"/>
      <c r="XEZ46" s="1"/>
      <c r="XFA46" s="1"/>
      <c r="XFB46" s="1"/>
      <c r="XFC46" s="1"/>
      <c r="XFD46" s="1"/>
    </row>
    <row r="47" spans="16375:16384" s="27" customFormat="1">
      <c r="XEU47" s="1"/>
      <c r="XEV47" s="1"/>
      <c r="XEW47" s="1"/>
      <c r="XEX47" s="1"/>
      <c r="XEY47" s="1"/>
      <c r="XEZ47" s="1"/>
      <c r="XFA47" s="1"/>
      <c r="XFB47" s="1"/>
      <c r="XFC47" s="1"/>
      <c r="XFD47" s="1"/>
    </row>
    <row r="48" spans="16375:16384" s="27" customFormat="1">
      <c r="XEU48" s="1"/>
      <c r="XEV48" s="1"/>
      <c r="XEW48" s="1"/>
      <c r="XEX48" s="1"/>
      <c r="XEY48" s="1"/>
      <c r="XEZ48" s="1"/>
      <c r="XFA48" s="1"/>
      <c r="XFB48" s="1"/>
      <c r="XFC48" s="1"/>
      <c r="XFD48" s="1"/>
    </row>
    <row r="49" spans="16375:16384" s="27" customFormat="1">
      <c r="XEU49" s="1"/>
      <c r="XEV49" s="1"/>
      <c r="XEW49" s="1"/>
      <c r="XEX49" s="1"/>
      <c r="XEY49" s="1"/>
      <c r="XEZ49" s="1"/>
      <c r="XFA49" s="1"/>
      <c r="XFB49" s="1"/>
      <c r="XFC49" s="1"/>
      <c r="XFD49" s="1"/>
    </row>
    <row r="50" spans="16375:16384" s="27" customFormat="1">
      <c r="XEU50" s="1"/>
      <c r="XEV50" s="1"/>
      <c r="XEW50" s="1"/>
      <c r="XEX50" s="1"/>
      <c r="XEY50" s="1"/>
      <c r="XEZ50" s="1"/>
      <c r="XFA50" s="1"/>
      <c r="XFB50" s="1"/>
      <c r="XFC50" s="1"/>
      <c r="XFD50" s="1"/>
    </row>
    <row r="51" spans="16375:16384" s="27" customFormat="1">
      <c r="XEU51" s="1"/>
      <c r="XEV51" s="1"/>
      <c r="XEW51" s="1"/>
      <c r="XEX51" s="1"/>
      <c r="XEY51" s="1"/>
      <c r="XEZ51" s="1"/>
      <c r="XFA51" s="1"/>
      <c r="XFB51" s="1"/>
      <c r="XFC51" s="1"/>
      <c r="XFD51" s="1"/>
    </row>
    <row r="52" spans="16375:16384" s="27" customFormat="1">
      <c r="XEU52" s="1"/>
      <c r="XEV52" s="1"/>
      <c r="XEW52" s="1"/>
      <c r="XEX52" s="1"/>
      <c r="XEY52" s="1"/>
      <c r="XEZ52" s="1"/>
      <c r="XFA52" s="1"/>
      <c r="XFB52" s="1"/>
      <c r="XFC52" s="1"/>
      <c r="XFD52" s="1"/>
    </row>
    <row r="53" spans="16375:16384" s="27" customFormat="1">
      <c r="XEU53" s="1"/>
      <c r="XEV53" s="1"/>
      <c r="XEW53" s="1"/>
      <c r="XEX53" s="1"/>
      <c r="XEY53" s="1"/>
      <c r="XEZ53" s="1"/>
      <c r="XFA53" s="1"/>
      <c r="XFB53" s="1"/>
      <c r="XFC53" s="1"/>
      <c r="XFD53" s="1"/>
    </row>
    <row r="54" spans="16375:16384" s="27" customFormat="1">
      <c r="XEU54" s="1"/>
      <c r="XEV54" s="1"/>
      <c r="XEW54" s="1"/>
      <c r="XEX54" s="1"/>
      <c r="XEY54" s="1"/>
      <c r="XEZ54" s="1"/>
      <c r="XFA54" s="1"/>
      <c r="XFB54" s="1"/>
      <c r="XFC54" s="1"/>
      <c r="XFD54" s="1"/>
    </row>
    <row r="55" spans="16375:16384" s="27" customFormat="1">
      <c r="XEU55" s="1"/>
      <c r="XEV55" s="1"/>
      <c r="XEW55" s="1"/>
      <c r="XEX55" s="1"/>
      <c r="XEY55" s="1"/>
      <c r="XEZ55" s="1"/>
      <c r="XFA55" s="1"/>
      <c r="XFB55" s="1"/>
      <c r="XFC55" s="1"/>
      <c r="XFD55" s="1"/>
    </row>
    <row r="56" spans="16375:16384" s="27" customFormat="1">
      <c r="XEU56" s="1"/>
      <c r="XEV56" s="1"/>
      <c r="XEW56" s="1"/>
      <c r="XEX56" s="1"/>
      <c r="XEY56" s="1"/>
      <c r="XEZ56" s="1"/>
      <c r="XFA56" s="1"/>
      <c r="XFB56" s="1"/>
      <c r="XFC56" s="1"/>
      <c r="XFD56" s="1"/>
    </row>
    <row r="57" spans="16375:16384" s="27" customFormat="1">
      <c r="XEU57" s="1"/>
      <c r="XEV57" s="1"/>
      <c r="XEW57" s="1"/>
      <c r="XEX57" s="1"/>
      <c r="XEY57" s="1"/>
      <c r="XEZ57" s="1"/>
      <c r="XFA57" s="1"/>
      <c r="XFB57" s="1"/>
      <c r="XFC57" s="1"/>
      <c r="XFD57" s="1"/>
    </row>
    <row r="58" spans="16375:16384" s="27" customFormat="1">
      <c r="XEU58" s="1"/>
      <c r="XEV58" s="1"/>
      <c r="XEW58" s="1"/>
      <c r="XEX58" s="1"/>
      <c r="XEY58" s="1"/>
      <c r="XEZ58" s="1"/>
      <c r="XFA58" s="1"/>
      <c r="XFB58" s="1"/>
      <c r="XFC58" s="1"/>
      <c r="XFD58" s="1"/>
    </row>
    <row r="59" spans="16375:16384" s="27" customFormat="1">
      <c r="XEU59" s="1"/>
      <c r="XEV59" s="1"/>
      <c r="XEW59" s="1"/>
      <c r="XEX59" s="1"/>
      <c r="XEY59" s="1"/>
      <c r="XEZ59" s="1"/>
      <c r="XFA59" s="1"/>
      <c r="XFB59" s="1"/>
      <c r="XFC59" s="1"/>
      <c r="XFD59" s="1"/>
    </row>
    <row r="60" spans="16375:16384" s="27" customFormat="1">
      <c r="XEU60" s="1"/>
      <c r="XEV60" s="1"/>
      <c r="XEW60" s="1"/>
      <c r="XEX60" s="1"/>
      <c r="XEY60" s="1"/>
      <c r="XEZ60" s="1"/>
      <c r="XFA60" s="1"/>
      <c r="XFB60" s="1"/>
      <c r="XFC60" s="1"/>
      <c r="XFD60" s="1"/>
    </row>
    <row r="61" spans="16375:16384" s="27" customFormat="1">
      <c r="XEU61" s="1"/>
      <c r="XEV61" s="1"/>
      <c r="XEW61" s="1"/>
      <c r="XEX61" s="1"/>
      <c r="XEY61" s="1"/>
      <c r="XEZ61" s="1"/>
      <c r="XFA61" s="1"/>
      <c r="XFB61" s="1"/>
      <c r="XFC61" s="1"/>
      <c r="XFD61" s="1"/>
    </row>
    <row r="62" spans="16375:16384" s="27" customFormat="1">
      <c r="XEU62" s="1"/>
      <c r="XEV62" s="1"/>
      <c r="XEW62" s="1"/>
      <c r="XEX62" s="1"/>
      <c r="XEY62" s="1"/>
      <c r="XEZ62" s="1"/>
      <c r="XFA62" s="1"/>
      <c r="XFB62" s="1"/>
      <c r="XFC62" s="1"/>
      <c r="XFD62" s="1"/>
    </row>
    <row r="63" spans="16375:16384" s="27" customFormat="1">
      <c r="XEU63" s="1"/>
      <c r="XEV63" s="1"/>
      <c r="XEW63" s="1"/>
      <c r="XEX63" s="1"/>
      <c r="XEY63" s="1"/>
      <c r="XEZ63" s="1"/>
      <c r="XFA63" s="1"/>
      <c r="XFB63" s="1"/>
      <c r="XFC63" s="1"/>
      <c r="XFD63" s="1"/>
    </row>
    <row r="64" spans="16375:16384" s="27" customFormat="1">
      <c r="XEU64" s="1"/>
      <c r="XEV64" s="1"/>
      <c r="XEW64" s="1"/>
      <c r="XEX64" s="1"/>
      <c r="XEY64" s="1"/>
      <c r="XEZ64" s="1"/>
      <c r="XFA64" s="1"/>
      <c r="XFB64" s="1"/>
      <c r="XFC64" s="1"/>
      <c r="XFD64" s="1"/>
    </row>
    <row r="65" spans="16375:16384" s="27" customFormat="1">
      <c r="XEU65" s="1"/>
      <c r="XEV65" s="1"/>
      <c r="XEW65" s="1"/>
      <c r="XEX65" s="1"/>
      <c r="XEY65" s="1"/>
      <c r="XEZ65" s="1"/>
      <c r="XFA65" s="1"/>
      <c r="XFB65" s="1"/>
      <c r="XFC65" s="1"/>
      <c r="XFD65" s="1"/>
    </row>
    <row r="66" spans="16375:16384" s="27" customFormat="1">
      <c r="XEU66" s="1"/>
      <c r="XEV66" s="1"/>
      <c r="XEW66" s="1"/>
      <c r="XEX66" s="1"/>
      <c r="XEY66" s="1"/>
      <c r="XEZ66" s="1"/>
      <c r="XFA66" s="1"/>
      <c r="XFB66" s="1"/>
      <c r="XFC66" s="1"/>
      <c r="XFD66" s="1"/>
    </row>
    <row r="67" spans="16375:16384" s="27" customFormat="1">
      <c r="XEU67" s="1"/>
      <c r="XEV67" s="1"/>
      <c r="XEW67" s="1"/>
      <c r="XEX67" s="1"/>
      <c r="XEY67" s="1"/>
      <c r="XEZ67" s="1"/>
      <c r="XFA67" s="1"/>
      <c r="XFB67" s="1"/>
      <c r="XFC67" s="1"/>
      <c r="XFD67" s="1"/>
    </row>
    <row r="68" spans="16375:16384" s="27" customFormat="1">
      <c r="XEU68" s="1"/>
      <c r="XEV68" s="1"/>
      <c r="XEW68" s="1"/>
      <c r="XEX68" s="1"/>
      <c r="XEY68" s="1"/>
      <c r="XEZ68" s="1"/>
      <c r="XFA68" s="1"/>
      <c r="XFB68" s="1"/>
      <c r="XFC68" s="1"/>
      <c r="XFD68" s="1"/>
    </row>
    <row r="69" spans="16375:16384" s="27" customFormat="1">
      <c r="XEU69" s="1"/>
      <c r="XEV69" s="1"/>
      <c r="XEW69" s="1"/>
      <c r="XEX69" s="1"/>
      <c r="XEY69" s="1"/>
      <c r="XEZ69" s="1"/>
      <c r="XFA69" s="1"/>
      <c r="XFB69" s="1"/>
      <c r="XFC69" s="1"/>
      <c r="XFD69" s="1"/>
    </row>
    <row r="70" spans="16375:16384" s="27" customFormat="1">
      <c r="XEU70" s="1"/>
      <c r="XEV70" s="1"/>
      <c r="XEW70" s="1"/>
      <c r="XEX70" s="1"/>
      <c r="XEY70" s="1"/>
      <c r="XEZ70" s="1"/>
      <c r="XFA70" s="1"/>
      <c r="XFB70" s="1"/>
      <c r="XFC70" s="1"/>
      <c r="XFD70" s="1"/>
    </row>
    <row r="71" spans="16375:16384" s="27" customFormat="1">
      <c r="XEU71" s="1"/>
      <c r="XEV71" s="1"/>
      <c r="XEW71" s="1"/>
      <c r="XEX71" s="1"/>
      <c r="XEY71" s="1"/>
      <c r="XEZ71" s="1"/>
      <c r="XFA71" s="1"/>
      <c r="XFB71" s="1"/>
      <c r="XFC71" s="1"/>
      <c r="XFD71" s="1"/>
    </row>
    <row r="72" spans="16375:16384" s="27" customFormat="1">
      <c r="XEU72" s="1"/>
      <c r="XEV72" s="1"/>
      <c r="XEW72" s="1"/>
      <c r="XEX72" s="1"/>
      <c r="XEY72" s="1"/>
      <c r="XEZ72" s="1"/>
      <c r="XFA72" s="1"/>
      <c r="XFB72" s="1"/>
      <c r="XFC72" s="1"/>
      <c r="XFD72" s="1"/>
    </row>
    <row r="73" spans="16375:16384" s="27" customFormat="1">
      <c r="XEU73" s="1"/>
      <c r="XEV73" s="1"/>
      <c r="XEW73" s="1"/>
      <c r="XEX73" s="1"/>
      <c r="XEY73" s="1"/>
      <c r="XEZ73" s="1"/>
      <c r="XFA73" s="1"/>
      <c r="XFB73" s="1"/>
      <c r="XFC73" s="1"/>
      <c r="XFD73" s="1"/>
    </row>
    <row r="74" spans="16375:16384" s="27" customFormat="1">
      <c r="XEU74" s="1"/>
      <c r="XEV74" s="1"/>
      <c r="XEW74" s="1"/>
      <c r="XEX74" s="1"/>
      <c r="XEY74" s="1"/>
      <c r="XEZ74" s="1"/>
      <c r="XFA74" s="1"/>
      <c r="XFB74" s="1"/>
      <c r="XFC74" s="1"/>
      <c r="XFD74" s="1"/>
    </row>
    <row r="75" spans="16375:16384" s="27" customFormat="1">
      <c r="XEU75" s="1"/>
      <c r="XEV75" s="1"/>
      <c r="XEW75" s="1"/>
      <c r="XEX75" s="1"/>
      <c r="XEY75" s="1"/>
      <c r="XEZ75" s="1"/>
      <c r="XFA75" s="1"/>
      <c r="XFB75" s="1"/>
      <c r="XFC75" s="1"/>
      <c r="XFD75" s="1"/>
    </row>
    <row r="76" spans="16375:16384" s="27" customFormat="1">
      <c r="XEU76" s="1"/>
      <c r="XEV76" s="1"/>
      <c r="XEW76" s="1"/>
      <c r="XEX76" s="1"/>
      <c r="XEY76" s="1"/>
      <c r="XEZ76" s="1"/>
      <c r="XFA76" s="1"/>
      <c r="XFB76" s="1"/>
      <c r="XFC76" s="1"/>
      <c r="XFD76" s="1"/>
    </row>
    <row r="77" spans="16375:16384" s="27" customFormat="1">
      <c r="XEU77" s="1"/>
      <c r="XEV77" s="1"/>
      <c r="XEW77" s="1"/>
      <c r="XEX77" s="1"/>
      <c r="XEY77" s="1"/>
      <c r="XEZ77" s="1"/>
      <c r="XFA77" s="1"/>
      <c r="XFB77" s="1"/>
      <c r="XFC77" s="1"/>
      <c r="XFD77" s="1"/>
    </row>
    <row r="78" spans="16375:16384" s="27" customFormat="1">
      <c r="XEU78" s="1"/>
      <c r="XEV78" s="1"/>
      <c r="XEW78" s="1"/>
      <c r="XEX78" s="1"/>
      <c r="XEY78" s="1"/>
      <c r="XEZ78" s="1"/>
      <c r="XFA78" s="1"/>
      <c r="XFB78" s="1"/>
      <c r="XFC78" s="1"/>
      <c r="XFD78" s="1"/>
    </row>
    <row r="79" spans="16375:16384" s="27" customFormat="1">
      <c r="XEU79" s="1"/>
      <c r="XEV79" s="1"/>
      <c r="XEW79" s="1"/>
      <c r="XEX79" s="1"/>
      <c r="XEY79" s="1"/>
      <c r="XEZ79" s="1"/>
      <c r="XFA79" s="1"/>
      <c r="XFB79" s="1"/>
      <c r="XFC79" s="1"/>
      <c r="XFD79" s="1"/>
    </row>
    <row r="80" spans="16375:16384" s="27" customFormat="1">
      <c r="XEU80" s="1"/>
      <c r="XEV80" s="1"/>
      <c r="XEW80" s="1"/>
      <c r="XEX80" s="1"/>
      <c r="XEY80" s="1"/>
      <c r="XEZ80" s="1"/>
      <c r="XFA80" s="1"/>
      <c r="XFB80" s="1"/>
      <c r="XFC80" s="1"/>
      <c r="XFD80" s="1"/>
    </row>
    <row r="81" spans="16375:16384" s="27" customFormat="1">
      <c r="XEU81" s="1"/>
      <c r="XEV81" s="1"/>
      <c r="XEW81" s="1"/>
      <c r="XEX81" s="1"/>
      <c r="XEY81" s="1"/>
      <c r="XEZ81" s="1"/>
      <c r="XFA81" s="1"/>
      <c r="XFB81" s="1"/>
      <c r="XFC81" s="1"/>
      <c r="XFD81" s="1"/>
    </row>
    <row r="82" spans="16375:16384" s="27" customFormat="1">
      <c r="XEU82" s="1"/>
      <c r="XEV82" s="1"/>
      <c r="XEW82" s="1"/>
      <c r="XEX82" s="1"/>
      <c r="XEY82" s="1"/>
      <c r="XEZ82" s="1"/>
      <c r="XFA82" s="1"/>
      <c r="XFB82" s="1"/>
      <c r="XFC82" s="1"/>
      <c r="XFD82" s="1"/>
    </row>
    <row r="83" spans="16375:16384" s="27" customFormat="1">
      <c r="XEU83" s="1"/>
      <c r="XEV83" s="1"/>
      <c r="XEW83" s="1"/>
      <c r="XEX83" s="1"/>
      <c r="XEY83" s="1"/>
      <c r="XEZ83" s="1"/>
      <c r="XFA83" s="1"/>
      <c r="XFB83" s="1"/>
      <c r="XFC83" s="1"/>
      <c r="XFD83" s="1"/>
    </row>
    <row r="84" spans="16375:16384" s="27" customFormat="1">
      <c r="XEU84" s="1"/>
      <c r="XEV84" s="1"/>
      <c r="XEW84" s="1"/>
      <c r="XEX84" s="1"/>
      <c r="XEY84" s="1"/>
      <c r="XEZ84" s="1"/>
      <c r="XFA84" s="1"/>
      <c r="XFB84" s="1"/>
      <c r="XFC84" s="1"/>
      <c r="XFD84" s="1"/>
    </row>
    <row r="85" spans="16375:16384" s="27" customFormat="1">
      <c r="XEU85" s="1"/>
      <c r="XEV85" s="1"/>
      <c r="XEW85" s="1"/>
      <c r="XEX85" s="1"/>
      <c r="XEY85" s="1"/>
      <c r="XEZ85" s="1"/>
      <c r="XFA85" s="1"/>
      <c r="XFB85" s="1"/>
      <c r="XFC85" s="1"/>
      <c r="XFD85" s="1"/>
    </row>
    <row r="86" spans="16375:16384" s="27" customFormat="1">
      <c r="XEU86" s="1"/>
      <c r="XEV86" s="1"/>
      <c r="XEW86" s="1"/>
      <c r="XEX86" s="1"/>
      <c r="XEY86" s="1"/>
      <c r="XEZ86" s="1"/>
      <c r="XFA86" s="1"/>
      <c r="XFB86" s="1"/>
      <c r="XFC86" s="1"/>
      <c r="XFD86" s="1"/>
    </row>
    <row r="87" spans="16375:16384" s="27" customFormat="1">
      <c r="XEU87" s="1"/>
      <c r="XEV87" s="1"/>
      <c r="XEW87" s="1"/>
      <c r="XEX87" s="1"/>
      <c r="XEY87" s="1"/>
      <c r="XEZ87" s="1"/>
      <c r="XFA87" s="1"/>
      <c r="XFB87" s="1"/>
      <c r="XFC87" s="1"/>
      <c r="XFD87" s="1"/>
    </row>
    <row r="88" spans="16375:16384" s="27" customFormat="1">
      <c r="XEU88" s="1"/>
      <c r="XEV88" s="1"/>
      <c r="XEW88" s="1"/>
      <c r="XEX88" s="1"/>
      <c r="XEY88" s="1"/>
      <c r="XEZ88" s="1"/>
      <c r="XFA88" s="1"/>
      <c r="XFB88" s="1"/>
      <c r="XFC88" s="1"/>
      <c r="XFD88" s="1"/>
    </row>
    <row r="89" spans="16375:16384" s="27" customFormat="1">
      <c r="XEU89" s="1"/>
      <c r="XEV89" s="1"/>
      <c r="XEW89" s="1"/>
      <c r="XEX89" s="1"/>
      <c r="XEY89" s="1"/>
      <c r="XEZ89" s="1"/>
      <c r="XFA89" s="1"/>
      <c r="XFB89" s="1"/>
      <c r="XFC89" s="1"/>
      <c r="XFD89" s="1"/>
    </row>
    <row r="90" spans="16375:16384" s="27" customFormat="1">
      <c r="XEU90" s="1"/>
      <c r="XEV90" s="1"/>
      <c r="XEW90" s="1"/>
      <c r="XEX90" s="1"/>
      <c r="XEY90" s="1"/>
      <c r="XEZ90" s="1"/>
      <c r="XFA90" s="1"/>
      <c r="XFB90" s="1"/>
      <c r="XFC90" s="1"/>
      <c r="XFD90" s="1"/>
    </row>
    <row r="91" spans="16375:16384" s="27" customFormat="1">
      <c r="XEU91" s="1"/>
      <c r="XEV91" s="1"/>
      <c r="XEW91" s="1"/>
      <c r="XEX91" s="1"/>
      <c r="XEY91" s="1"/>
      <c r="XEZ91" s="1"/>
      <c r="XFA91" s="1"/>
      <c r="XFB91" s="1"/>
      <c r="XFC91" s="1"/>
      <c r="XFD91" s="1"/>
    </row>
    <row r="92" spans="16375:16384" s="27" customFormat="1">
      <c r="XEU92" s="1"/>
      <c r="XEV92" s="1"/>
      <c r="XEW92" s="1"/>
      <c r="XEX92" s="1"/>
      <c r="XEY92" s="1"/>
      <c r="XEZ92" s="1"/>
      <c r="XFA92" s="1"/>
      <c r="XFB92" s="1"/>
      <c r="XFC92" s="1"/>
      <c r="XFD92" s="1"/>
    </row>
    <row r="93" spans="16375:16384" s="27" customFormat="1">
      <c r="XEU93" s="1"/>
      <c r="XEV93" s="1"/>
      <c r="XEW93" s="1"/>
      <c r="XEX93" s="1"/>
      <c r="XEY93" s="1"/>
      <c r="XEZ93" s="1"/>
      <c r="XFA93" s="1"/>
      <c r="XFB93" s="1"/>
      <c r="XFC93" s="1"/>
      <c r="XFD93" s="1"/>
    </row>
    <row r="94" spans="16375:16384" s="27" customFormat="1">
      <c r="XEU94" s="1"/>
      <c r="XEV94" s="1"/>
      <c r="XEW94" s="1"/>
      <c r="XEX94" s="1"/>
      <c r="XEY94" s="1"/>
      <c r="XEZ94" s="1"/>
      <c r="XFA94" s="1"/>
      <c r="XFB94" s="1"/>
      <c r="XFC94" s="1"/>
      <c r="XFD94" s="1"/>
    </row>
    <row r="95" spans="16375:16384" s="27" customFormat="1">
      <c r="XEU95" s="1"/>
      <c r="XEV95" s="1"/>
      <c r="XEW95" s="1"/>
      <c r="XEX95" s="1"/>
      <c r="XEY95" s="1"/>
      <c r="XEZ95" s="1"/>
      <c r="XFA95" s="1"/>
      <c r="XFB95" s="1"/>
      <c r="XFC95" s="1"/>
      <c r="XFD95" s="1"/>
    </row>
    <row r="96" spans="16375:16384" s="27" customFormat="1">
      <c r="XEU96" s="1"/>
      <c r="XEV96" s="1"/>
      <c r="XEW96" s="1"/>
      <c r="XEX96" s="1"/>
      <c r="XEY96" s="1"/>
      <c r="XEZ96" s="1"/>
      <c r="XFA96" s="1"/>
      <c r="XFB96" s="1"/>
      <c r="XFC96" s="1"/>
      <c r="XFD96" s="1"/>
    </row>
    <row r="97" spans="16375:16384" s="27" customFormat="1">
      <c r="XEU97" s="1"/>
      <c r="XEV97" s="1"/>
      <c r="XEW97" s="1"/>
      <c r="XEX97" s="1"/>
      <c r="XEY97" s="1"/>
      <c r="XEZ97" s="1"/>
      <c r="XFA97" s="1"/>
      <c r="XFB97" s="1"/>
      <c r="XFC97" s="1"/>
      <c r="XFD97" s="1"/>
    </row>
    <row r="98" spans="16375:16384" s="27" customFormat="1">
      <c r="XEU98" s="1"/>
      <c r="XEV98" s="1"/>
      <c r="XEW98" s="1"/>
      <c r="XEX98" s="1"/>
      <c r="XEY98" s="1"/>
      <c r="XEZ98" s="1"/>
      <c r="XFA98" s="1"/>
      <c r="XFB98" s="1"/>
      <c r="XFC98" s="1"/>
      <c r="XFD98" s="1"/>
    </row>
    <row r="99" spans="16375:16384" s="27" customFormat="1">
      <c r="XEU99" s="1"/>
      <c r="XEV99" s="1"/>
      <c r="XEW99" s="1"/>
      <c r="XEX99" s="1"/>
      <c r="XEY99" s="1"/>
      <c r="XEZ99" s="1"/>
      <c r="XFA99" s="1"/>
      <c r="XFB99" s="1"/>
      <c r="XFC99" s="1"/>
      <c r="XFD99" s="1"/>
    </row>
    <row r="100" spans="16375:16384" s="27" customFormat="1">
      <c r="XEU100" s="1"/>
      <c r="XEV100" s="1"/>
      <c r="XEW100" s="1"/>
      <c r="XEX100" s="1"/>
      <c r="XEY100" s="1"/>
      <c r="XEZ100" s="1"/>
      <c r="XFA100" s="1"/>
      <c r="XFB100" s="1"/>
      <c r="XFC100" s="1"/>
      <c r="XFD100" s="1"/>
    </row>
    <row r="101" spans="16375:16384" s="27" customFormat="1">
      <c r="XEU101" s="1"/>
      <c r="XEV101" s="1"/>
      <c r="XEW101" s="1"/>
      <c r="XEX101" s="1"/>
      <c r="XEY101" s="1"/>
      <c r="XEZ101" s="1"/>
      <c r="XFA101" s="1"/>
      <c r="XFB101" s="1"/>
      <c r="XFC101" s="1"/>
      <c r="XFD101" s="1"/>
    </row>
    <row r="102" spans="16375:16384" s="27" customFormat="1">
      <c r="XEU102" s="1"/>
      <c r="XEV102" s="1"/>
      <c r="XEW102" s="1"/>
      <c r="XEX102" s="1"/>
      <c r="XEY102" s="1"/>
      <c r="XEZ102" s="1"/>
      <c r="XFA102" s="1"/>
      <c r="XFB102" s="1"/>
      <c r="XFC102" s="1"/>
      <c r="XFD102" s="1"/>
    </row>
    <row r="103" spans="16375:16384" s="27" customFormat="1">
      <c r="XEU103" s="1"/>
      <c r="XEV103" s="1"/>
      <c r="XEW103" s="1"/>
      <c r="XEX103" s="1"/>
      <c r="XEY103" s="1"/>
      <c r="XEZ103" s="1"/>
      <c r="XFA103" s="1"/>
      <c r="XFB103" s="1"/>
      <c r="XFC103" s="1"/>
      <c r="XFD103" s="1"/>
    </row>
    <row r="104" spans="16375:16384" s="27" customFormat="1">
      <c r="XEU104" s="1"/>
      <c r="XEV104" s="1"/>
      <c r="XEW104" s="1"/>
      <c r="XEX104" s="1"/>
      <c r="XEY104" s="1"/>
      <c r="XEZ104" s="1"/>
      <c r="XFA104" s="1"/>
      <c r="XFB104" s="1"/>
      <c r="XFC104" s="1"/>
      <c r="XFD104" s="1"/>
    </row>
    <row r="105" spans="16375:16384" s="27" customFormat="1">
      <c r="XEU105" s="1"/>
      <c r="XEV105" s="1"/>
      <c r="XEW105" s="1"/>
      <c r="XEX105" s="1"/>
      <c r="XEY105" s="1"/>
      <c r="XEZ105" s="1"/>
      <c r="XFA105" s="1"/>
      <c r="XFB105" s="1"/>
      <c r="XFC105" s="1"/>
      <c r="XFD105" s="1"/>
    </row>
    <row r="106" spans="16375:16384" s="27" customFormat="1">
      <c r="XEU106" s="1"/>
      <c r="XEV106" s="1"/>
      <c r="XEW106" s="1"/>
      <c r="XEX106" s="1"/>
      <c r="XEY106" s="1"/>
      <c r="XEZ106" s="1"/>
      <c r="XFA106" s="1"/>
      <c r="XFB106" s="1"/>
      <c r="XFC106" s="1"/>
      <c r="XFD106" s="1"/>
    </row>
    <row r="107" spans="16375:16384" s="27" customFormat="1">
      <c r="XEU107" s="1"/>
      <c r="XEV107" s="1"/>
      <c r="XEW107" s="1"/>
      <c r="XEX107" s="1"/>
      <c r="XEY107" s="1"/>
      <c r="XEZ107" s="1"/>
      <c r="XFA107" s="1"/>
      <c r="XFB107" s="1"/>
      <c r="XFC107" s="1"/>
      <c r="XFD107" s="1"/>
    </row>
    <row r="108" spans="16375:16384" s="27" customFormat="1">
      <c r="XEU108" s="1"/>
      <c r="XEV108" s="1"/>
      <c r="XEW108" s="1"/>
      <c r="XEX108" s="1"/>
      <c r="XEY108" s="1"/>
      <c r="XEZ108" s="1"/>
      <c r="XFA108" s="1"/>
      <c r="XFB108" s="1"/>
      <c r="XFC108" s="1"/>
      <c r="XFD108" s="1"/>
    </row>
    <row r="109" spans="16375:16384" s="27" customFormat="1">
      <c r="XEU109" s="1"/>
      <c r="XEV109" s="1"/>
      <c r="XEW109" s="1"/>
      <c r="XEX109" s="1"/>
      <c r="XEY109" s="1"/>
      <c r="XEZ109" s="1"/>
      <c r="XFA109" s="1"/>
      <c r="XFB109" s="1"/>
      <c r="XFC109" s="1"/>
      <c r="XFD109" s="1"/>
    </row>
    <row r="110" spans="16375:16384" s="27" customFormat="1">
      <c r="XEU110" s="1"/>
      <c r="XEV110" s="1"/>
      <c r="XEW110" s="1"/>
      <c r="XEX110" s="1"/>
      <c r="XEY110" s="1"/>
      <c r="XEZ110" s="1"/>
      <c r="XFA110" s="1"/>
      <c r="XFB110" s="1"/>
      <c r="XFC110" s="1"/>
      <c r="XFD110" s="1"/>
    </row>
    <row r="111" spans="16375:16384" s="27" customFormat="1">
      <c r="XEU111" s="1"/>
      <c r="XEV111" s="1"/>
      <c r="XEW111" s="1"/>
      <c r="XEX111" s="1"/>
      <c r="XEY111" s="1"/>
      <c r="XEZ111" s="1"/>
      <c r="XFA111" s="1"/>
      <c r="XFB111" s="1"/>
      <c r="XFC111" s="1"/>
      <c r="XFD111" s="1"/>
    </row>
    <row r="112" spans="16375:16384" s="27" customFormat="1">
      <c r="XEU112" s="1"/>
      <c r="XEV112" s="1"/>
      <c r="XEW112" s="1"/>
      <c r="XEX112" s="1"/>
      <c r="XEY112" s="1"/>
      <c r="XEZ112" s="1"/>
      <c r="XFA112" s="1"/>
      <c r="XFB112" s="1"/>
      <c r="XFC112" s="1"/>
      <c r="XFD112" s="1"/>
    </row>
    <row r="113" spans="16375:16384" s="27" customFormat="1">
      <c r="XEU113" s="1"/>
      <c r="XEV113" s="1"/>
      <c r="XEW113" s="1"/>
      <c r="XEX113" s="1"/>
      <c r="XEY113" s="1"/>
      <c r="XEZ113" s="1"/>
      <c r="XFA113" s="1"/>
      <c r="XFB113" s="1"/>
      <c r="XFC113" s="1"/>
      <c r="XFD113" s="1"/>
    </row>
    <row r="114" spans="16375:16384" s="27" customFormat="1">
      <c r="XEU114" s="1"/>
      <c r="XEV114" s="1"/>
      <c r="XEW114" s="1"/>
      <c r="XEX114" s="1"/>
      <c r="XEY114" s="1"/>
      <c r="XEZ114" s="1"/>
      <c r="XFA114" s="1"/>
      <c r="XFB114" s="1"/>
      <c r="XFC114" s="1"/>
      <c r="XFD114" s="1"/>
    </row>
    <row r="115" spans="16375:16384" s="27" customFormat="1">
      <c r="XEU115" s="1"/>
      <c r="XEV115" s="1"/>
      <c r="XEW115" s="1"/>
      <c r="XEX115" s="1"/>
      <c r="XEY115" s="1"/>
      <c r="XEZ115" s="1"/>
      <c r="XFA115" s="1"/>
      <c r="XFB115" s="1"/>
      <c r="XFC115" s="1"/>
      <c r="XFD115" s="1"/>
    </row>
    <row r="116" spans="16375:16384" s="27" customFormat="1">
      <c r="XEU116" s="1"/>
      <c r="XEV116" s="1"/>
      <c r="XEW116" s="1"/>
      <c r="XEX116" s="1"/>
      <c r="XEY116" s="1"/>
      <c r="XEZ116" s="1"/>
      <c r="XFA116" s="1"/>
      <c r="XFB116" s="1"/>
      <c r="XFC116" s="1"/>
      <c r="XFD116" s="1"/>
    </row>
    <row r="117" spans="16375:16384" s="27" customFormat="1">
      <c r="XEU117" s="1"/>
      <c r="XEV117" s="1"/>
      <c r="XEW117" s="1"/>
      <c r="XEX117" s="1"/>
      <c r="XEY117" s="1"/>
      <c r="XEZ117" s="1"/>
      <c r="XFA117" s="1"/>
      <c r="XFB117" s="1"/>
      <c r="XFC117" s="1"/>
      <c r="XFD117" s="1"/>
    </row>
    <row r="118" spans="16375:16384" s="27" customFormat="1">
      <c r="XEU118" s="1"/>
      <c r="XEV118" s="1"/>
      <c r="XEW118" s="1"/>
      <c r="XEX118" s="1"/>
      <c r="XEY118" s="1"/>
      <c r="XEZ118" s="1"/>
      <c r="XFA118" s="1"/>
      <c r="XFB118" s="1"/>
      <c r="XFC118" s="1"/>
      <c r="XFD118" s="1"/>
    </row>
    <row r="119" spans="16375:16384" s="27" customFormat="1">
      <c r="XEU119" s="1"/>
      <c r="XEV119" s="1"/>
      <c r="XEW119" s="1"/>
      <c r="XEX119" s="1"/>
      <c r="XEY119" s="1"/>
      <c r="XEZ119" s="1"/>
      <c r="XFA119" s="1"/>
      <c r="XFB119" s="1"/>
      <c r="XFC119" s="1"/>
      <c r="XFD119" s="1"/>
    </row>
    <row r="120" spans="16375:16384" s="27" customFormat="1">
      <c r="XEU120" s="1"/>
      <c r="XEV120" s="1"/>
      <c r="XEW120" s="1"/>
      <c r="XEX120" s="1"/>
      <c r="XEY120" s="1"/>
      <c r="XEZ120" s="1"/>
      <c r="XFA120" s="1"/>
      <c r="XFB120" s="1"/>
      <c r="XFC120" s="1"/>
      <c r="XFD120" s="1"/>
    </row>
    <row r="121" spans="16375:16384" s="27" customFormat="1">
      <c r="XEU121" s="1"/>
      <c r="XEV121" s="1"/>
      <c r="XEW121" s="1"/>
      <c r="XEX121" s="1"/>
      <c r="XEY121" s="1"/>
      <c r="XEZ121" s="1"/>
      <c r="XFA121" s="1"/>
      <c r="XFB121" s="1"/>
      <c r="XFC121" s="1"/>
      <c r="XFD121" s="1"/>
    </row>
    <row r="122" spans="16375:16384" s="27" customFormat="1">
      <c r="XEU122" s="1"/>
      <c r="XEV122" s="1"/>
      <c r="XEW122" s="1"/>
      <c r="XEX122" s="1"/>
      <c r="XEY122" s="1"/>
      <c r="XEZ122" s="1"/>
      <c r="XFA122" s="1"/>
      <c r="XFB122" s="1"/>
      <c r="XFC122" s="1"/>
      <c r="XFD122" s="1"/>
    </row>
    <row r="123" spans="16375:16384" s="27" customFormat="1">
      <c r="XEU123" s="1"/>
      <c r="XEV123" s="1"/>
      <c r="XEW123" s="1"/>
      <c r="XEX123" s="1"/>
      <c r="XEY123" s="1"/>
      <c r="XEZ123" s="1"/>
      <c r="XFA123" s="1"/>
      <c r="XFB123" s="1"/>
      <c r="XFC123" s="1"/>
      <c r="XFD123" s="1"/>
    </row>
    <row r="124" spans="16375:16384" s="27" customFormat="1">
      <c r="XEU124" s="1"/>
      <c r="XEV124" s="1"/>
      <c r="XEW124" s="1"/>
      <c r="XEX124" s="1"/>
      <c r="XEY124" s="1"/>
      <c r="XEZ124" s="1"/>
      <c r="XFA124" s="1"/>
      <c r="XFB124" s="1"/>
      <c r="XFC124" s="1"/>
      <c r="XFD124" s="1"/>
    </row>
    <row r="125" spans="16375:16384" s="27" customFormat="1">
      <c r="XEU125" s="1"/>
      <c r="XEV125" s="1"/>
      <c r="XEW125" s="1"/>
      <c r="XEX125" s="1"/>
      <c r="XEY125" s="1"/>
      <c r="XEZ125" s="1"/>
      <c r="XFA125" s="1"/>
      <c r="XFB125" s="1"/>
      <c r="XFC125" s="1"/>
      <c r="XFD125" s="1"/>
    </row>
    <row r="126" spans="16375:16384" s="27" customFormat="1">
      <c r="XEU126" s="1"/>
      <c r="XEV126" s="1"/>
      <c r="XEW126" s="1"/>
      <c r="XEX126" s="1"/>
      <c r="XEY126" s="1"/>
      <c r="XEZ126" s="1"/>
      <c r="XFA126" s="1"/>
      <c r="XFB126" s="1"/>
      <c r="XFC126" s="1"/>
      <c r="XFD126" s="1"/>
    </row>
    <row r="127" spans="16375:16384" s="27" customFormat="1">
      <c r="XEU127" s="1"/>
      <c r="XEV127" s="1"/>
      <c r="XEW127" s="1"/>
      <c r="XEX127" s="1"/>
      <c r="XEY127" s="1"/>
      <c r="XEZ127" s="1"/>
      <c r="XFA127" s="1"/>
      <c r="XFB127" s="1"/>
      <c r="XFC127" s="1"/>
      <c r="XFD127" s="1"/>
    </row>
    <row r="128" spans="16375:16384" s="27" customFormat="1">
      <c r="XEU128" s="1"/>
      <c r="XEV128" s="1"/>
      <c r="XEW128" s="1"/>
      <c r="XEX128" s="1"/>
      <c r="XEY128" s="1"/>
      <c r="XEZ128" s="1"/>
      <c r="XFA128" s="1"/>
      <c r="XFB128" s="1"/>
      <c r="XFC128" s="1"/>
      <c r="XFD128" s="1"/>
    </row>
    <row r="129" spans="16375:16384" s="27" customFormat="1">
      <c r="XEU129" s="1"/>
      <c r="XEV129" s="1"/>
      <c r="XEW129" s="1"/>
      <c r="XEX129" s="1"/>
      <c r="XEY129" s="1"/>
      <c r="XEZ129" s="1"/>
      <c r="XFA129" s="1"/>
      <c r="XFB129" s="1"/>
      <c r="XFC129" s="1"/>
      <c r="XFD129" s="1"/>
    </row>
    <row r="130" spans="16375:16384" s="27" customFormat="1">
      <c r="XEU130" s="1"/>
      <c r="XEV130" s="1"/>
      <c r="XEW130" s="1"/>
      <c r="XEX130" s="1"/>
      <c r="XEY130" s="1"/>
      <c r="XEZ130" s="1"/>
      <c r="XFA130" s="1"/>
      <c r="XFB130" s="1"/>
      <c r="XFC130" s="1"/>
      <c r="XFD130" s="1"/>
    </row>
    <row r="131" spans="16375:16384">
      <c r="XEU131" s="1"/>
      <c r="XEV131" s="1"/>
      <c r="XEW131" s="1"/>
      <c r="XEX131" s="1"/>
      <c r="XEY131" s="1"/>
    </row>
    <row r="132" spans="16375:16384">
      <c r="XEU132" s="1"/>
      <c r="XEV132" s="1"/>
      <c r="XEW132" s="1"/>
      <c r="XEX132" s="1"/>
      <c r="XEY132" s="1"/>
    </row>
    <row r="133" spans="16375:16384">
      <c r="XEU133" s="1"/>
      <c r="XEV133" s="1"/>
      <c r="XEW133" s="1"/>
      <c r="XEX133" s="1"/>
      <c r="XEY133" s="1"/>
    </row>
    <row r="134" spans="16375:16384">
      <c r="XEU134" s="1"/>
      <c r="XEV134" s="1"/>
      <c r="XEW134" s="1"/>
      <c r="XEX134" s="1"/>
      <c r="XEY134" s="1"/>
    </row>
    <row r="135" spans="16375:16384">
      <c r="XEU135" s="1"/>
      <c r="XEV135" s="1"/>
      <c r="XEW135" s="1"/>
      <c r="XEX135" s="1"/>
      <c r="XEY135" s="1"/>
    </row>
    <row r="136" spans="16375:16384">
      <c r="XEU136" s="1"/>
      <c r="XEV136" s="1"/>
      <c r="XEW136" s="1"/>
      <c r="XEX136" s="1"/>
      <c r="XEY136" s="1"/>
    </row>
    <row r="137" spans="16375:16384">
      <c r="XEU137" s="1"/>
      <c r="XEV137" s="1"/>
      <c r="XEW137" s="1"/>
      <c r="XEX137" s="1"/>
      <c r="XEY137" s="1"/>
    </row>
    <row r="138" spans="16375:16384">
      <c r="XEU138" s="1"/>
      <c r="XEV138" s="1"/>
      <c r="XEW138" s="1"/>
      <c r="XEX138" s="1"/>
      <c r="XEY138" s="1"/>
    </row>
    <row r="139" spans="16375:16384">
      <c r="XEU139" s="1"/>
      <c r="XEV139" s="1"/>
      <c r="XEW139" s="1"/>
      <c r="XEX139" s="1"/>
      <c r="XEY139" s="1"/>
    </row>
    <row r="140" spans="16375:16384">
      <c r="XEU140" s="1"/>
      <c r="XEV140" s="1"/>
      <c r="XEW140" s="1"/>
      <c r="XEX140" s="1"/>
      <c r="XEY140" s="1"/>
    </row>
    <row r="141" spans="16375:16384">
      <c r="XEU141" s="1"/>
      <c r="XEV141" s="1"/>
      <c r="XEW141" s="1"/>
      <c r="XEX141" s="1"/>
      <c r="XEY141" s="1"/>
    </row>
    <row r="142" spans="16375:16384">
      <c r="XEU142" s="1"/>
      <c r="XEV142" s="1"/>
      <c r="XEW142" s="1"/>
      <c r="XEX142" s="1"/>
      <c r="XEY142" s="1"/>
    </row>
    <row r="143" spans="16375:16384">
      <c r="XEU143" s="1"/>
      <c r="XEV143" s="1"/>
      <c r="XEW143" s="1"/>
      <c r="XEX143" s="1"/>
      <c r="XEY143" s="1"/>
    </row>
    <row r="144" spans="16375:16384">
      <c r="XEU144" s="1"/>
      <c r="XEV144" s="1"/>
      <c r="XEW144" s="1"/>
      <c r="XEX144" s="1"/>
      <c r="XEY144" s="1"/>
    </row>
    <row r="145" spans="16375:16379">
      <c r="XEU145" s="1"/>
      <c r="XEV145" s="1"/>
      <c r="XEW145" s="1"/>
      <c r="XEX145" s="1"/>
      <c r="XEY145" s="1"/>
    </row>
    <row r="146" spans="16375:16379">
      <c r="XEU146" s="1"/>
      <c r="XEV146" s="1"/>
      <c r="XEW146" s="1"/>
      <c r="XEX146" s="1"/>
      <c r="XEY146" s="1"/>
    </row>
    <row r="147" spans="16375:16379">
      <c r="XEU147" s="1"/>
      <c r="XEV147" s="1"/>
      <c r="XEW147" s="1"/>
      <c r="XEX147" s="1"/>
      <c r="XEY147" s="1"/>
    </row>
    <row r="148" spans="16375:16379">
      <c r="XEU148" s="1"/>
      <c r="XEV148" s="1"/>
      <c r="XEW148" s="1"/>
      <c r="XEX148" s="1"/>
      <c r="XEY148" s="1"/>
    </row>
    <row r="149" spans="16375:16379">
      <c r="XEU149" s="1"/>
      <c r="XEV149" s="1"/>
      <c r="XEW149" s="1"/>
      <c r="XEX149" s="1"/>
      <c r="XEY149" s="1"/>
    </row>
    <row r="150" spans="16375:16379">
      <c r="XEU150" s="1"/>
      <c r="XEV150" s="1"/>
      <c r="XEW150" s="1"/>
      <c r="XEX150" s="1"/>
      <c r="XEY150" s="1"/>
    </row>
    <row r="151" spans="16375:16379">
      <c r="XEU151" s="1"/>
      <c r="XEV151" s="1"/>
      <c r="XEW151" s="1"/>
      <c r="XEX151" s="1"/>
      <c r="XEY151" s="1"/>
    </row>
    <row r="152" spans="16375:16379">
      <c r="XEU152" s="1"/>
      <c r="XEV152" s="1"/>
      <c r="XEW152" s="1"/>
      <c r="XEX152" s="1"/>
      <c r="XEY152" s="1"/>
    </row>
    <row r="153" spans="16375:16379">
      <c r="XEU153" s="1"/>
      <c r="XEV153" s="1"/>
      <c r="XEW153" s="1"/>
      <c r="XEX153" s="1"/>
      <c r="XEY153" s="1"/>
    </row>
    <row r="154" spans="16375:16379">
      <c r="XEU154" s="1"/>
      <c r="XEV154" s="1"/>
      <c r="XEW154" s="1"/>
      <c r="XEX154" s="1"/>
      <c r="XEY154" s="1"/>
    </row>
    <row r="155" spans="16375:16379">
      <c r="XEU155" s="1"/>
      <c r="XEV155" s="1"/>
      <c r="XEW155" s="1"/>
      <c r="XEX155" s="1"/>
      <c r="XEY155" s="1"/>
    </row>
    <row r="156" spans="16375:16379">
      <c r="XEU156" s="1"/>
      <c r="XEV156" s="1"/>
      <c r="XEW156" s="1"/>
      <c r="XEX156" s="1"/>
      <c r="XEY156" s="1"/>
    </row>
    <row r="157" spans="16375:16379">
      <c r="XEU157" s="1"/>
      <c r="XEV157" s="1"/>
      <c r="XEW157" s="1"/>
      <c r="XEX157" s="1"/>
      <c r="XEY157" s="1"/>
    </row>
    <row r="158" spans="16375:16379">
      <c r="XEU158" s="1"/>
      <c r="XEV158" s="1"/>
      <c r="XEW158" s="1"/>
      <c r="XEX158" s="1"/>
      <c r="XEY158" s="1"/>
    </row>
    <row r="159" spans="16375:16379">
      <c r="XEU159" s="1"/>
      <c r="XEV159" s="1"/>
      <c r="XEW159" s="1"/>
      <c r="XEX159" s="1"/>
      <c r="XEY159" s="1"/>
    </row>
    <row r="160" spans="16375:16379">
      <c r="XEU160" s="1"/>
      <c r="XEV160" s="1"/>
      <c r="XEW160" s="1"/>
      <c r="XEX160" s="1"/>
      <c r="XEY160" s="1"/>
    </row>
    <row r="161" spans="16375:16379">
      <c r="XEU161" s="1"/>
      <c r="XEV161" s="1"/>
      <c r="XEW161" s="1"/>
      <c r="XEX161" s="1"/>
      <c r="XEY161" s="1"/>
    </row>
    <row r="162" spans="16375:16379">
      <c r="XEU162" s="1"/>
      <c r="XEV162" s="1"/>
      <c r="XEW162" s="1"/>
      <c r="XEX162" s="1"/>
      <c r="XEY162" s="1"/>
    </row>
    <row r="163" spans="16375:16379">
      <c r="XEU163" s="1"/>
      <c r="XEV163" s="1"/>
      <c r="XEW163" s="1"/>
      <c r="XEX163" s="1"/>
      <c r="XEY163" s="1"/>
    </row>
    <row r="164" spans="16375:16379">
      <c r="XEU164" s="1"/>
      <c r="XEV164" s="1"/>
      <c r="XEW164" s="1"/>
      <c r="XEX164" s="1"/>
      <c r="XEY164" s="1"/>
    </row>
    <row r="165" spans="16375:16379">
      <c r="XEU165" s="1"/>
      <c r="XEV165" s="1"/>
      <c r="XEW165" s="1"/>
      <c r="XEX165" s="1"/>
      <c r="XEY165" s="1"/>
    </row>
    <row r="166" spans="16375:16379">
      <c r="XEU166" s="1"/>
      <c r="XEV166" s="1"/>
      <c r="XEW166" s="1"/>
      <c r="XEX166" s="1"/>
      <c r="XEY166" s="1"/>
    </row>
    <row r="167" spans="16375:16379">
      <c r="XEU167" s="1"/>
      <c r="XEV167" s="1"/>
      <c r="XEW167" s="1"/>
      <c r="XEX167" s="1"/>
      <c r="XEY167" s="1"/>
    </row>
    <row r="168" spans="16375:16379">
      <c r="XEU168" s="1"/>
      <c r="XEV168" s="1"/>
      <c r="XEW168" s="1"/>
      <c r="XEX168" s="1"/>
      <c r="XEY168" s="1"/>
    </row>
    <row r="169" spans="16375:16379">
      <c r="XEU169" s="1"/>
      <c r="XEV169" s="1"/>
      <c r="XEW169" s="1"/>
      <c r="XEX169" s="1"/>
      <c r="XEY169" s="1"/>
    </row>
    <row r="170" spans="16375:16379">
      <c r="XEU170" s="1"/>
      <c r="XEV170" s="1"/>
      <c r="XEW170" s="1"/>
      <c r="XEX170" s="1"/>
      <c r="XEY170" s="1"/>
    </row>
    <row r="171" spans="16375:16379">
      <c r="XEU171" s="1"/>
      <c r="XEV171" s="1"/>
      <c r="XEW171" s="1"/>
      <c r="XEX171" s="1"/>
      <c r="XEY171" s="1"/>
    </row>
    <row r="172" spans="16375:16379">
      <c r="XEU172" s="1"/>
      <c r="XEV172" s="1"/>
      <c r="XEW172" s="1"/>
      <c r="XEX172" s="1"/>
      <c r="XEY172" s="1"/>
    </row>
    <row r="173" spans="16375:16379">
      <c r="XEU173" s="1"/>
      <c r="XEV173" s="1"/>
      <c r="XEW173" s="1"/>
      <c r="XEX173" s="1"/>
      <c r="XEY173" s="1"/>
    </row>
    <row r="174" spans="16375:16379">
      <c r="XEU174" s="1"/>
      <c r="XEV174" s="1"/>
      <c r="XEW174" s="1"/>
      <c r="XEX174" s="1"/>
      <c r="XEY174" s="1"/>
    </row>
    <row r="175" spans="16375:16379">
      <c r="XEU175" s="1"/>
      <c r="XEV175" s="1"/>
      <c r="XEW175" s="1"/>
      <c r="XEX175" s="1"/>
      <c r="XEY175" s="1"/>
    </row>
    <row r="176" spans="16375:16379">
      <c r="XEU176" s="1"/>
      <c r="XEV176" s="1"/>
      <c r="XEW176" s="1"/>
      <c r="XEX176" s="1"/>
      <c r="XEY176" s="1"/>
    </row>
    <row r="177" spans="16375:16379">
      <c r="XEU177" s="1"/>
      <c r="XEV177" s="1"/>
      <c r="XEW177" s="1"/>
      <c r="XEX177" s="1"/>
      <c r="XEY177" s="1"/>
    </row>
    <row r="178" spans="16375:16379">
      <c r="XEU178" s="1"/>
      <c r="XEV178" s="1"/>
      <c r="XEW178" s="1"/>
      <c r="XEX178" s="1"/>
      <c r="XEY178" s="1"/>
    </row>
    <row r="179" spans="16375:16379">
      <c r="XEU179" s="1"/>
      <c r="XEV179" s="1"/>
      <c r="XEW179" s="1"/>
      <c r="XEX179" s="1"/>
      <c r="XEY179" s="1"/>
    </row>
    <row r="180" spans="16375:16379">
      <c r="XEU180" s="1"/>
      <c r="XEV180" s="1"/>
      <c r="XEW180" s="1"/>
      <c r="XEX180" s="1"/>
      <c r="XEY180" s="1"/>
    </row>
    <row r="181" spans="16375:16379">
      <c r="XEU181" s="1"/>
      <c r="XEV181" s="1"/>
      <c r="XEW181" s="1"/>
      <c r="XEX181" s="1"/>
      <c r="XEY181" s="1"/>
    </row>
    <row r="182" spans="16375:16379">
      <c r="XEU182" s="1"/>
      <c r="XEV182" s="1"/>
      <c r="XEW182" s="1"/>
      <c r="XEX182" s="1"/>
      <c r="XEY182" s="1"/>
    </row>
    <row r="183" spans="16375:16379">
      <c r="XEU183" s="1"/>
      <c r="XEV183" s="1"/>
      <c r="XEW183" s="1"/>
      <c r="XEX183" s="1"/>
      <c r="XEY183" s="1"/>
    </row>
    <row r="184" spans="16375:16379">
      <c r="XEU184" s="1"/>
      <c r="XEV184" s="1"/>
      <c r="XEW184" s="1"/>
      <c r="XEX184" s="1"/>
      <c r="XEY184" s="1"/>
    </row>
    <row r="185" spans="16375:16379">
      <c r="XEU185" s="1"/>
      <c r="XEV185" s="1"/>
      <c r="XEW185" s="1"/>
      <c r="XEX185" s="1"/>
      <c r="XEY185" s="1"/>
    </row>
    <row r="186" spans="16375:16379">
      <c r="XEU186" s="1"/>
      <c r="XEV186" s="1"/>
      <c r="XEW186" s="1"/>
      <c r="XEX186" s="1"/>
      <c r="XEY186" s="1"/>
    </row>
    <row r="187" spans="16375:16379">
      <c r="XEU187" s="1"/>
      <c r="XEV187" s="1"/>
      <c r="XEW187" s="1"/>
      <c r="XEX187" s="1"/>
      <c r="XEY187" s="1"/>
    </row>
    <row r="188" spans="16375:16379">
      <c r="XEU188" s="1"/>
      <c r="XEV188" s="1"/>
      <c r="XEW188" s="1"/>
      <c r="XEX188" s="1"/>
      <c r="XEY188" s="1"/>
    </row>
    <row r="189" spans="16375:16379">
      <c r="XEU189" s="1"/>
      <c r="XEV189" s="1"/>
      <c r="XEW189" s="1"/>
      <c r="XEX189" s="1"/>
      <c r="XEY189" s="1"/>
    </row>
    <row r="190" spans="16375:16379">
      <c r="XEU190" s="1"/>
      <c r="XEV190" s="1"/>
      <c r="XEW190" s="1"/>
      <c r="XEX190" s="1"/>
      <c r="XEY190" s="1"/>
    </row>
    <row r="191" spans="16375:16379">
      <c r="XEU191" s="1"/>
      <c r="XEV191" s="1"/>
      <c r="XEW191" s="1"/>
      <c r="XEX191" s="1"/>
      <c r="XEY191" s="1"/>
    </row>
    <row r="192" spans="16375:16379">
      <c r="XEU192" s="1"/>
      <c r="XEV192" s="1"/>
      <c r="XEW192" s="1"/>
      <c r="XEX192" s="1"/>
      <c r="XEY192" s="1"/>
    </row>
    <row r="193" spans="16375:16379">
      <c r="XEU193" s="1"/>
      <c r="XEV193" s="1"/>
      <c r="XEW193" s="1"/>
      <c r="XEX193" s="1"/>
      <c r="XEY193" s="1"/>
    </row>
    <row r="194" spans="16375:16379">
      <c r="XEU194" s="1"/>
      <c r="XEV194" s="1"/>
      <c r="XEW194" s="1"/>
      <c r="XEX194" s="1"/>
      <c r="XEY194" s="1"/>
    </row>
    <row r="195" spans="16375:16379">
      <c r="XEU195" s="1"/>
      <c r="XEV195" s="1"/>
      <c r="XEW195" s="1"/>
      <c r="XEX195" s="1"/>
      <c r="XEY195" s="1"/>
    </row>
    <row r="196" spans="16375:16379">
      <c r="XEU196" s="1"/>
      <c r="XEV196" s="1"/>
      <c r="XEW196" s="1"/>
      <c r="XEX196" s="1"/>
      <c r="XEY196" s="1"/>
    </row>
    <row r="197" spans="16375:16379">
      <c r="XEU197" s="1"/>
      <c r="XEV197" s="1"/>
      <c r="XEW197" s="1"/>
      <c r="XEX197" s="1"/>
      <c r="XEY197" s="1"/>
    </row>
    <row r="198" spans="16375:16379">
      <c r="XEU198" s="1"/>
      <c r="XEV198" s="1"/>
      <c r="XEW198" s="1"/>
      <c r="XEX198" s="1"/>
      <c r="XEY198" s="1"/>
    </row>
    <row r="199" spans="16375:16379">
      <c r="XEU199" s="1"/>
      <c r="XEV199" s="1"/>
      <c r="XEW199" s="1"/>
      <c r="XEX199" s="1"/>
      <c r="XEY199" s="1"/>
    </row>
    <row r="200" spans="16375:16379">
      <c r="XEU200" s="1"/>
      <c r="XEV200" s="1"/>
      <c r="XEW200" s="1"/>
      <c r="XEX200" s="1"/>
      <c r="XEY200" s="1"/>
    </row>
    <row r="201" spans="16375:16379">
      <c r="XEU201" s="1"/>
      <c r="XEV201" s="1"/>
      <c r="XEW201" s="1"/>
      <c r="XEX201" s="1"/>
      <c r="XEY201" s="1"/>
    </row>
    <row r="202" spans="16375:16379">
      <c r="XEU202" s="1"/>
      <c r="XEV202" s="1"/>
      <c r="XEW202" s="1"/>
      <c r="XEX202" s="1"/>
      <c r="XEY202" s="1"/>
    </row>
    <row r="203" spans="16375:16379">
      <c r="XEU203" s="1"/>
      <c r="XEV203" s="1"/>
      <c r="XEW203" s="1"/>
      <c r="XEX203" s="1"/>
      <c r="XEY203" s="1"/>
    </row>
    <row r="204" spans="16375:16379">
      <c r="XEU204" s="1"/>
      <c r="XEV204" s="1"/>
      <c r="XEW204" s="1"/>
      <c r="XEX204" s="1"/>
      <c r="XEY204" s="1"/>
    </row>
    <row r="205" spans="16375:16379">
      <c r="XEU205" s="1"/>
      <c r="XEV205" s="1"/>
      <c r="XEW205" s="1"/>
      <c r="XEX205" s="1"/>
      <c r="XEY205" s="1"/>
    </row>
    <row r="206" spans="16375:16379">
      <c r="XEU206" s="1"/>
      <c r="XEV206" s="1"/>
      <c r="XEW206" s="1"/>
      <c r="XEX206" s="1"/>
      <c r="XEY206" s="1"/>
    </row>
    <row r="207" spans="16375:16379">
      <c r="XEU207" s="1"/>
      <c r="XEV207" s="1"/>
      <c r="XEW207" s="1"/>
      <c r="XEX207" s="1"/>
      <c r="XEY207" s="1"/>
    </row>
    <row r="208" spans="16375:16379">
      <c r="XEU208" s="1"/>
      <c r="XEV208" s="1"/>
      <c r="XEW208" s="1"/>
      <c r="XEX208" s="1"/>
      <c r="XEY208" s="1"/>
    </row>
    <row r="209" spans="16375:16379">
      <c r="XEU209" s="1"/>
      <c r="XEV209" s="1"/>
      <c r="XEW209" s="1"/>
      <c r="XEX209" s="1"/>
      <c r="XEY209" s="1"/>
    </row>
    <row r="210" spans="16375:16379">
      <c r="XEU210" s="1"/>
      <c r="XEV210" s="1"/>
      <c r="XEW210" s="1"/>
      <c r="XEX210" s="1"/>
      <c r="XEY210" s="1"/>
    </row>
    <row r="211" spans="16375:16379">
      <c r="XEU211" s="1"/>
      <c r="XEV211" s="1"/>
      <c r="XEW211" s="1"/>
      <c r="XEX211" s="1"/>
      <c r="XEY211" s="1"/>
    </row>
    <row r="212" spans="16375:16379">
      <c r="XEU212" s="1"/>
      <c r="XEV212" s="1"/>
      <c r="XEW212" s="1"/>
      <c r="XEX212" s="1"/>
      <c r="XEY212" s="1"/>
    </row>
    <row r="213" spans="16375:16379">
      <c r="XEU213" s="1"/>
      <c r="XEV213" s="1"/>
      <c r="XEW213" s="1"/>
      <c r="XEX213" s="1"/>
      <c r="XEY213" s="1"/>
    </row>
    <row r="214" spans="16375:16379">
      <c r="XEU214" s="1"/>
      <c r="XEV214" s="1"/>
      <c r="XEW214" s="1"/>
      <c r="XEX214" s="1"/>
      <c r="XEY214" s="1"/>
    </row>
    <row r="215" spans="16375:16379">
      <c r="XEU215" s="1"/>
      <c r="XEV215" s="1"/>
      <c r="XEW215" s="1"/>
      <c r="XEX215" s="1"/>
      <c r="XEY215" s="1"/>
    </row>
    <row r="216" spans="16375:16379">
      <c r="XEU216" s="1"/>
      <c r="XEV216" s="1"/>
      <c r="XEW216" s="1"/>
      <c r="XEX216" s="1"/>
      <c r="XEY216" s="1"/>
    </row>
    <row r="217" spans="16375:16379">
      <c r="XEU217" s="1"/>
      <c r="XEV217" s="1"/>
      <c r="XEW217" s="1"/>
      <c r="XEX217" s="1"/>
      <c r="XEY217" s="1"/>
    </row>
    <row r="218" spans="16375:16379">
      <c r="XEU218" s="1"/>
      <c r="XEV218" s="1"/>
      <c r="XEW218" s="1"/>
      <c r="XEX218" s="1"/>
      <c r="XEY218" s="1"/>
    </row>
    <row r="219" spans="16375:16379">
      <c r="XEU219" s="1"/>
      <c r="XEV219" s="1"/>
      <c r="XEW219" s="1"/>
      <c r="XEX219" s="1"/>
      <c r="XEY219" s="1"/>
    </row>
    <row r="220" spans="16375:16379">
      <c r="XEU220" s="1"/>
      <c r="XEV220" s="1"/>
      <c r="XEW220" s="1"/>
      <c r="XEX220" s="1"/>
      <c r="XEY220" s="1"/>
    </row>
    <row r="221" spans="16375:16379">
      <c r="XEU221" s="1"/>
      <c r="XEV221" s="1"/>
      <c r="XEW221" s="1"/>
      <c r="XEX221" s="1"/>
      <c r="XEY221" s="1"/>
    </row>
    <row r="222" spans="16375:16379">
      <c r="XEU222" s="1"/>
      <c r="XEV222" s="1"/>
      <c r="XEW222" s="1"/>
      <c r="XEX222" s="1"/>
      <c r="XEY222" s="1"/>
    </row>
    <row r="223" spans="16375:16379">
      <c r="XEU223" s="1"/>
      <c r="XEV223" s="1"/>
      <c r="XEW223" s="1"/>
      <c r="XEX223" s="1"/>
      <c r="XEY223" s="1"/>
    </row>
    <row r="224" spans="16375:16379">
      <c r="XEU224" s="1"/>
      <c r="XEV224" s="1"/>
      <c r="XEW224" s="1"/>
      <c r="XEX224" s="1"/>
      <c r="XEY224" s="1"/>
    </row>
    <row r="225" spans="16375:16379">
      <c r="XEU225" s="1"/>
      <c r="XEV225" s="1"/>
      <c r="XEW225" s="1"/>
      <c r="XEX225" s="1"/>
      <c r="XEY225" s="1"/>
    </row>
    <row r="226" spans="16375:16379">
      <c r="XEU226" s="1"/>
      <c r="XEV226" s="1"/>
      <c r="XEW226" s="1"/>
      <c r="XEX226" s="1"/>
      <c r="XEY226" s="1"/>
    </row>
    <row r="227" spans="16375:16379">
      <c r="XEU227" s="1"/>
      <c r="XEV227" s="1"/>
      <c r="XEW227" s="1"/>
      <c r="XEX227" s="1"/>
      <c r="XEY227" s="1"/>
    </row>
    <row r="228" spans="16375:16379">
      <c r="XEU228" s="1"/>
      <c r="XEV228" s="1"/>
      <c r="XEW228" s="1"/>
      <c r="XEX228" s="1"/>
      <c r="XEY228" s="1"/>
    </row>
    <row r="229" spans="16375:16379">
      <c r="XEU229" s="1"/>
      <c r="XEV229" s="1"/>
      <c r="XEW229" s="1"/>
      <c r="XEX229" s="1"/>
      <c r="XEY229" s="1"/>
    </row>
    <row r="230" spans="16375:16379">
      <c r="XEU230" s="1"/>
      <c r="XEV230" s="1"/>
      <c r="XEW230" s="1"/>
      <c r="XEX230" s="1"/>
      <c r="XEY230" s="1"/>
    </row>
    <row r="231" spans="16375:16379">
      <c r="XEU231" s="1"/>
      <c r="XEV231" s="1"/>
      <c r="XEW231" s="1"/>
      <c r="XEX231" s="1"/>
      <c r="XEY231" s="1"/>
    </row>
    <row r="232" spans="16375:16379">
      <c r="XEU232" s="1"/>
      <c r="XEV232" s="1"/>
      <c r="XEW232" s="1"/>
      <c r="XEX232" s="1"/>
      <c r="XEY232" s="1"/>
    </row>
    <row r="233" spans="16375:16379">
      <c r="XEU233" s="1"/>
      <c r="XEV233" s="1"/>
      <c r="XEW233" s="1"/>
      <c r="XEX233" s="1"/>
      <c r="XEY233" s="1"/>
    </row>
    <row r="234" spans="16375:16379">
      <c r="XEU234" s="1"/>
      <c r="XEV234" s="1"/>
      <c r="XEW234" s="1"/>
      <c r="XEX234" s="1"/>
      <c r="XEY234" s="1"/>
    </row>
    <row r="235" spans="16375:16379">
      <c r="XEU235" s="1"/>
      <c r="XEV235" s="1"/>
      <c r="XEW235" s="1"/>
      <c r="XEX235" s="1"/>
      <c r="XEY235" s="1"/>
    </row>
    <row r="236" spans="16375:16379">
      <c r="XEU236" s="1"/>
      <c r="XEV236" s="1"/>
      <c r="XEW236" s="1"/>
      <c r="XEX236" s="1"/>
      <c r="XEY236" s="1"/>
    </row>
    <row r="237" spans="16375:16379">
      <c r="XEU237" s="1"/>
      <c r="XEV237" s="1"/>
      <c r="XEW237" s="1"/>
      <c r="XEX237" s="1"/>
      <c r="XEY237" s="1"/>
    </row>
    <row r="238" spans="16375:16379">
      <c r="XEU238" s="1"/>
      <c r="XEV238" s="1"/>
      <c r="XEW238" s="1"/>
      <c r="XEX238" s="1"/>
      <c r="XEY238" s="1"/>
    </row>
    <row r="239" spans="16375:16379">
      <c r="XEU239" s="1"/>
      <c r="XEV239" s="1"/>
      <c r="XEW239" s="1"/>
      <c r="XEX239" s="1"/>
      <c r="XEY239" s="1"/>
    </row>
    <row r="240" spans="16375:16379">
      <c r="XEU240" s="1"/>
      <c r="XEV240" s="1"/>
      <c r="XEW240" s="1"/>
      <c r="XEX240" s="1"/>
      <c r="XEY240" s="1"/>
    </row>
    <row r="241" spans="16375:16379">
      <c r="XEU241" s="1"/>
      <c r="XEV241" s="1"/>
      <c r="XEW241" s="1"/>
      <c r="XEX241" s="1"/>
      <c r="XEY241" s="1"/>
    </row>
    <row r="242" spans="16375:16379">
      <c r="XEU242" s="1"/>
      <c r="XEV242" s="1"/>
      <c r="XEW242" s="1"/>
      <c r="XEX242" s="1"/>
      <c r="XEY242" s="1"/>
    </row>
    <row r="243" spans="16375:16379">
      <c r="XEU243" s="1"/>
      <c r="XEV243" s="1"/>
      <c r="XEW243" s="1"/>
      <c r="XEX243" s="1"/>
      <c r="XEY243" s="1"/>
    </row>
    <row r="244" spans="16375:16379">
      <c r="XEU244" s="1"/>
      <c r="XEV244" s="1"/>
      <c r="XEW244" s="1"/>
      <c r="XEX244" s="1"/>
      <c r="XEY244" s="1"/>
    </row>
    <row r="245" spans="16375:16379">
      <c r="XEU245" s="1"/>
      <c r="XEV245" s="1"/>
      <c r="XEW245" s="1"/>
      <c r="XEX245" s="1"/>
      <c r="XEY245" s="1"/>
    </row>
    <row r="246" spans="16375:16379">
      <c r="XEU246" s="1"/>
      <c r="XEV246" s="1"/>
      <c r="XEW246" s="1"/>
      <c r="XEX246" s="1"/>
      <c r="XEY246" s="1"/>
    </row>
    <row r="247" spans="16375:16379">
      <c r="XEU247" s="1"/>
      <c r="XEV247" s="1"/>
      <c r="XEW247" s="1"/>
      <c r="XEX247" s="1"/>
      <c r="XEY247" s="1"/>
    </row>
    <row r="248" spans="16375:16379">
      <c r="XEU248" s="1"/>
      <c r="XEV248" s="1"/>
      <c r="XEW248" s="1"/>
      <c r="XEX248" s="1"/>
      <c r="XEY248" s="1"/>
    </row>
    <row r="249" spans="16375:16379">
      <c r="XEU249" s="1"/>
      <c r="XEV249" s="1"/>
      <c r="XEW249" s="1"/>
      <c r="XEX249" s="1"/>
      <c r="XEY249" s="1"/>
    </row>
    <row r="250" spans="16375:16379">
      <c r="XEU250" s="1"/>
      <c r="XEV250" s="1"/>
      <c r="XEW250" s="1"/>
      <c r="XEX250" s="1"/>
      <c r="XEY250" s="1"/>
    </row>
    <row r="251" spans="16375:16379">
      <c r="XEU251" s="1"/>
      <c r="XEV251" s="1"/>
      <c r="XEW251" s="1"/>
      <c r="XEX251" s="1"/>
      <c r="XEY251" s="1"/>
    </row>
    <row r="252" spans="16375:16379">
      <c r="XEU252" s="1"/>
      <c r="XEV252" s="1"/>
      <c r="XEW252" s="1"/>
      <c r="XEX252" s="1"/>
      <c r="XEY252" s="1"/>
    </row>
    <row r="253" spans="16375:16379">
      <c r="XEU253" s="1"/>
      <c r="XEV253" s="1"/>
      <c r="XEW253" s="1"/>
      <c r="XEX253" s="1"/>
      <c r="XEY253" s="1"/>
    </row>
    <row r="254" spans="16375:16379">
      <c r="XEU254" s="1"/>
      <c r="XEV254" s="1"/>
      <c r="XEW254" s="1"/>
      <c r="XEX254" s="1"/>
      <c r="XEY254" s="1"/>
    </row>
    <row r="255" spans="16375:16379">
      <c r="XEU255" s="1"/>
      <c r="XEV255" s="1"/>
      <c r="XEW255" s="1"/>
      <c r="XEX255" s="1"/>
      <c r="XEY255" s="1"/>
    </row>
    <row r="256" spans="16375:16379">
      <c r="XEU256" s="1"/>
      <c r="XEV256" s="1"/>
      <c r="XEW256" s="1"/>
      <c r="XEX256" s="1"/>
      <c r="XEY256" s="1"/>
    </row>
    <row r="257" spans="16375:16379">
      <c r="XEU257" s="1"/>
      <c r="XEV257" s="1"/>
      <c r="XEW257" s="1"/>
      <c r="XEX257" s="1"/>
      <c r="XEY257" s="1"/>
    </row>
    <row r="258" spans="16375:16379">
      <c r="XEU258" s="1"/>
      <c r="XEV258" s="1"/>
      <c r="XEW258" s="1"/>
      <c r="XEX258" s="1"/>
      <c r="XEY258" s="1"/>
    </row>
    <row r="259" spans="16375:16379">
      <c r="XEU259" s="1"/>
      <c r="XEV259" s="1"/>
      <c r="XEW259" s="1"/>
      <c r="XEX259" s="1"/>
      <c r="XEY259" s="1"/>
    </row>
    <row r="260" spans="16375:16379">
      <c r="XEU260" s="1"/>
      <c r="XEV260" s="1"/>
      <c r="XEW260" s="1"/>
      <c r="XEX260" s="1"/>
      <c r="XEY260" s="1"/>
    </row>
    <row r="261" spans="16375:16379">
      <c r="XEU261" s="1"/>
      <c r="XEV261" s="1"/>
      <c r="XEW261" s="1"/>
      <c r="XEX261" s="1"/>
      <c r="XEY261" s="1"/>
    </row>
    <row r="262" spans="16375:16379">
      <c r="XEU262" s="1"/>
      <c r="XEV262" s="1"/>
      <c r="XEW262" s="1"/>
      <c r="XEX262" s="1"/>
      <c r="XEY262" s="1"/>
    </row>
    <row r="263" spans="16375:16379">
      <c r="XEU263" s="1"/>
      <c r="XEV263" s="1"/>
      <c r="XEW263" s="1"/>
      <c r="XEX263" s="1"/>
      <c r="XEY263" s="1"/>
    </row>
    <row r="264" spans="16375:16379">
      <c r="XEU264" s="1"/>
      <c r="XEV264" s="1"/>
      <c r="XEW264" s="1"/>
      <c r="XEX264" s="1"/>
      <c r="XEY264" s="1"/>
    </row>
    <row r="265" spans="16375:16379">
      <c r="XEU265" s="1"/>
      <c r="XEV265" s="1"/>
      <c r="XEW265" s="1"/>
      <c r="XEX265" s="1"/>
      <c r="XEY265" s="1"/>
    </row>
    <row r="266" spans="16375:16379">
      <c r="XEU266" s="1"/>
      <c r="XEV266" s="1"/>
      <c r="XEW266" s="1"/>
      <c r="XEX266" s="1"/>
      <c r="XEY266" s="1"/>
    </row>
    <row r="267" spans="16375:16379">
      <c r="XEU267" s="1"/>
      <c r="XEV267" s="1"/>
      <c r="XEW267" s="1"/>
      <c r="XEX267" s="1"/>
      <c r="XEY267" s="1"/>
    </row>
    <row r="268" spans="16375:16379">
      <c r="XEU268" s="1"/>
      <c r="XEV268" s="1"/>
      <c r="XEW268" s="1"/>
      <c r="XEX268" s="1"/>
      <c r="XEY268" s="1"/>
    </row>
    <row r="269" spans="16375:16379">
      <c r="XEU269" s="1"/>
      <c r="XEV269" s="1"/>
      <c r="XEW269" s="1"/>
      <c r="XEX269" s="1"/>
      <c r="XEY269" s="1"/>
    </row>
    <row r="270" spans="16375:16379">
      <c r="XEU270" s="1"/>
      <c r="XEV270" s="1"/>
      <c r="XEW270" s="1"/>
      <c r="XEX270" s="1"/>
      <c r="XEY270" s="1"/>
    </row>
    <row r="271" spans="16375:16379">
      <c r="XEU271" s="1"/>
      <c r="XEV271" s="1"/>
      <c r="XEW271" s="1"/>
      <c r="XEX271" s="1"/>
      <c r="XEY271" s="1"/>
    </row>
    <row r="272" spans="16375:16379">
      <c r="XEU272" s="1"/>
      <c r="XEV272" s="1"/>
      <c r="XEW272" s="1"/>
      <c r="XEX272" s="1"/>
      <c r="XEY272" s="1"/>
    </row>
    <row r="273" spans="16375:16379">
      <c r="XEU273" s="1"/>
      <c r="XEV273" s="1"/>
      <c r="XEW273" s="1"/>
      <c r="XEX273" s="1"/>
      <c r="XEY273" s="1"/>
    </row>
    <row r="274" spans="16375:16379">
      <c r="XEU274" s="1"/>
      <c r="XEV274" s="1"/>
      <c r="XEW274" s="1"/>
      <c r="XEX274" s="1"/>
      <c r="XEY274" s="1"/>
    </row>
    <row r="275" spans="16375:16379">
      <c r="XEU275" s="1"/>
      <c r="XEV275" s="1"/>
      <c r="XEW275" s="1"/>
      <c r="XEX275" s="1"/>
      <c r="XEY275" s="1"/>
    </row>
    <row r="276" spans="16375:16379">
      <c r="XEU276" s="1"/>
      <c r="XEV276" s="1"/>
      <c r="XEW276" s="1"/>
      <c r="XEX276" s="1"/>
      <c r="XEY276" s="1"/>
    </row>
    <row r="277" spans="16375:16379">
      <c r="XEU277" s="1"/>
      <c r="XEV277" s="1"/>
      <c r="XEW277" s="1"/>
      <c r="XEX277" s="1"/>
      <c r="XEY277" s="1"/>
    </row>
    <row r="278" spans="16375:16379">
      <c r="XEU278" s="1"/>
      <c r="XEV278" s="1"/>
      <c r="XEW278" s="1"/>
      <c r="XEX278" s="1"/>
      <c r="XEY278" s="1"/>
    </row>
    <row r="279" spans="16375:16379">
      <c r="XEU279" s="1"/>
      <c r="XEV279" s="1"/>
      <c r="XEW279" s="1"/>
      <c r="XEX279" s="1"/>
      <c r="XEY279" s="1"/>
    </row>
    <row r="280" spans="16375:16379">
      <c r="XEU280" s="1"/>
      <c r="XEV280" s="1"/>
      <c r="XEW280" s="1"/>
      <c r="XEX280" s="1"/>
      <c r="XEY280" s="1"/>
    </row>
    <row r="281" spans="16375:16379">
      <c r="XEU281" s="1"/>
      <c r="XEV281" s="1"/>
      <c r="XEW281" s="1"/>
      <c r="XEX281" s="1"/>
      <c r="XEY281" s="1"/>
    </row>
    <row r="282" spans="16375:16379">
      <c r="XEU282" s="1"/>
      <c r="XEV282" s="1"/>
      <c r="XEW282" s="1"/>
      <c r="XEX282" s="1"/>
      <c r="XEY282" s="1"/>
    </row>
    <row r="283" spans="16375:16379">
      <c r="XEU283" s="1"/>
      <c r="XEV283" s="1"/>
      <c r="XEW283" s="1"/>
      <c r="XEX283" s="1"/>
      <c r="XEY283" s="1"/>
    </row>
    <row r="284" spans="16375:16379">
      <c r="XEU284" s="1"/>
      <c r="XEV284" s="1"/>
      <c r="XEW284" s="1"/>
      <c r="XEX284" s="1"/>
      <c r="XEY284" s="1"/>
    </row>
    <row r="285" spans="16375:16379">
      <c r="XEU285" s="1"/>
      <c r="XEV285" s="1"/>
      <c r="XEW285" s="1"/>
      <c r="XEX285" s="1"/>
      <c r="XEY285" s="1"/>
    </row>
    <row r="286" spans="16375:16379">
      <c r="XEU286" s="1"/>
      <c r="XEV286" s="1"/>
      <c r="XEW286" s="1"/>
      <c r="XEX286" s="1"/>
      <c r="XEY286" s="1"/>
    </row>
    <row r="287" spans="16375:16379">
      <c r="XEU287" s="1"/>
      <c r="XEV287" s="1"/>
      <c r="XEW287" s="1"/>
      <c r="XEX287" s="1"/>
      <c r="XEY287" s="1"/>
    </row>
    <row r="288" spans="16375:16379">
      <c r="XEU288" s="1"/>
      <c r="XEV288" s="1"/>
      <c r="XEW288" s="1"/>
      <c r="XEX288" s="1"/>
      <c r="XEY288" s="1"/>
    </row>
    <row r="289" spans="16375:16379">
      <c r="XEU289" s="1"/>
      <c r="XEV289" s="1"/>
      <c r="XEW289" s="1"/>
      <c r="XEX289" s="1"/>
      <c r="XEY289" s="1"/>
    </row>
    <row r="290" spans="16375:16379">
      <c r="XEU290" s="1"/>
      <c r="XEV290" s="1"/>
      <c r="XEW290" s="1"/>
      <c r="XEX290" s="1"/>
      <c r="XEY290" s="1"/>
    </row>
    <row r="291" spans="16375:16379">
      <c r="XEU291" s="1"/>
      <c r="XEV291" s="1"/>
      <c r="XEW291" s="1"/>
      <c r="XEX291" s="1"/>
      <c r="XEY291" s="1"/>
    </row>
    <row r="292" spans="16375:16379">
      <c r="XEU292" s="1"/>
      <c r="XEV292" s="1"/>
      <c r="XEW292" s="1"/>
      <c r="XEX292" s="1"/>
      <c r="XEY292" s="1"/>
    </row>
    <row r="293" spans="16375:16379">
      <c r="XEU293" s="1"/>
      <c r="XEV293" s="1"/>
      <c r="XEW293" s="1"/>
      <c r="XEX293" s="1"/>
      <c r="XEY293" s="1"/>
    </row>
    <row r="294" spans="16375:16379">
      <c r="XEU294" s="1"/>
      <c r="XEV294" s="1"/>
      <c r="XEW294" s="1"/>
      <c r="XEX294" s="1"/>
      <c r="XEY294" s="1"/>
    </row>
    <row r="295" spans="16375:16379">
      <c r="XEU295" s="1"/>
      <c r="XEV295" s="1"/>
      <c r="XEW295" s="1"/>
      <c r="XEX295" s="1"/>
      <c r="XEY295" s="1"/>
    </row>
    <row r="296" spans="16375:16379">
      <c r="XEU296" s="1"/>
      <c r="XEV296" s="1"/>
      <c r="XEW296" s="1"/>
      <c r="XEX296" s="1"/>
      <c r="XEY296" s="1"/>
    </row>
    <row r="297" spans="16375:16379">
      <c r="XEU297" s="1"/>
      <c r="XEV297" s="1"/>
      <c r="XEW297" s="1"/>
      <c r="XEX297" s="1"/>
      <c r="XEY297" s="1"/>
    </row>
    <row r="298" spans="16375:16379">
      <c r="XEU298" s="1"/>
      <c r="XEV298" s="1"/>
      <c r="XEW298" s="1"/>
      <c r="XEX298" s="1"/>
      <c r="XEY298" s="1"/>
    </row>
    <row r="299" spans="16375:16379">
      <c r="XEU299" s="1"/>
      <c r="XEV299" s="1"/>
      <c r="XEW299" s="1"/>
      <c r="XEX299" s="1"/>
      <c r="XEY299" s="1"/>
    </row>
    <row r="300" spans="16375:16379">
      <c r="XEU300" s="1"/>
      <c r="XEV300" s="1"/>
      <c r="XEW300" s="1"/>
      <c r="XEX300" s="1"/>
      <c r="XEY300" s="1"/>
    </row>
    <row r="301" spans="16375:16379">
      <c r="XEU301" s="1"/>
      <c r="XEV301" s="1"/>
      <c r="XEW301" s="1"/>
      <c r="XEX301" s="1"/>
      <c r="XEY301" s="1"/>
    </row>
    <row r="302" spans="16375:16379">
      <c r="XEU302" s="1"/>
      <c r="XEV302" s="1"/>
      <c r="XEW302" s="1"/>
      <c r="XEX302" s="1"/>
      <c r="XEY302" s="1"/>
    </row>
    <row r="303" spans="16375:16379">
      <c r="XEU303" s="1"/>
      <c r="XEV303" s="1"/>
      <c r="XEW303" s="1"/>
      <c r="XEX303" s="1"/>
      <c r="XEY303" s="1"/>
    </row>
    <row r="304" spans="16375:16379">
      <c r="XEU304" s="1"/>
      <c r="XEV304" s="1"/>
      <c r="XEW304" s="1"/>
      <c r="XEX304" s="1"/>
      <c r="XEY304" s="1"/>
    </row>
    <row r="305" spans="16375:16379">
      <c r="XEU305" s="1"/>
      <c r="XEV305" s="1"/>
      <c r="XEW305" s="1"/>
      <c r="XEX305" s="1"/>
      <c r="XEY305" s="1"/>
    </row>
    <row r="306" spans="16375:16379">
      <c r="XEU306" s="1"/>
      <c r="XEV306" s="1"/>
      <c r="XEW306" s="1"/>
      <c r="XEX306" s="1"/>
      <c r="XEY306" s="1"/>
    </row>
    <row r="307" spans="16375:16379">
      <c r="XEU307" s="1"/>
      <c r="XEV307" s="1"/>
      <c r="XEW307" s="1"/>
      <c r="XEX307" s="1"/>
      <c r="XEY307" s="1"/>
    </row>
    <row r="308" spans="16375:16379">
      <c r="XEU308" s="1"/>
      <c r="XEV308" s="1"/>
      <c r="XEW308" s="1"/>
      <c r="XEX308" s="1"/>
      <c r="XEY308" s="1"/>
    </row>
    <row r="309" spans="16375:16379">
      <c r="XEU309" s="1"/>
      <c r="XEV309" s="1"/>
      <c r="XEW309" s="1"/>
      <c r="XEX309" s="1"/>
      <c r="XEY309" s="1"/>
    </row>
    <row r="310" spans="16375:16379">
      <c r="XEU310" s="1"/>
      <c r="XEV310" s="1"/>
      <c r="XEW310" s="1"/>
      <c r="XEX310" s="1"/>
      <c r="XEY310" s="1"/>
    </row>
    <row r="311" spans="16375:16379">
      <c r="XEU311" s="1"/>
      <c r="XEV311" s="1"/>
      <c r="XEW311" s="1"/>
      <c r="XEX311" s="1"/>
      <c r="XEY311" s="1"/>
    </row>
    <row r="312" spans="16375:16379">
      <c r="XEU312" s="1"/>
      <c r="XEV312" s="1"/>
      <c r="XEW312" s="1"/>
      <c r="XEX312" s="1"/>
      <c r="XEY312" s="1"/>
    </row>
    <row r="313" spans="16375:16379">
      <c r="XEU313" s="1"/>
      <c r="XEV313" s="1"/>
      <c r="XEW313" s="1"/>
      <c r="XEX313" s="1"/>
      <c r="XEY313" s="1"/>
    </row>
    <row r="314" spans="16375:16379">
      <c r="XEU314" s="1"/>
      <c r="XEV314" s="1"/>
      <c r="XEW314" s="1"/>
      <c r="XEX314" s="1"/>
      <c r="XEY314" s="1"/>
    </row>
    <row r="315" spans="16375:16379">
      <c r="XEU315" s="1"/>
      <c r="XEV315" s="1"/>
      <c r="XEW315" s="1"/>
      <c r="XEX315" s="1"/>
      <c r="XEY315" s="1"/>
    </row>
    <row r="316" spans="16375:16379">
      <c r="XEU316" s="1"/>
      <c r="XEV316" s="1"/>
      <c r="XEW316" s="1"/>
      <c r="XEX316" s="1"/>
      <c r="XEY316" s="1"/>
    </row>
    <row r="317" spans="16375:16379">
      <c r="XEU317" s="1"/>
      <c r="XEV317" s="1"/>
      <c r="XEW317" s="1"/>
      <c r="XEX317" s="1"/>
      <c r="XEY317" s="1"/>
    </row>
    <row r="318" spans="16375:16379">
      <c r="XEU318" s="1"/>
      <c r="XEV318" s="1"/>
      <c r="XEW318" s="1"/>
      <c r="XEX318" s="1"/>
      <c r="XEY318" s="1"/>
    </row>
    <row r="319" spans="16375:16379">
      <c r="XEU319" s="1"/>
      <c r="XEV319" s="1"/>
      <c r="XEW319" s="1"/>
      <c r="XEX319" s="1"/>
      <c r="XEY319" s="1"/>
    </row>
    <row r="320" spans="16375:16379">
      <c r="XEU320" s="1"/>
      <c r="XEV320" s="1"/>
      <c r="XEW320" s="1"/>
      <c r="XEX320" s="1"/>
      <c r="XEY320" s="1"/>
    </row>
    <row r="321" spans="16375:16379">
      <c r="XEU321" s="1"/>
      <c r="XEV321" s="1"/>
      <c r="XEW321" s="1"/>
      <c r="XEX321" s="1"/>
      <c r="XEY321" s="1"/>
    </row>
    <row r="322" spans="16375:16379">
      <c r="XEU322" s="1"/>
      <c r="XEV322" s="1"/>
      <c r="XEW322" s="1"/>
      <c r="XEX322" s="1"/>
      <c r="XEY322" s="1"/>
    </row>
    <row r="323" spans="16375:16379">
      <c r="XEU323" s="1"/>
      <c r="XEV323" s="1"/>
      <c r="XEW323" s="1"/>
      <c r="XEX323" s="1"/>
      <c r="XEY323" s="1"/>
    </row>
    <row r="324" spans="16375:16379">
      <c r="XEU324" s="1"/>
      <c r="XEV324" s="1"/>
      <c r="XEW324" s="1"/>
      <c r="XEX324" s="1"/>
      <c r="XEY324" s="1"/>
    </row>
    <row r="325" spans="16375:16379">
      <c r="XEU325" s="1"/>
      <c r="XEV325" s="1"/>
      <c r="XEW325" s="1"/>
      <c r="XEX325" s="1"/>
      <c r="XEY325" s="1"/>
    </row>
    <row r="326" spans="16375:16379">
      <c r="XEU326" s="1"/>
      <c r="XEV326" s="1"/>
      <c r="XEW326" s="1"/>
      <c r="XEX326" s="1"/>
      <c r="XEY326" s="1"/>
    </row>
    <row r="327" spans="16375:16379">
      <c r="XEU327" s="1"/>
      <c r="XEV327" s="1"/>
      <c r="XEW327" s="1"/>
      <c r="XEX327" s="1"/>
      <c r="XEY327" s="1"/>
    </row>
    <row r="328" spans="16375:16379">
      <c r="XEU328" s="1"/>
      <c r="XEV328" s="1"/>
      <c r="XEW328" s="1"/>
      <c r="XEX328" s="1"/>
      <c r="XEY328" s="1"/>
    </row>
    <row r="329" spans="16375:16379">
      <c r="XEU329" s="1"/>
      <c r="XEV329" s="1"/>
      <c r="XEW329" s="1"/>
      <c r="XEX329" s="1"/>
      <c r="XEY329" s="1"/>
    </row>
    <row r="330" spans="16375:16379">
      <c r="XEU330" s="1"/>
      <c r="XEV330" s="1"/>
      <c r="XEW330" s="1"/>
      <c r="XEX330" s="1"/>
      <c r="XEY330" s="1"/>
    </row>
    <row r="331" spans="16375:16379">
      <c r="XEU331" s="1"/>
      <c r="XEV331" s="1"/>
      <c r="XEW331" s="1"/>
      <c r="XEX331" s="1"/>
      <c r="XEY331" s="1"/>
    </row>
    <row r="332" spans="16375:16379">
      <c r="XEU332" s="1"/>
      <c r="XEV332" s="1"/>
      <c r="XEW332" s="1"/>
      <c r="XEX332" s="1"/>
      <c r="XEY332" s="1"/>
    </row>
    <row r="333" spans="16375:16379">
      <c r="XEU333" s="1"/>
      <c r="XEV333" s="1"/>
      <c r="XEW333" s="1"/>
      <c r="XEX333" s="1"/>
      <c r="XEY333" s="1"/>
    </row>
    <row r="334" spans="16375:16379">
      <c r="XEU334" s="1"/>
      <c r="XEV334" s="1"/>
      <c r="XEW334" s="1"/>
      <c r="XEX334" s="1"/>
      <c r="XEY334" s="1"/>
    </row>
    <row r="335" spans="16375:16379">
      <c r="XEU335" s="1"/>
      <c r="XEV335" s="1"/>
      <c r="XEW335" s="1"/>
      <c r="XEX335" s="1"/>
      <c r="XEY335" s="1"/>
    </row>
    <row r="336" spans="16375:16379">
      <c r="XEU336" s="1"/>
      <c r="XEV336" s="1"/>
      <c r="XEW336" s="1"/>
      <c r="XEX336" s="1"/>
      <c r="XEY336" s="1"/>
    </row>
    <row r="337" spans="16375:16379">
      <c r="XEU337" s="1"/>
      <c r="XEV337" s="1"/>
      <c r="XEW337" s="1"/>
      <c r="XEX337" s="1"/>
      <c r="XEY337" s="1"/>
    </row>
    <row r="338" spans="16375:16379">
      <c r="XEU338" s="1"/>
      <c r="XEV338" s="1"/>
      <c r="XEW338" s="1"/>
      <c r="XEX338" s="1"/>
      <c r="XEY338" s="1"/>
    </row>
    <row r="339" spans="16375:16379">
      <c r="XEU339" s="1"/>
      <c r="XEV339" s="1"/>
      <c r="XEW339" s="1"/>
      <c r="XEX339" s="1"/>
      <c r="XEY339" s="1"/>
    </row>
    <row r="340" spans="16375:16379">
      <c r="XEU340" s="1"/>
      <c r="XEV340" s="1"/>
      <c r="XEW340" s="1"/>
      <c r="XEX340" s="1"/>
      <c r="XEY340" s="1"/>
    </row>
    <row r="341" spans="16375:16379">
      <c r="XEU341" s="1"/>
      <c r="XEV341" s="1"/>
      <c r="XEW341" s="1"/>
      <c r="XEX341" s="1"/>
      <c r="XEY341" s="1"/>
    </row>
    <row r="342" spans="16375:16379">
      <c r="XEU342" s="1"/>
      <c r="XEV342" s="1"/>
      <c r="XEW342" s="1"/>
      <c r="XEX342" s="1"/>
      <c r="XEY342" s="1"/>
    </row>
    <row r="343" spans="16375:16379">
      <c r="XEU343" s="1"/>
      <c r="XEV343" s="1"/>
      <c r="XEW343" s="1"/>
      <c r="XEX343" s="1"/>
      <c r="XEY343" s="1"/>
    </row>
    <row r="344" spans="16375:16379">
      <c r="XEU344" s="1"/>
      <c r="XEV344" s="1"/>
      <c r="XEW344" s="1"/>
      <c r="XEX344" s="1"/>
      <c r="XEY344" s="1"/>
    </row>
    <row r="345" spans="16375:16379">
      <c r="XEU345" s="1"/>
      <c r="XEV345" s="1"/>
      <c r="XEW345" s="1"/>
      <c r="XEX345" s="1"/>
      <c r="XEY345" s="1"/>
    </row>
    <row r="346" spans="16375:16379">
      <c r="XEU346" s="1"/>
      <c r="XEV346" s="1"/>
      <c r="XEW346" s="1"/>
      <c r="XEX346" s="1"/>
      <c r="XEY346" s="1"/>
    </row>
    <row r="347" spans="16375:16379">
      <c r="XEU347" s="1"/>
      <c r="XEV347" s="1"/>
      <c r="XEW347" s="1"/>
      <c r="XEX347" s="1"/>
      <c r="XEY347" s="1"/>
    </row>
    <row r="348" spans="16375:16379">
      <c r="XEU348" s="1"/>
      <c r="XEV348" s="1"/>
      <c r="XEW348" s="1"/>
      <c r="XEX348" s="1"/>
      <c r="XEY348" s="1"/>
    </row>
    <row r="349" spans="16375:16379">
      <c r="XEU349" s="1"/>
      <c r="XEV349" s="1"/>
      <c r="XEW349" s="1"/>
      <c r="XEX349" s="1"/>
      <c r="XEY349" s="1"/>
    </row>
    <row r="350" spans="16375:16379">
      <c r="XEU350" s="1"/>
      <c r="XEV350" s="1"/>
      <c r="XEW350" s="1"/>
      <c r="XEX350" s="1"/>
      <c r="XEY350" s="1"/>
    </row>
    <row r="351" spans="16375:16379">
      <c r="XEU351" s="1"/>
      <c r="XEV351" s="1"/>
      <c r="XEW351" s="1"/>
      <c r="XEX351" s="1"/>
      <c r="XEY351" s="1"/>
    </row>
    <row r="352" spans="16375:16379">
      <c r="XEU352" s="1"/>
      <c r="XEV352" s="1"/>
      <c r="XEW352" s="1"/>
      <c r="XEX352" s="1"/>
      <c r="XEY352" s="1"/>
    </row>
    <row r="353" spans="16375:16379">
      <c r="XEU353" s="1"/>
      <c r="XEV353" s="1"/>
      <c r="XEW353" s="1"/>
      <c r="XEX353" s="1"/>
      <c r="XEY353" s="1"/>
    </row>
    <row r="354" spans="16375:16379">
      <c r="XEU354" s="1"/>
      <c r="XEV354" s="1"/>
      <c r="XEW354" s="1"/>
      <c r="XEX354" s="1"/>
      <c r="XEY354" s="1"/>
    </row>
    <row r="355" spans="16375:16379">
      <c r="XEU355" s="1"/>
      <c r="XEV355" s="1"/>
      <c r="XEW355" s="1"/>
      <c r="XEX355" s="1"/>
      <c r="XEY355" s="1"/>
    </row>
    <row r="356" spans="16375:16379">
      <c r="XEU356" s="1"/>
      <c r="XEV356" s="1"/>
      <c r="XEW356" s="1"/>
      <c r="XEX356" s="1"/>
      <c r="XEY356" s="1"/>
    </row>
    <row r="357" spans="16375:16379">
      <c r="XEU357" s="1"/>
      <c r="XEV357" s="1"/>
      <c r="XEW357" s="1"/>
      <c r="XEX357" s="1"/>
      <c r="XEY357" s="1"/>
    </row>
    <row r="358" spans="16375:16379">
      <c r="XEU358" s="1"/>
      <c r="XEV358" s="1"/>
      <c r="XEW358" s="1"/>
      <c r="XEX358" s="1"/>
      <c r="XEY358" s="1"/>
    </row>
    <row r="359" spans="16375:16379">
      <c r="XEU359" s="1"/>
      <c r="XEV359" s="1"/>
      <c r="XEW359" s="1"/>
      <c r="XEX359" s="1"/>
      <c r="XEY359" s="1"/>
    </row>
    <row r="360" spans="16375:16379">
      <c r="XEU360" s="1"/>
      <c r="XEV360" s="1"/>
      <c r="XEW360" s="1"/>
      <c r="XEX360" s="1"/>
      <c r="XEY360" s="1"/>
    </row>
    <row r="361" spans="16375:16379">
      <c r="XEU361" s="1"/>
      <c r="XEV361" s="1"/>
      <c r="XEW361" s="1"/>
      <c r="XEX361" s="1"/>
      <c r="XEY361" s="1"/>
    </row>
    <row r="362" spans="16375:16379">
      <c r="XEU362" s="1"/>
      <c r="XEV362" s="1"/>
      <c r="XEW362" s="1"/>
      <c r="XEX362" s="1"/>
      <c r="XEY362" s="1"/>
    </row>
    <row r="363" spans="16375:16379">
      <c r="XEU363" s="1"/>
      <c r="XEV363" s="1"/>
      <c r="XEW363" s="1"/>
      <c r="XEX363" s="1"/>
      <c r="XEY363" s="1"/>
    </row>
    <row r="364" spans="16375:16379">
      <c r="XEU364" s="1"/>
      <c r="XEV364" s="1"/>
      <c r="XEW364" s="1"/>
      <c r="XEX364" s="1"/>
      <c r="XEY364" s="1"/>
    </row>
    <row r="365" spans="16375:16379">
      <c r="XEU365" s="1"/>
      <c r="XEV365" s="1"/>
      <c r="XEW365" s="1"/>
      <c r="XEX365" s="1"/>
      <c r="XEY365" s="1"/>
    </row>
    <row r="366" spans="16375:16379">
      <c r="XEU366" s="1"/>
      <c r="XEV366" s="1"/>
      <c r="XEW366" s="1"/>
      <c r="XEX366" s="1"/>
      <c r="XEY366" s="1"/>
    </row>
    <row r="367" spans="16375:16379">
      <c r="XEU367" s="1"/>
      <c r="XEV367" s="1"/>
      <c r="XEW367" s="1"/>
      <c r="XEX367" s="1"/>
      <c r="XEY367" s="1"/>
    </row>
    <row r="368" spans="16375:16379">
      <c r="XEU368" s="1"/>
      <c r="XEV368" s="1"/>
      <c r="XEW368" s="1"/>
      <c r="XEX368" s="1"/>
      <c r="XEY368" s="1"/>
    </row>
    <row r="369" spans="16375:16379">
      <c r="XEU369" s="1"/>
      <c r="XEV369" s="1"/>
      <c r="XEW369" s="1"/>
      <c r="XEX369" s="1"/>
      <c r="XEY369" s="1"/>
    </row>
    <row r="370" spans="16375:16379">
      <c r="XEU370" s="1"/>
      <c r="XEV370" s="1"/>
      <c r="XEW370" s="1"/>
      <c r="XEX370" s="1"/>
      <c r="XEY370" s="1"/>
    </row>
    <row r="371" spans="16375:16379">
      <c r="XEU371" s="1"/>
      <c r="XEV371" s="1"/>
      <c r="XEW371" s="1"/>
      <c r="XEX371" s="1"/>
      <c r="XEY371" s="1"/>
    </row>
    <row r="372" spans="16375:16379">
      <c r="XEU372" s="1"/>
      <c r="XEV372" s="1"/>
      <c r="XEW372" s="1"/>
      <c r="XEX372" s="1"/>
      <c r="XEY372" s="1"/>
    </row>
    <row r="373" spans="16375:16379">
      <c r="XEU373" s="1"/>
      <c r="XEV373" s="1"/>
      <c r="XEW373" s="1"/>
      <c r="XEX373" s="1"/>
      <c r="XEY373" s="1"/>
    </row>
    <row r="374" spans="16375:16379">
      <c r="XEU374" s="1"/>
      <c r="XEV374" s="1"/>
      <c r="XEW374" s="1"/>
      <c r="XEX374" s="1"/>
      <c r="XEY374" s="1"/>
    </row>
    <row r="375" spans="16375:16379">
      <c r="XEU375" s="1"/>
      <c r="XEV375" s="1"/>
      <c r="XEW375" s="1"/>
      <c r="XEX375" s="1"/>
      <c r="XEY375" s="1"/>
    </row>
    <row r="376" spans="16375:16379">
      <c r="XEU376" s="1"/>
      <c r="XEV376" s="1"/>
      <c r="XEW376" s="1"/>
      <c r="XEX376" s="1"/>
      <c r="XEY376" s="1"/>
    </row>
    <row r="377" spans="16375:16379">
      <c r="XEU377" s="1"/>
      <c r="XEV377" s="1"/>
      <c r="XEW377" s="1"/>
      <c r="XEX377" s="1"/>
      <c r="XEY377" s="1"/>
    </row>
    <row r="378" spans="16375:16379">
      <c r="XEU378" s="1"/>
      <c r="XEV378" s="1"/>
      <c r="XEW378" s="1"/>
      <c r="XEX378" s="1"/>
      <c r="XEY378" s="1"/>
    </row>
    <row r="379" spans="16375:16379">
      <c r="XEU379" s="1"/>
      <c r="XEV379" s="1"/>
      <c r="XEW379" s="1"/>
      <c r="XEX379" s="1"/>
      <c r="XEY379" s="1"/>
    </row>
    <row r="380" spans="16375:16379">
      <c r="XEU380" s="1"/>
      <c r="XEV380" s="1"/>
      <c r="XEW380" s="1"/>
      <c r="XEX380" s="1"/>
      <c r="XEY380" s="1"/>
    </row>
    <row r="381" spans="16375:16379">
      <c r="XEU381" s="1"/>
      <c r="XEV381" s="1"/>
      <c r="XEW381" s="1"/>
      <c r="XEX381" s="1"/>
      <c r="XEY381" s="1"/>
    </row>
    <row r="382" spans="16375:16379">
      <c r="XEU382" s="1"/>
      <c r="XEV382" s="1"/>
      <c r="XEW382" s="1"/>
      <c r="XEX382" s="1"/>
      <c r="XEY382" s="1"/>
    </row>
    <row r="383" spans="16375:16379">
      <c r="XEU383" s="1"/>
      <c r="XEV383" s="1"/>
      <c r="XEW383" s="1"/>
      <c r="XEX383" s="1"/>
      <c r="XEY383" s="1"/>
    </row>
    <row r="384" spans="16375:16379">
      <c r="XEU384" s="1"/>
      <c r="XEV384" s="1"/>
      <c r="XEW384" s="1"/>
      <c r="XEX384" s="1"/>
      <c r="XEY384" s="1"/>
    </row>
    <row r="385" spans="16375:16379">
      <c r="XEU385" s="1"/>
      <c r="XEV385" s="1"/>
      <c r="XEW385" s="1"/>
      <c r="XEX385" s="1"/>
      <c r="XEY385" s="1"/>
    </row>
    <row r="386" spans="16375:16379">
      <c r="XEU386" s="1"/>
      <c r="XEV386" s="1"/>
      <c r="XEW386" s="1"/>
      <c r="XEX386" s="1"/>
      <c r="XEY386" s="1"/>
    </row>
    <row r="387" spans="16375:16379">
      <c r="XEU387" s="1"/>
      <c r="XEV387" s="1"/>
      <c r="XEW387" s="1"/>
      <c r="XEX387" s="1"/>
      <c r="XEY387" s="1"/>
    </row>
    <row r="388" spans="16375:16379">
      <c r="XEU388" s="1"/>
      <c r="XEV388" s="1"/>
      <c r="XEW388" s="1"/>
      <c r="XEX388" s="1"/>
      <c r="XEY388" s="1"/>
    </row>
    <row r="389" spans="16375:16379">
      <c r="XEU389" s="1"/>
      <c r="XEV389" s="1"/>
      <c r="XEW389" s="1"/>
      <c r="XEX389" s="1"/>
      <c r="XEY389" s="1"/>
    </row>
    <row r="390" spans="16375:16379">
      <c r="XEU390" s="1"/>
      <c r="XEV390" s="1"/>
      <c r="XEW390" s="1"/>
      <c r="XEX390" s="1"/>
      <c r="XEY390" s="1"/>
    </row>
    <row r="391" spans="16375:16379">
      <c r="XEU391" s="1"/>
      <c r="XEV391" s="1"/>
      <c r="XEW391" s="1"/>
      <c r="XEX391" s="1"/>
      <c r="XEY391" s="1"/>
    </row>
    <row r="392" spans="16375:16379">
      <c r="XEU392" s="1"/>
      <c r="XEV392" s="1"/>
      <c r="XEW392" s="1"/>
      <c r="XEX392" s="1"/>
      <c r="XEY392" s="1"/>
    </row>
    <row r="393" spans="16375:16379">
      <c r="XEU393" s="1"/>
      <c r="XEV393" s="1"/>
      <c r="XEW393" s="1"/>
      <c r="XEX393" s="1"/>
      <c r="XEY393" s="1"/>
    </row>
    <row r="394" spans="16375:16379">
      <c r="XEU394" s="1"/>
      <c r="XEV394" s="1"/>
      <c r="XEW394" s="1"/>
      <c r="XEX394" s="1"/>
      <c r="XEY394" s="1"/>
    </row>
    <row r="395" spans="16375:16379">
      <c r="XEU395" s="1"/>
      <c r="XEV395" s="1"/>
      <c r="XEW395" s="1"/>
      <c r="XEX395" s="1"/>
      <c r="XEY395" s="1"/>
    </row>
    <row r="396" spans="16375:16379">
      <c r="XEU396" s="1"/>
      <c r="XEV396" s="1"/>
      <c r="XEW396" s="1"/>
      <c r="XEX396" s="1"/>
      <c r="XEY396" s="1"/>
    </row>
    <row r="397" spans="16375:16379">
      <c r="XEU397" s="1"/>
      <c r="XEV397" s="1"/>
      <c r="XEW397" s="1"/>
      <c r="XEX397" s="1"/>
      <c r="XEY397" s="1"/>
    </row>
    <row r="398" spans="16375:16379">
      <c r="XEU398" s="1"/>
      <c r="XEV398" s="1"/>
      <c r="XEW398" s="1"/>
      <c r="XEX398" s="1"/>
      <c r="XEY398" s="1"/>
    </row>
    <row r="399" spans="16375:16379">
      <c r="XEU399" s="1"/>
      <c r="XEV399" s="1"/>
      <c r="XEW399" s="1"/>
      <c r="XEX399" s="1"/>
      <c r="XEY399" s="1"/>
    </row>
    <row r="400" spans="16375:16379">
      <c r="XEU400" s="1"/>
      <c r="XEV400" s="1"/>
      <c r="XEW400" s="1"/>
      <c r="XEX400" s="1"/>
      <c r="XEY400" s="1"/>
    </row>
    <row r="401" spans="16375:16379">
      <c r="XEU401" s="1"/>
      <c r="XEV401" s="1"/>
      <c r="XEW401" s="1"/>
      <c r="XEX401" s="1"/>
      <c r="XEY401" s="1"/>
    </row>
    <row r="402" spans="16375:16379">
      <c r="XEU402" s="1"/>
      <c r="XEV402" s="1"/>
      <c r="XEW402" s="1"/>
      <c r="XEX402" s="1"/>
      <c r="XEY402" s="1"/>
    </row>
    <row r="403" spans="16375:16379">
      <c r="XEU403" s="1"/>
      <c r="XEV403" s="1"/>
      <c r="XEW403" s="1"/>
      <c r="XEX403" s="1"/>
      <c r="XEY403" s="1"/>
    </row>
    <row r="404" spans="16375:16379">
      <c r="XEU404" s="1"/>
      <c r="XEV404" s="1"/>
      <c r="XEW404" s="1"/>
      <c r="XEX404" s="1"/>
      <c r="XEY404" s="1"/>
    </row>
    <row r="405" spans="16375:16379">
      <c r="XEU405" s="1"/>
      <c r="XEV405" s="1"/>
      <c r="XEW405" s="1"/>
      <c r="XEX405" s="1"/>
      <c r="XEY405" s="1"/>
    </row>
    <row r="406" spans="16375:16379">
      <c r="XEU406" s="1"/>
      <c r="XEV406" s="1"/>
      <c r="XEW406" s="1"/>
      <c r="XEX406" s="1"/>
      <c r="XEY406" s="1"/>
    </row>
    <row r="407" spans="16375:16379">
      <c r="XEU407" s="1"/>
      <c r="XEV407" s="1"/>
      <c r="XEW407" s="1"/>
      <c r="XEX407" s="1"/>
      <c r="XEY407" s="1"/>
    </row>
    <row r="408" spans="16375:16379">
      <c r="XEU408" s="1"/>
      <c r="XEV408" s="1"/>
      <c r="XEW408" s="1"/>
      <c r="XEX408" s="1"/>
      <c r="XEY408" s="1"/>
    </row>
    <row r="409" spans="16375:16379">
      <c r="XEU409" s="1"/>
      <c r="XEV409" s="1"/>
      <c r="XEW409" s="1"/>
      <c r="XEX409" s="1"/>
      <c r="XEY409" s="1"/>
    </row>
    <row r="410" spans="16375:16379">
      <c r="XEU410" s="1"/>
      <c r="XEV410" s="1"/>
      <c r="XEW410" s="1"/>
      <c r="XEX410" s="1"/>
      <c r="XEY410" s="1"/>
    </row>
    <row r="411" spans="16375:16379">
      <c r="XEU411" s="1"/>
      <c r="XEV411" s="1"/>
      <c r="XEW411" s="1"/>
      <c r="XEX411" s="1"/>
      <c r="XEY411" s="1"/>
    </row>
    <row r="412" spans="16375:16379">
      <c r="XEU412" s="1"/>
      <c r="XEV412" s="1"/>
      <c r="XEW412" s="1"/>
      <c r="XEX412" s="1"/>
      <c r="XEY412" s="1"/>
    </row>
    <row r="413" spans="16375:16379">
      <c r="XEU413" s="1"/>
      <c r="XEV413" s="1"/>
      <c r="XEW413" s="1"/>
      <c r="XEX413" s="1"/>
      <c r="XEY413" s="1"/>
    </row>
    <row r="414" spans="16375:16379">
      <c r="XEU414" s="1"/>
      <c r="XEV414" s="1"/>
      <c r="XEW414" s="1"/>
      <c r="XEX414" s="1"/>
      <c r="XEY414" s="1"/>
    </row>
    <row r="415" spans="16375:16379">
      <c r="XEU415" s="1"/>
      <c r="XEV415" s="1"/>
      <c r="XEW415" s="1"/>
      <c r="XEX415" s="1"/>
      <c r="XEY415" s="1"/>
    </row>
    <row r="416" spans="16375:16379">
      <c r="XEU416" s="1"/>
      <c r="XEV416" s="1"/>
      <c r="XEW416" s="1"/>
      <c r="XEX416" s="1"/>
      <c r="XEY416" s="1"/>
    </row>
    <row r="417" spans="16375:16379">
      <c r="XEU417" s="1"/>
      <c r="XEV417" s="1"/>
      <c r="XEW417" s="1"/>
      <c r="XEX417" s="1"/>
      <c r="XEY417" s="1"/>
    </row>
    <row r="418" spans="16375:16379">
      <c r="XEU418" s="1"/>
      <c r="XEV418" s="1"/>
      <c r="XEW418" s="1"/>
      <c r="XEX418" s="1"/>
      <c r="XEY418" s="1"/>
    </row>
    <row r="419" spans="16375:16379">
      <c r="XEU419" s="1"/>
      <c r="XEV419" s="1"/>
      <c r="XEW419" s="1"/>
      <c r="XEX419" s="1"/>
      <c r="XEY419" s="1"/>
    </row>
    <row r="420" spans="16375:16379">
      <c r="XEU420" s="1"/>
      <c r="XEV420" s="1"/>
      <c r="XEW420" s="1"/>
      <c r="XEX420" s="1"/>
      <c r="XEY420" s="1"/>
    </row>
    <row r="421" spans="16375:16379">
      <c r="XEU421" s="1"/>
      <c r="XEV421" s="1"/>
      <c r="XEW421" s="1"/>
      <c r="XEX421" s="1"/>
      <c r="XEY421" s="1"/>
    </row>
    <row r="422" spans="16375:16379">
      <c r="XEU422" s="1"/>
      <c r="XEV422" s="1"/>
      <c r="XEW422" s="1"/>
      <c r="XEX422" s="1"/>
      <c r="XEY422" s="1"/>
    </row>
    <row r="423" spans="16375:16379">
      <c r="XEU423" s="1"/>
      <c r="XEV423" s="1"/>
      <c r="XEW423" s="1"/>
      <c r="XEX423" s="1"/>
      <c r="XEY423" s="1"/>
    </row>
    <row r="424" spans="16375:16379">
      <c r="XEU424" s="1"/>
      <c r="XEV424" s="1"/>
      <c r="XEW424" s="1"/>
      <c r="XEX424" s="1"/>
      <c r="XEY424" s="1"/>
    </row>
    <row r="425" spans="16375:16379">
      <c r="XEU425" s="1"/>
      <c r="XEV425" s="1"/>
      <c r="XEW425" s="1"/>
      <c r="XEX425" s="1"/>
      <c r="XEY425" s="1"/>
    </row>
    <row r="426" spans="16375:16379">
      <c r="XEU426" s="1"/>
      <c r="XEV426" s="1"/>
      <c r="XEW426" s="1"/>
      <c r="XEX426" s="1"/>
      <c r="XEY426" s="1"/>
    </row>
    <row r="427" spans="16375:16379">
      <c r="XEU427" s="1"/>
      <c r="XEV427" s="1"/>
      <c r="XEW427" s="1"/>
      <c r="XEX427" s="1"/>
      <c r="XEY427" s="1"/>
    </row>
    <row r="428" spans="16375:16379">
      <c r="XEU428" s="1"/>
      <c r="XEV428" s="1"/>
      <c r="XEW428" s="1"/>
      <c r="XEX428" s="1"/>
      <c r="XEY428" s="1"/>
    </row>
    <row r="429" spans="16375:16379">
      <c r="XEU429" s="1"/>
      <c r="XEV429" s="1"/>
      <c r="XEW429" s="1"/>
      <c r="XEX429" s="1"/>
      <c r="XEY429" s="1"/>
    </row>
    <row r="430" spans="16375:16379">
      <c r="XEU430" s="1"/>
      <c r="XEV430" s="1"/>
      <c r="XEW430" s="1"/>
      <c r="XEX430" s="1"/>
      <c r="XEY430" s="1"/>
    </row>
    <row r="431" spans="16375:16379">
      <c r="XEU431" s="1"/>
      <c r="XEV431" s="1"/>
      <c r="XEW431" s="1"/>
      <c r="XEX431" s="1"/>
      <c r="XEY431" s="1"/>
    </row>
    <row r="432" spans="16375:16379">
      <c r="XEU432" s="1"/>
      <c r="XEV432" s="1"/>
      <c r="XEW432" s="1"/>
      <c r="XEX432" s="1"/>
      <c r="XEY432" s="1"/>
    </row>
    <row r="433" spans="16375:16379">
      <c r="XEU433" s="1"/>
      <c r="XEV433" s="1"/>
      <c r="XEW433" s="1"/>
      <c r="XEX433" s="1"/>
      <c r="XEY433" s="1"/>
    </row>
    <row r="434" spans="16375:16379">
      <c r="XEU434" s="1"/>
      <c r="XEV434" s="1"/>
      <c r="XEW434" s="1"/>
      <c r="XEX434" s="1"/>
      <c r="XEY434" s="1"/>
    </row>
    <row r="435" spans="16375:16379">
      <c r="XEU435" s="1"/>
      <c r="XEV435" s="1"/>
      <c r="XEW435" s="1"/>
      <c r="XEX435" s="1"/>
      <c r="XEY435" s="1"/>
    </row>
    <row r="436" spans="16375:16379">
      <c r="XEU436" s="1"/>
      <c r="XEV436" s="1"/>
      <c r="XEW436" s="1"/>
      <c r="XEX436" s="1"/>
      <c r="XEY436" s="1"/>
    </row>
    <row r="437" spans="16375:16379">
      <c r="XEU437" s="1"/>
      <c r="XEV437" s="1"/>
      <c r="XEW437" s="1"/>
      <c r="XEX437" s="1"/>
      <c r="XEY437" s="1"/>
    </row>
    <row r="438" spans="16375:16379">
      <c r="XEU438" s="1"/>
      <c r="XEV438" s="1"/>
      <c r="XEW438" s="1"/>
      <c r="XEX438" s="1"/>
      <c r="XEY438" s="1"/>
    </row>
    <row r="439" spans="16375:16379">
      <c r="XEU439" s="1"/>
      <c r="XEV439" s="1"/>
      <c r="XEW439" s="1"/>
      <c r="XEX439" s="1"/>
      <c r="XEY439" s="1"/>
    </row>
    <row r="440" spans="16375:16379">
      <c r="XEU440" s="1"/>
      <c r="XEV440" s="1"/>
      <c r="XEW440" s="1"/>
      <c r="XEX440" s="1"/>
      <c r="XEY440" s="1"/>
    </row>
    <row r="441" spans="16375:16379">
      <c r="XEU441" s="1"/>
      <c r="XEV441" s="1"/>
      <c r="XEW441" s="1"/>
      <c r="XEX441" s="1"/>
      <c r="XEY441" s="1"/>
    </row>
    <row r="442" spans="16375:16379">
      <c r="XEU442" s="1"/>
      <c r="XEV442" s="1"/>
      <c r="XEW442" s="1"/>
      <c r="XEX442" s="1"/>
      <c r="XEY442" s="1"/>
    </row>
    <row r="443" spans="16375:16379">
      <c r="XEU443" s="1"/>
      <c r="XEV443" s="1"/>
      <c r="XEW443" s="1"/>
      <c r="XEX443" s="1"/>
      <c r="XEY443" s="1"/>
    </row>
    <row r="444" spans="16375:16379">
      <c r="XEU444" s="1"/>
      <c r="XEV444" s="1"/>
      <c r="XEW444" s="1"/>
      <c r="XEX444" s="1"/>
      <c r="XEY444" s="1"/>
    </row>
    <row r="445" spans="16375:16379">
      <c r="XEU445" s="1"/>
      <c r="XEV445" s="1"/>
      <c r="XEW445" s="1"/>
      <c r="XEX445" s="1"/>
      <c r="XEY445" s="1"/>
    </row>
    <row r="446" spans="16375:16379">
      <c r="XEU446" s="1"/>
      <c r="XEV446" s="1"/>
      <c r="XEW446" s="1"/>
      <c r="XEX446" s="1"/>
      <c r="XEY446" s="1"/>
    </row>
    <row r="447" spans="16375:16379">
      <c r="XEU447" s="1"/>
      <c r="XEV447" s="1"/>
      <c r="XEW447" s="1"/>
      <c r="XEX447" s="1"/>
      <c r="XEY447" s="1"/>
    </row>
    <row r="448" spans="16375:16379">
      <c r="XEU448" s="1"/>
      <c r="XEV448" s="1"/>
      <c r="XEW448" s="1"/>
      <c r="XEX448" s="1"/>
      <c r="XEY448" s="1"/>
    </row>
    <row r="449" spans="16375:16379">
      <c r="XEU449" s="1"/>
      <c r="XEV449" s="1"/>
      <c r="XEW449" s="1"/>
      <c r="XEX449" s="1"/>
      <c r="XEY449" s="1"/>
    </row>
    <row r="450" spans="16375:16379">
      <c r="XEU450" s="1"/>
      <c r="XEV450" s="1"/>
      <c r="XEW450" s="1"/>
      <c r="XEX450" s="1"/>
      <c r="XEY450" s="1"/>
    </row>
    <row r="451" spans="16375:16379">
      <c r="XEU451" s="1"/>
      <c r="XEV451" s="1"/>
      <c r="XEW451" s="1"/>
      <c r="XEX451" s="1"/>
      <c r="XEY451" s="1"/>
    </row>
    <row r="452" spans="16375:16379">
      <c r="XEU452" s="1"/>
      <c r="XEV452" s="1"/>
      <c r="XEW452" s="1"/>
      <c r="XEX452" s="1"/>
      <c r="XEY452" s="1"/>
    </row>
    <row r="453" spans="16375:16379">
      <c r="XEU453" s="1"/>
      <c r="XEV453" s="1"/>
      <c r="XEW453" s="1"/>
      <c r="XEX453" s="1"/>
      <c r="XEY453" s="1"/>
    </row>
    <row r="454" spans="16375:16379">
      <c r="XEU454" s="1"/>
      <c r="XEV454" s="1"/>
      <c r="XEW454" s="1"/>
      <c r="XEX454" s="1"/>
      <c r="XEY454" s="1"/>
    </row>
    <row r="455" spans="16375:16379">
      <c r="XEU455" s="1"/>
      <c r="XEV455" s="1"/>
      <c r="XEW455" s="1"/>
      <c r="XEX455" s="1"/>
      <c r="XEY455" s="1"/>
    </row>
    <row r="456" spans="16375:16379">
      <c r="XEU456" s="1"/>
      <c r="XEV456" s="1"/>
      <c r="XEW456" s="1"/>
      <c r="XEX456" s="1"/>
      <c r="XEY456" s="1"/>
    </row>
    <row r="457" spans="16375:16379">
      <c r="XEU457" s="1"/>
      <c r="XEV457" s="1"/>
      <c r="XEW457" s="1"/>
      <c r="XEX457" s="1"/>
      <c r="XEY457" s="1"/>
    </row>
    <row r="458" spans="16375:16379">
      <c r="XEU458" s="1"/>
      <c r="XEV458" s="1"/>
      <c r="XEW458" s="1"/>
      <c r="XEX458" s="1"/>
      <c r="XEY458" s="1"/>
    </row>
    <row r="459" spans="16375:16379">
      <c r="XEU459" s="1"/>
      <c r="XEV459" s="1"/>
      <c r="XEW459" s="1"/>
      <c r="XEX459" s="1"/>
      <c r="XEY459" s="1"/>
    </row>
    <row r="460" spans="16375:16379">
      <c r="XEU460" s="1"/>
      <c r="XEV460" s="1"/>
      <c r="XEW460" s="1"/>
      <c r="XEX460" s="1"/>
      <c r="XEY460" s="1"/>
    </row>
    <row r="461" spans="16375:16379">
      <c r="XEU461" s="1"/>
      <c r="XEV461" s="1"/>
      <c r="XEW461" s="1"/>
      <c r="XEX461" s="1"/>
      <c r="XEY461" s="1"/>
    </row>
    <row r="462" spans="16375:16379">
      <c r="XEU462" s="1"/>
      <c r="XEV462" s="1"/>
      <c r="XEW462" s="1"/>
      <c r="XEX462" s="1"/>
      <c r="XEY462" s="1"/>
    </row>
    <row r="463" spans="16375:16379">
      <c r="XEU463" s="1"/>
      <c r="XEV463" s="1"/>
      <c r="XEW463" s="1"/>
      <c r="XEX463" s="1"/>
      <c r="XEY463" s="1"/>
    </row>
    <row r="464" spans="16375:16379">
      <c r="XEU464" s="1"/>
      <c r="XEV464" s="1"/>
      <c r="XEW464" s="1"/>
      <c r="XEX464" s="1"/>
      <c r="XEY464" s="1"/>
    </row>
    <row r="465" spans="16375:16379">
      <c r="XEU465" s="1"/>
      <c r="XEV465" s="1"/>
      <c r="XEW465" s="1"/>
      <c r="XEX465" s="1"/>
      <c r="XEY465" s="1"/>
    </row>
    <row r="466" spans="16375:16379">
      <c r="XEU466" s="1"/>
      <c r="XEV466" s="1"/>
      <c r="XEW466" s="1"/>
      <c r="XEX466" s="1"/>
      <c r="XEY466" s="1"/>
    </row>
    <row r="467" spans="16375:16379">
      <c r="XEU467" s="1"/>
      <c r="XEV467" s="1"/>
      <c r="XEW467" s="1"/>
      <c r="XEX467" s="1"/>
      <c r="XEY467" s="1"/>
    </row>
    <row r="468" spans="16375:16379">
      <c r="XEU468" s="1"/>
      <c r="XEV468" s="1"/>
      <c r="XEW468" s="1"/>
      <c r="XEX468" s="1"/>
      <c r="XEY468" s="1"/>
    </row>
    <row r="469" spans="16375:16379">
      <c r="XEU469" s="1"/>
      <c r="XEV469" s="1"/>
      <c r="XEW469" s="1"/>
      <c r="XEX469" s="1"/>
      <c r="XEY469" s="1"/>
    </row>
    <row r="470" spans="16375:16379">
      <c r="XEU470" s="1"/>
      <c r="XEV470" s="1"/>
      <c r="XEW470" s="1"/>
      <c r="XEX470" s="1"/>
      <c r="XEY470" s="1"/>
    </row>
    <row r="471" spans="16375:16379">
      <c r="XEU471" s="1"/>
      <c r="XEV471" s="1"/>
      <c r="XEW471" s="1"/>
      <c r="XEX471" s="1"/>
      <c r="XEY471" s="1"/>
    </row>
    <row r="472" spans="16375:16379">
      <c r="XEU472" s="1"/>
      <c r="XEV472" s="1"/>
      <c r="XEW472" s="1"/>
      <c r="XEX472" s="1"/>
      <c r="XEY472" s="1"/>
    </row>
    <row r="473" spans="16375:16379">
      <c r="XEU473" s="1"/>
      <c r="XEV473" s="1"/>
      <c r="XEW473" s="1"/>
      <c r="XEX473" s="1"/>
      <c r="XEY473" s="1"/>
    </row>
    <row r="474" spans="16375:16379">
      <c r="XEU474" s="1"/>
      <c r="XEV474" s="1"/>
      <c r="XEW474" s="1"/>
      <c r="XEX474" s="1"/>
      <c r="XEY474" s="1"/>
    </row>
    <row r="475" spans="16375:16379">
      <c r="XEU475" s="1"/>
      <c r="XEV475" s="1"/>
      <c r="XEW475" s="1"/>
      <c r="XEX475" s="1"/>
      <c r="XEY475" s="1"/>
    </row>
    <row r="476" spans="16375:16379">
      <c r="XEU476" s="1"/>
      <c r="XEV476" s="1"/>
      <c r="XEW476" s="1"/>
      <c r="XEX476" s="1"/>
      <c r="XEY476" s="1"/>
    </row>
    <row r="477" spans="16375:16379">
      <c r="XEU477" s="1"/>
      <c r="XEV477" s="1"/>
      <c r="XEW477" s="1"/>
      <c r="XEX477" s="1"/>
      <c r="XEY477" s="1"/>
    </row>
    <row r="478" spans="16375:16379">
      <c r="XEU478" s="1"/>
      <c r="XEV478" s="1"/>
      <c r="XEW478" s="1"/>
      <c r="XEX478" s="1"/>
      <c r="XEY478" s="1"/>
    </row>
    <row r="479" spans="16375:16379">
      <c r="XEU479" s="1"/>
      <c r="XEV479" s="1"/>
      <c r="XEW479" s="1"/>
      <c r="XEX479" s="1"/>
      <c r="XEY479" s="1"/>
    </row>
    <row r="480" spans="16375:16379">
      <c r="XEU480" s="1"/>
      <c r="XEV480" s="1"/>
      <c r="XEW480" s="1"/>
      <c r="XEX480" s="1"/>
      <c r="XEY480" s="1"/>
    </row>
    <row r="481" spans="16375:16379">
      <c r="XEU481" s="1"/>
      <c r="XEV481" s="1"/>
      <c r="XEW481" s="1"/>
      <c r="XEX481" s="1"/>
      <c r="XEY481" s="1"/>
    </row>
    <row r="482" spans="16375:16379">
      <c r="XEU482" s="1"/>
      <c r="XEV482" s="1"/>
      <c r="XEW482" s="1"/>
      <c r="XEX482" s="1"/>
      <c r="XEY482" s="1"/>
    </row>
    <row r="483" spans="16375:16379">
      <c r="XEU483" s="1"/>
      <c r="XEV483" s="1"/>
      <c r="XEW483" s="1"/>
      <c r="XEX483" s="1"/>
      <c r="XEY483" s="1"/>
    </row>
    <row r="484" spans="16375:16379">
      <c r="XEU484" s="1"/>
      <c r="XEV484" s="1"/>
      <c r="XEW484" s="1"/>
      <c r="XEX484" s="1"/>
      <c r="XEY484" s="1"/>
    </row>
    <row r="485" spans="16375:16379">
      <c r="XEU485" s="1"/>
      <c r="XEV485" s="1"/>
      <c r="XEW485" s="1"/>
      <c r="XEX485" s="1"/>
      <c r="XEY485" s="1"/>
    </row>
    <row r="486" spans="16375:16379">
      <c r="XEU486" s="1"/>
      <c r="XEV486" s="1"/>
      <c r="XEW486" s="1"/>
      <c r="XEX486" s="1"/>
      <c r="XEY486" s="1"/>
    </row>
    <row r="487" spans="16375:16379">
      <c r="XEU487" s="1"/>
      <c r="XEV487" s="1"/>
      <c r="XEW487" s="1"/>
      <c r="XEX487" s="1"/>
      <c r="XEY487" s="1"/>
    </row>
    <row r="488" spans="16375:16379">
      <c r="XEU488" s="1"/>
      <c r="XEV488" s="1"/>
      <c r="XEW488" s="1"/>
      <c r="XEX488" s="1"/>
      <c r="XEY488" s="1"/>
    </row>
    <row r="489" spans="16375:16379">
      <c r="XEU489" s="1"/>
      <c r="XEV489" s="1"/>
      <c r="XEW489" s="1"/>
      <c r="XEX489" s="1"/>
      <c r="XEY489" s="1"/>
    </row>
    <row r="490" spans="16375:16379">
      <c r="XEU490" s="1"/>
      <c r="XEV490" s="1"/>
      <c r="XEW490" s="1"/>
      <c r="XEX490" s="1"/>
      <c r="XEY490" s="1"/>
    </row>
    <row r="491" spans="16375:16379">
      <c r="XEU491" s="1"/>
      <c r="XEV491" s="1"/>
      <c r="XEW491" s="1"/>
      <c r="XEX491" s="1"/>
      <c r="XEY491" s="1"/>
    </row>
    <row r="492" spans="16375:16379">
      <c r="XEU492" s="1"/>
      <c r="XEV492" s="1"/>
      <c r="XEW492" s="1"/>
      <c r="XEX492" s="1"/>
      <c r="XEY492" s="1"/>
    </row>
    <row r="493" spans="16375:16379">
      <c r="XEU493" s="1"/>
      <c r="XEV493" s="1"/>
      <c r="XEW493" s="1"/>
      <c r="XEX493" s="1"/>
      <c r="XEY493" s="1"/>
    </row>
    <row r="494" spans="16375:16379">
      <c r="XEU494" s="1"/>
      <c r="XEV494" s="1"/>
      <c r="XEW494" s="1"/>
      <c r="XEX494" s="1"/>
      <c r="XEY494" s="1"/>
    </row>
    <row r="495" spans="16375:16379">
      <c r="XEU495" s="1"/>
      <c r="XEV495" s="1"/>
      <c r="XEW495" s="1"/>
      <c r="XEX495" s="1"/>
      <c r="XEY495" s="1"/>
    </row>
    <row r="496" spans="16375:16379">
      <c r="XEU496" s="1"/>
      <c r="XEV496" s="1"/>
      <c r="XEW496" s="1"/>
      <c r="XEX496" s="1"/>
      <c r="XEY496" s="1"/>
    </row>
    <row r="497" spans="16375:16379">
      <c r="XEU497" s="1"/>
      <c r="XEV497" s="1"/>
      <c r="XEW497" s="1"/>
      <c r="XEX497" s="1"/>
      <c r="XEY497" s="1"/>
    </row>
    <row r="498" spans="16375:16379">
      <c r="XEU498" s="1"/>
      <c r="XEV498" s="1"/>
      <c r="XEW498" s="1"/>
      <c r="XEX498" s="1"/>
      <c r="XEY498" s="1"/>
    </row>
    <row r="499" spans="16375:16379">
      <c r="XEU499" s="1"/>
      <c r="XEV499" s="1"/>
      <c r="XEW499" s="1"/>
      <c r="XEX499" s="1"/>
      <c r="XEY499" s="1"/>
    </row>
    <row r="500" spans="16375:16379">
      <c r="XEU500" s="1"/>
      <c r="XEV500" s="1"/>
      <c r="XEW500" s="1"/>
      <c r="XEX500" s="1"/>
      <c r="XEY500" s="1"/>
    </row>
    <row r="501" spans="16375:16379">
      <c r="XEU501" s="1"/>
      <c r="XEV501" s="1"/>
      <c r="XEW501" s="1"/>
      <c r="XEX501" s="1"/>
      <c r="XEY501" s="1"/>
    </row>
    <row r="502" spans="16375:16379">
      <c r="XEU502" s="1"/>
      <c r="XEV502" s="1"/>
      <c r="XEW502" s="1"/>
      <c r="XEX502" s="1"/>
      <c r="XEY502" s="1"/>
    </row>
    <row r="503" spans="16375:16379">
      <c r="XEU503" s="1"/>
      <c r="XEV503" s="1"/>
      <c r="XEW503" s="1"/>
      <c r="XEX503" s="1"/>
      <c r="XEY503" s="1"/>
    </row>
    <row r="504" spans="16375:16379">
      <c r="XEU504" s="1"/>
      <c r="XEV504" s="1"/>
      <c r="XEW504" s="1"/>
      <c r="XEX504" s="1"/>
      <c r="XEY504" s="1"/>
    </row>
    <row r="505" spans="16375:16379">
      <c r="XEU505" s="1"/>
      <c r="XEV505" s="1"/>
      <c r="XEW505" s="1"/>
      <c r="XEX505" s="1"/>
      <c r="XEY505" s="1"/>
    </row>
    <row r="506" spans="16375:16379">
      <c r="XEU506" s="1"/>
      <c r="XEV506" s="1"/>
      <c r="XEW506" s="1"/>
      <c r="XEX506" s="1"/>
      <c r="XEY506" s="1"/>
    </row>
    <row r="507" spans="16375:16379">
      <c r="XEU507" s="1"/>
      <c r="XEV507" s="1"/>
      <c r="XEW507" s="1"/>
      <c r="XEX507" s="1"/>
      <c r="XEY507" s="1"/>
    </row>
    <row r="508" spans="16375:16379">
      <c r="XEU508" s="1"/>
      <c r="XEV508" s="1"/>
      <c r="XEW508" s="1"/>
      <c r="XEX508" s="1"/>
      <c r="XEY508" s="1"/>
    </row>
    <row r="509" spans="16375:16379">
      <c r="XEU509" s="1"/>
      <c r="XEV509" s="1"/>
      <c r="XEW509" s="1"/>
      <c r="XEX509" s="1"/>
      <c r="XEY509" s="1"/>
    </row>
    <row r="510" spans="16375:16379">
      <c r="XEU510" s="1"/>
      <c r="XEV510" s="1"/>
      <c r="XEW510" s="1"/>
      <c r="XEX510" s="1"/>
      <c r="XEY510" s="1"/>
    </row>
    <row r="511" spans="16375:16379">
      <c r="XEU511" s="1"/>
      <c r="XEV511" s="1"/>
      <c r="XEW511" s="1"/>
      <c r="XEX511" s="1"/>
      <c r="XEY511" s="1"/>
    </row>
    <row r="512" spans="16375:16379">
      <c r="XEU512" s="1"/>
      <c r="XEV512" s="1"/>
      <c r="XEW512" s="1"/>
      <c r="XEX512" s="1"/>
      <c r="XEY512" s="1"/>
    </row>
    <row r="513" spans="16375:16379">
      <c r="XEU513" s="1"/>
      <c r="XEV513" s="1"/>
      <c r="XEW513" s="1"/>
      <c r="XEX513" s="1"/>
      <c r="XEY513" s="1"/>
    </row>
    <row r="514" spans="16375:16379">
      <c r="XEU514" s="1"/>
      <c r="XEV514" s="1"/>
      <c r="XEW514" s="1"/>
      <c r="XEX514" s="1"/>
      <c r="XEY514" s="1"/>
    </row>
    <row r="515" spans="16375:16379">
      <c r="XEU515" s="1"/>
      <c r="XEV515" s="1"/>
      <c r="XEW515" s="1"/>
      <c r="XEX515" s="1"/>
      <c r="XEY515" s="1"/>
    </row>
    <row r="516" spans="16375:16379">
      <c r="XEU516" s="1"/>
      <c r="XEV516" s="1"/>
      <c r="XEW516" s="1"/>
      <c r="XEX516" s="1"/>
      <c r="XEY516" s="1"/>
    </row>
    <row r="517" spans="16375:16379">
      <c r="XEU517" s="1"/>
      <c r="XEV517" s="1"/>
      <c r="XEW517" s="1"/>
      <c r="XEX517" s="1"/>
      <c r="XEY517" s="1"/>
    </row>
    <row r="518" spans="16375:16379">
      <c r="XEU518" s="1"/>
      <c r="XEV518" s="1"/>
      <c r="XEW518" s="1"/>
      <c r="XEX518" s="1"/>
      <c r="XEY518" s="1"/>
    </row>
    <row r="519" spans="16375:16379">
      <c r="XEU519" s="1"/>
      <c r="XEV519" s="1"/>
      <c r="XEW519" s="1"/>
      <c r="XEX519" s="1"/>
      <c r="XEY519" s="1"/>
    </row>
    <row r="520" spans="16375:16379">
      <c r="XEU520" s="1"/>
      <c r="XEV520" s="1"/>
      <c r="XEW520" s="1"/>
      <c r="XEX520" s="1"/>
      <c r="XEY520" s="1"/>
    </row>
    <row r="521" spans="16375:16379">
      <c r="XEU521" s="1"/>
      <c r="XEV521" s="1"/>
      <c r="XEW521" s="1"/>
      <c r="XEX521" s="1"/>
      <c r="XEY521" s="1"/>
    </row>
    <row r="522" spans="16375:16379">
      <c r="XEU522" s="1"/>
      <c r="XEV522" s="1"/>
      <c r="XEW522" s="1"/>
      <c r="XEX522" s="1"/>
      <c r="XEY522" s="1"/>
    </row>
    <row r="523" spans="16375:16379">
      <c r="XEU523" s="1"/>
      <c r="XEV523" s="1"/>
      <c r="XEW523" s="1"/>
      <c r="XEX523" s="1"/>
      <c r="XEY523" s="1"/>
    </row>
    <row r="524" spans="16375:16379">
      <c r="XEU524" s="1"/>
      <c r="XEV524" s="1"/>
      <c r="XEW524" s="1"/>
      <c r="XEX524" s="1"/>
      <c r="XEY524" s="1"/>
    </row>
    <row r="525" spans="16375:16379">
      <c r="XEU525" s="1"/>
      <c r="XEV525" s="1"/>
      <c r="XEW525" s="1"/>
      <c r="XEX525" s="1"/>
      <c r="XEY525" s="1"/>
    </row>
    <row r="526" spans="16375:16379">
      <c r="XEU526" s="1"/>
      <c r="XEV526" s="1"/>
      <c r="XEW526" s="1"/>
      <c r="XEX526" s="1"/>
      <c r="XEY526" s="1"/>
    </row>
    <row r="527" spans="16375:16379">
      <c r="XEU527" s="1"/>
      <c r="XEV527" s="1"/>
      <c r="XEW527" s="1"/>
      <c r="XEX527" s="1"/>
      <c r="XEY527" s="1"/>
    </row>
    <row r="528" spans="16375:16379">
      <c r="XEU528" s="1"/>
      <c r="XEV528" s="1"/>
      <c r="XEW528" s="1"/>
      <c r="XEX528" s="1"/>
      <c r="XEY528" s="1"/>
    </row>
    <row r="529" spans="16375:16379">
      <c r="XEU529" s="1"/>
      <c r="XEV529" s="1"/>
      <c r="XEW529" s="1"/>
      <c r="XEX529" s="1"/>
      <c r="XEY529" s="1"/>
    </row>
    <row r="530" spans="16375:16379">
      <c r="XEU530" s="1"/>
      <c r="XEV530" s="1"/>
      <c r="XEW530" s="1"/>
      <c r="XEX530" s="1"/>
      <c r="XEY530" s="1"/>
    </row>
    <row r="531" spans="16375:16379">
      <c r="XEU531" s="1"/>
      <c r="XEV531" s="1"/>
      <c r="XEW531" s="1"/>
      <c r="XEX531" s="1"/>
      <c r="XEY531" s="1"/>
    </row>
    <row r="532" spans="16375:16379">
      <c r="XEU532" s="1"/>
      <c r="XEV532" s="1"/>
      <c r="XEW532" s="1"/>
      <c r="XEX532" s="1"/>
      <c r="XEY532" s="1"/>
    </row>
    <row r="533" spans="16375:16379">
      <c r="XEU533" s="1"/>
      <c r="XEV533" s="1"/>
      <c r="XEW533" s="1"/>
      <c r="XEX533" s="1"/>
      <c r="XEY533" s="1"/>
    </row>
    <row r="534" spans="16375:16379">
      <c r="XEU534" s="1"/>
      <c r="XEV534" s="1"/>
      <c r="XEW534" s="1"/>
      <c r="XEX534" s="1"/>
      <c r="XEY534" s="1"/>
    </row>
    <row r="535" spans="16375:16379">
      <c r="XEU535" s="1"/>
      <c r="XEV535" s="1"/>
      <c r="XEW535" s="1"/>
      <c r="XEX535" s="1"/>
      <c r="XEY535" s="1"/>
    </row>
    <row r="536" spans="16375:16379">
      <c r="XEU536" s="1"/>
      <c r="XEV536" s="1"/>
      <c r="XEW536" s="1"/>
      <c r="XEX536" s="1"/>
      <c r="XEY536" s="1"/>
    </row>
    <row r="537" spans="16375:16379">
      <c r="XEU537" s="1"/>
      <c r="XEV537" s="1"/>
      <c r="XEW537" s="1"/>
      <c r="XEX537" s="1"/>
      <c r="XEY537" s="1"/>
    </row>
  </sheetData>
  <mergeCells count="4">
    <mergeCell ref="A4:E5"/>
    <mergeCell ref="A1:E1"/>
    <mergeCell ref="A2:E2"/>
    <mergeCell ref="A32:E32"/>
  </mergeCells>
  <hyperlinks>
    <hyperlink ref="A1" location="ÍNDICE!A1" display="VOLVER AL ÍNDICE" xr:uid="{00000000-0004-0000-0400-000000000000}"/>
  </hyperlinks>
  <pageMargins left="0.78749999999999998" right="0.78749999999999998" top="1.05277777777778" bottom="1.05277777777778" header="0.78749999999999998" footer="0.78749999999999998"/>
  <pageSetup paperSize="9" scale="64" orientation="portrait" horizontalDpi="300" verticalDpi="300" r:id="rId1"/>
  <headerFooter>
    <oddHeader>&amp;C&amp;"Times New Roman,Normal"&amp;12&amp;A</oddHeader>
    <oddFooter>&amp;C&amp;"Times New Roman,Normal"&amp;12Página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A23"/>
  <sheetViews>
    <sheetView zoomScaleNormal="100" workbookViewId="0">
      <selection sqref="A1:E1"/>
    </sheetView>
  </sheetViews>
  <sheetFormatPr baseColWidth="10" defaultColWidth="11.54296875" defaultRowHeight="12.5"/>
  <cols>
    <col min="1" max="1" width="38.453125" style="27" bestFit="1" customWidth="1"/>
    <col min="2" max="2" width="8.54296875" style="27" bestFit="1" customWidth="1"/>
    <col min="3" max="3" width="19.7265625" style="27" bestFit="1" customWidth="1"/>
    <col min="4" max="4" width="20.453125" style="27" customWidth="1"/>
    <col min="5" max="5" width="23.81640625" style="27" customWidth="1"/>
    <col min="6" max="7" width="26.81640625" style="27" customWidth="1"/>
    <col min="8" max="8" width="11.54296875" style="29"/>
    <col min="9" max="131" width="11.54296875" style="27"/>
  </cols>
  <sheetData>
    <row r="1" spans="1:5" ht="15.75" customHeight="1">
      <c r="A1" s="146" t="s">
        <v>40</v>
      </c>
      <c r="B1" s="146"/>
      <c r="C1" s="146"/>
      <c r="D1" s="146"/>
      <c r="E1" s="146"/>
    </row>
    <row r="2" spans="1:5" ht="15.75" customHeight="1">
      <c r="A2" s="151" t="s">
        <v>0</v>
      </c>
      <c r="B2" s="151"/>
      <c r="C2" s="151"/>
      <c r="D2" s="151"/>
      <c r="E2" s="151"/>
    </row>
    <row r="3" spans="1:5" ht="15.75" customHeight="1">
      <c r="A3" s="70"/>
    </row>
    <row r="4" spans="1:5" ht="15.75" customHeight="1">
      <c r="A4" s="153" t="s">
        <v>10</v>
      </c>
      <c r="B4" s="153"/>
      <c r="C4" s="153"/>
      <c r="D4" s="153"/>
      <c r="E4" s="153"/>
    </row>
    <row r="5" spans="1:5" ht="15.75" customHeight="1">
      <c r="A5" s="153"/>
      <c r="B5" s="153"/>
      <c r="C5" s="153"/>
      <c r="D5" s="153"/>
      <c r="E5" s="153"/>
    </row>
    <row r="6" spans="1:5" ht="15.75" customHeight="1">
      <c r="A6" s="32" t="s">
        <v>41</v>
      </c>
    </row>
    <row r="7" spans="1:5" ht="49.5" customHeight="1">
      <c r="A7" s="33"/>
      <c r="B7" s="127" t="s">
        <v>42</v>
      </c>
      <c r="C7" s="128" t="s">
        <v>44</v>
      </c>
      <c r="D7" s="128" t="s">
        <v>94</v>
      </c>
      <c r="E7" s="131" t="s">
        <v>95</v>
      </c>
    </row>
    <row r="8" spans="1:5" ht="15.75" customHeight="1">
      <c r="B8" s="83"/>
      <c r="C8" s="83"/>
      <c r="D8" s="83"/>
      <c r="E8" s="88"/>
    </row>
    <row r="9" spans="1:5" ht="15.75" customHeight="1">
      <c r="A9" s="39" t="s">
        <v>96</v>
      </c>
      <c r="B9" s="40">
        <v>2315241.7770420001</v>
      </c>
      <c r="C9" s="46">
        <v>95.712845072758896</v>
      </c>
      <c r="D9" s="46">
        <v>80.406492824365998</v>
      </c>
      <c r="E9" s="89">
        <v>95.712845072758896</v>
      </c>
    </row>
    <row r="10" spans="1:5" ht="15.75" customHeight="1">
      <c r="A10" s="77" t="s">
        <v>57</v>
      </c>
      <c r="B10" s="40"/>
      <c r="C10" s="46"/>
      <c r="D10" s="46"/>
      <c r="E10" s="89"/>
    </row>
    <row r="11" spans="1:5" ht="15.75" customHeight="1">
      <c r="A11" s="90" t="s">
        <v>100</v>
      </c>
      <c r="B11" s="40">
        <v>599711.29185299994</v>
      </c>
      <c r="C11" s="46">
        <v>85.685257707630001</v>
      </c>
      <c r="D11" s="46">
        <v>54.552818467555703</v>
      </c>
      <c r="E11" s="89">
        <v>85.685257707630001</v>
      </c>
    </row>
    <row r="12" spans="1:5" ht="15.75" customHeight="1">
      <c r="A12" s="79" t="s">
        <v>60</v>
      </c>
      <c r="B12" s="40">
        <v>559841.88007099996</v>
      </c>
      <c r="C12" s="46">
        <v>99.209941597717005</v>
      </c>
      <c r="D12" s="46">
        <v>84.597181010633903</v>
      </c>
      <c r="E12" s="89">
        <v>99.209941597717005</v>
      </c>
    </row>
    <row r="13" spans="1:5" ht="15.75" customHeight="1">
      <c r="A13" s="79" t="s">
        <v>61</v>
      </c>
      <c r="B13" s="40">
        <v>1140928.808348</v>
      </c>
      <c r="C13" s="46">
        <v>99.212238474807805</v>
      </c>
      <c r="D13" s="46">
        <v>92.979933939000802</v>
      </c>
      <c r="E13" s="89">
        <v>99.212238474807805</v>
      </c>
    </row>
    <row r="14" spans="1:5" ht="15.75" customHeight="1">
      <c r="A14" s="90" t="s">
        <v>101</v>
      </c>
      <c r="B14" s="40">
        <v>14759.796770000001</v>
      </c>
      <c r="C14" s="42" t="s">
        <v>63</v>
      </c>
      <c r="D14" s="42" t="s">
        <v>63</v>
      </c>
      <c r="E14" s="51" t="s">
        <v>63</v>
      </c>
    </row>
    <row r="15" spans="1:5" ht="15.75" customHeight="1">
      <c r="A15" s="77" t="s">
        <v>64</v>
      </c>
      <c r="B15" s="40"/>
      <c r="C15" s="46"/>
      <c r="D15" s="46"/>
      <c r="E15" s="89"/>
    </row>
    <row r="16" spans="1:5" ht="15.75" customHeight="1">
      <c r="A16" s="79" t="s">
        <v>65</v>
      </c>
      <c r="B16" s="40">
        <v>1304815.4726170001</v>
      </c>
      <c r="C16" s="46">
        <v>98.560573561997202</v>
      </c>
      <c r="D16" s="46">
        <v>85.532901978975204</v>
      </c>
      <c r="E16" s="89">
        <v>98.560573561997202</v>
      </c>
    </row>
    <row r="17" spans="1:5" ht="15.75" customHeight="1">
      <c r="A17" s="47" t="s">
        <v>66</v>
      </c>
      <c r="B17" s="40">
        <v>1010426.304425</v>
      </c>
      <c r="C17" s="46">
        <v>92.035426761004999</v>
      </c>
      <c r="D17" s="46">
        <v>73.786496932923001</v>
      </c>
      <c r="E17" s="89">
        <v>92.035426761004999</v>
      </c>
    </row>
    <row r="18" spans="1:5" ht="15.75" customHeight="1">
      <c r="A18" s="77" t="s">
        <v>67</v>
      </c>
      <c r="B18" s="40"/>
      <c r="C18" s="46"/>
      <c r="D18" s="46"/>
      <c r="E18" s="89"/>
    </row>
    <row r="19" spans="1:5" ht="15.75" customHeight="1">
      <c r="A19" s="47" t="s">
        <v>68</v>
      </c>
      <c r="B19" s="40">
        <v>765438.58773499995</v>
      </c>
      <c r="C19" s="46">
        <v>93.681840553778898</v>
      </c>
      <c r="D19" s="46">
        <v>66.846104867284595</v>
      </c>
      <c r="E19" s="89">
        <v>93.681840553778898</v>
      </c>
    </row>
    <row r="20" spans="1:5" ht="15.75" customHeight="1">
      <c r="A20" s="47" t="s">
        <v>69</v>
      </c>
      <c r="B20" s="40">
        <v>1220145.2601699999</v>
      </c>
      <c r="C20" s="46">
        <v>98.488384754252095</v>
      </c>
      <c r="D20" s="46">
        <v>90.095167214175603</v>
      </c>
      <c r="E20" s="89">
        <v>98.488384754252095</v>
      </c>
    </row>
    <row r="21" spans="1:5" ht="15.75" customHeight="1">
      <c r="A21" s="91" t="s">
        <v>62</v>
      </c>
      <c r="B21" s="54">
        <v>329657.929137</v>
      </c>
      <c r="C21" s="66" t="s">
        <v>63</v>
      </c>
      <c r="D21" s="66" t="s">
        <v>63</v>
      </c>
      <c r="E21" s="67" t="s">
        <v>63</v>
      </c>
    </row>
    <row r="22" spans="1:5" ht="15.75" customHeight="1">
      <c r="A22" s="150" t="s">
        <v>39</v>
      </c>
      <c r="B22" s="150"/>
      <c r="C22" s="150"/>
      <c r="D22" s="150"/>
      <c r="E22" s="150"/>
    </row>
    <row r="23" spans="1:5" ht="15.75" customHeight="1"/>
  </sheetData>
  <mergeCells count="4">
    <mergeCell ref="A4:E5"/>
    <mergeCell ref="A1:E1"/>
    <mergeCell ref="A2:E2"/>
    <mergeCell ref="A22:E22"/>
  </mergeCells>
  <hyperlinks>
    <hyperlink ref="A1" location="ÍNDICE!A1" display="VOLVER AL ÍNDICE" xr:uid="{00000000-0004-0000-0500-000000000000}"/>
  </hyperlinks>
  <pageMargins left="0.78749999999999998" right="0.78749999999999998" top="1.05277777777778" bottom="1.05277777777778" header="0.78749999999999998" footer="0.78749999999999998"/>
  <pageSetup paperSize="9" scale="78" orientation="portrait" horizontalDpi="300" verticalDpi="300" r:id="rId1"/>
  <headerFooter>
    <oddHeader>&amp;C&amp;"Times New Roman,Normal"&amp;12&amp;A</oddHeader>
    <oddFooter>&amp;C&amp;"Times New Roman,Normal"&amp;12Página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EM55"/>
  <sheetViews>
    <sheetView zoomScaleNormal="100" workbookViewId="0">
      <selection sqref="A1:L1"/>
    </sheetView>
  </sheetViews>
  <sheetFormatPr baseColWidth="10" defaultColWidth="11.54296875" defaultRowHeight="12.5"/>
  <cols>
    <col min="1" max="1" width="50.90625" style="27" bestFit="1" customWidth="1"/>
    <col min="2" max="2" width="7.453125" style="27" bestFit="1" customWidth="1"/>
    <col min="3" max="3" width="14.453125" style="27" bestFit="1" customWidth="1"/>
    <col min="4" max="5" width="13.453125" style="27" bestFit="1" customWidth="1"/>
    <col min="6" max="6" width="15.1796875" style="27" bestFit="1" customWidth="1"/>
    <col min="7" max="8" width="13.453125" style="27" bestFit="1" customWidth="1"/>
    <col min="9" max="9" width="13.81640625" style="27" bestFit="1" customWidth="1"/>
    <col min="10" max="10" width="14" style="27" bestFit="1" customWidth="1"/>
    <col min="11" max="11" width="16.81640625" style="27" bestFit="1" customWidth="1"/>
    <col min="12" max="143" width="11.54296875" style="27"/>
  </cols>
  <sheetData>
    <row r="1" spans="1:12" ht="15.75" customHeight="1">
      <c r="A1" s="146" t="s">
        <v>40</v>
      </c>
      <c r="B1" s="146"/>
      <c r="C1" s="146"/>
      <c r="D1" s="146"/>
      <c r="E1" s="146"/>
      <c r="F1" s="146"/>
      <c r="G1" s="146"/>
      <c r="H1" s="146"/>
      <c r="I1" s="146"/>
      <c r="J1" s="146"/>
      <c r="K1" s="146"/>
      <c r="L1" s="146"/>
    </row>
    <row r="2" spans="1:12" ht="15.75" customHeight="1">
      <c r="A2" s="151" t="s">
        <v>0</v>
      </c>
      <c r="B2" s="151"/>
      <c r="C2" s="151"/>
      <c r="D2" s="151"/>
      <c r="E2" s="151"/>
      <c r="F2" s="151"/>
      <c r="G2" s="151"/>
      <c r="H2" s="151"/>
      <c r="I2" s="151"/>
      <c r="J2" s="151"/>
      <c r="K2" s="151"/>
      <c r="L2" s="151"/>
    </row>
    <row r="3" spans="1:12" ht="15.75" customHeight="1"/>
    <row r="4" spans="1:12" ht="15.75" customHeight="1">
      <c r="A4" s="151" t="s">
        <v>102</v>
      </c>
      <c r="B4" s="151"/>
      <c r="C4" s="151"/>
      <c r="D4" s="151"/>
      <c r="E4" s="151"/>
      <c r="F4" s="151"/>
      <c r="G4" s="151"/>
      <c r="H4" s="151"/>
      <c r="I4" s="151"/>
      <c r="J4" s="151"/>
      <c r="K4" s="151"/>
      <c r="L4" s="151"/>
    </row>
    <row r="5" spans="1:12" ht="15.75" customHeight="1">
      <c r="A5" s="32" t="s">
        <v>41</v>
      </c>
      <c r="L5" s="29"/>
    </row>
    <row r="6" spans="1:12" ht="81.5" customHeight="1">
      <c r="A6" s="33"/>
      <c r="B6" s="127" t="s">
        <v>42</v>
      </c>
      <c r="C6" s="128" t="s">
        <v>44</v>
      </c>
      <c r="D6" s="128" t="s">
        <v>103</v>
      </c>
      <c r="E6" s="128" t="s">
        <v>104</v>
      </c>
      <c r="F6" s="128" t="s">
        <v>105</v>
      </c>
      <c r="G6" s="128" t="s">
        <v>106</v>
      </c>
      <c r="H6" s="128" t="s">
        <v>107</v>
      </c>
      <c r="I6" s="128" t="s">
        <v>46</v>
      </c>
      <c r="J6" s="128" t="s">
        <v>45</v>
      </c>
      <c r="K6" s="128" t="s">
        <v>108</v>
      </c>
      <c r="L6" s="129" t="s">
        <v>109</v>
      </c>
    </row>
    <row r="7" spans="1:12" ht="15.75" customHeight="1">
      <c r="A7" s="92"/>
      <c r="B7" s="93"/>
      <c r="C7" s="93"/>
      <c r="D7" s="93"/>
      <c r="E7" s="93"/>
      <c r="F7" s="93"/>
      <c r="G7" s="93"/>
      <c r="H7" s="93"/>
      <c r="I7" s="93"/>
      <c r="J7" s="93"/>
      <c r="K7" s="93"/>
      <c r="L7" s="94"/>
    </row>
    <row r="8" spans="1:12" ht="15.75" customHeight="1">
      <c r="A8" s="95" t="s">
        <v>96</v>
      </c>
      <c r="B8" s="40">
        <v>2315241.7770420001</v>
      </c>
      <c r="C8" s="46">
        <v>95.712845072758896</v>
      </c>
      <c r="D8" s="46">
        <v>95.069754904741004</v>
      </c>
      <c r="E8" s="46">
        <v>90.113688138461399</v>
      </c>
      <c r="F8" s="46">
        <v>25.9273073007489</v>
      </c>
      <c r="G8" s="46">
        <v>52.695613669417099</v>
      </c>
      <c r="H8" s="46">
        <v>69.8554707250197</v>
      </c>
      <c r="I8" s="46">
        <v>23.718377600009902</v>
      </c>
      <c r="J8" s="46">
        <v>62.566237474027801</v>
      </c>
      <c r="K8" s="46">
        <v>20.107102955388498</v>
      </c>
      <c r="L8" s="89">
        <v>56.819171267577602</v>
      </c>
    </row>
    <row r="9" spans="1:12" ht="15.75" customHeight="1">
      <c r="A9" s="96" t="s">
        <v>47</v>
      </c>
      <c r="B9" s="40"/>
      <c r="C9" s="46"/>
      <c r="D9" s="46"/>
      <c r="E9" s="46"/>
      <c r="F9" s="46"/>
      <c r="G9" s="46"/>
      <c r="H9" s="46"/>
      <c r="I9" s="46"/>
      <c r="J9" s="46"/>
      <c r="K9" s="46"/>
      <c r="L9" s="89"/>
    </row>
    <row r="10" spans="1:12" ht="15.75" customHeight="1">
      <c r="A10" s="90" t="s">
        <v>48</v>
      </c>
      <c r="B10" s="40">
        <v>1139318.166957</v>
      </c>
      <c r="C10" s="46">
        <v>95.933256875842602</v>
      </c>
      <c r="D10" s="46">
        <v>95.518938834236394</v>
      </c>
      <c r="E10" s="46">
        <v>90.326845929583101</v>
      </c>
      <c r="F10" s="46">
        <v>31.243013341543101</v>
      </c>
      <c r="G10" s="46">
        <v>57.692350385106003</v>
      </c>
      <c r="H10" s="46">
        <v>72.468735899140697</v>
      </c>
      <c r="I10" s="46">
        <v>25.649932470271001</v>
      </c>
      <c r="J10" s="46">
        <v>60.185466594151102</v>
      </c>
      <c r="K10" s="46">
        <v>23.194262558614401</v>
      </c>
      <c r="L10" s="89">
        <v>61.0228225296296</v>
      </c>
    </row>
    <row r="11" spans="1:12" ht="15.75" customHeight="1">
      <c r="A11" s="90" t="s">
        <v>49</v>
      </c>
      <c r="B11" s="40">
        <v>1175923.6100850001</v>
      </c>
      <c r="C11" s="46">
        <v>95.4992944906367</v>
      </c>
      <c r="D11" s="46">
        <v>94.634553666505695</v>
      </c>
      <c r="E11" s="46">
        <v>89.907165757440595</v>
      </c>
      <c r="F11" s="46">
        <v>20.7770744025064</v>
      </c>
      <c r="G11" s="46">
        <v>47.854420868403501</v>
      </c>
      <c r="H11" s="46">
        <v>67.323554142668797</v>
      </c>
      <c r="I11" s="46">
        <v>21.846950293601999</v>
      </c>
      <c r="J11" s="46">
        <v>64.872897100166099</v>
      </c>
      <c r="K11" s="46">
        <v>17.116043850794998</v>
      </c>
      <c r="L11" s="89">
        <v>52.746375884158503</v>
      </c>
    </row>
    <row r="12" spans="1:12" ht="15.75" customHeight="1">
      <c r="A12" s="96" t="s">
        <v>50</v>
      </c>
      <c r="B12" s="40"/>
      <c r="C12" s="46"/>
      <c r="D12" s="46"/>
      <c r="E12" s="46"/>
      <c r="F12" s="46"/>
      <c r="G12" s="46"/>
      <c r="H12" s="46"/>
      <c r="I12" s="46"/>
      <c r="J12" s="46"/>
      <c r="K12" s="46"/>
      <c r="L12" s="89"/>
    </row>
    <row r="13" spans="1:12" ht="15.75" customHeight="1">
      <c r="A13" s="90" t="s">
        <v>51</v>
      </c>
      <c r="B13" s="40">
        <v>641371.52810500003</v>
      </c>
      <c r="C13" s="46">
        <v>100</v>
      </c>
      <c r="D13" s="46">
        <v>98.833914877060806</v>
      </c>
      <c r="E13" s="46">
        <v>94.795003495612804</v>
      </c>
      <c r="F13" s="46">
        <v>32.964508612765698</v>
      </c>
      <c r="G13" s="46">
        <v>77.877662348651697</v>
      </c>
      <c r="H13" s="46">
        <v>66.095379786113597</v>
      </c>
      <c r="I13" s="46">
        <v>27.190563894262802</v>
      </c>
      <c r="J13" s="46">
        <v>67.7502413250035</v>
      </c>
      <c r="K13" s="46">
        <v>38.308076413204397</v>
      </c>
      <c r="L13" s="89">
        <v>51.210256629637797</v>
      </c>
    </row>
    <row r="14" spans="1:12" ht="15.75" customHeight="1">
      <c r="A14" s="90" t="s">
        <v>52</v>
      </c>
      <c r="B14" s="40">
        <v>956016.34545900102</v>
      </c>
      <c r="C14" s="46">
        <v>97.762837730590107</v>
      </c>
      <c r="D14" s="46">
        <v>97.762837730590107</v>
      </c>
      <c r="E14" s="46">
        <v>93.305772518327302</v>
      </c>
      <c r="F14" s="46">
        <v>26.402220540258</v>
      </c>
      <c r="G14" s="46">
        <v>56.489980452134503</v>
      </c>
      <c r="H14" s="46">
        <v>80.371143755716503</v>
      </c>
      <c r="I14" s="46">
        <v>32.595623123304001</v>
      </c>
      <c r="J14" s="46">
        <v>74.031250842912797</v>
      </c>
      <c r="K14" s="46">
        <v>18.905309225254399</v>
      </c>
      <c r="L14" s="89">
        <v>66.799867542368105</v>
      </c>
    </row>
    <row r="15" spans="1:12" ht="15.75" customHeight="1">
      <c r="A15" s="90" t="s">
        <v>53</v>
      </c>
      <c r="B15" s="40">
        <v>717853.90347799996</v>
      </c>
      <c r="C15" s="46">
        <v>89.152338021048806</v>
      </c>
      <c r="D15" s="46">
        <v>88.120073067679002</v>
      </c>
      <c r="E15" s="46">
        <v>81.680012152217699</v>
      </c>
      <c r="F15" s="46">
        <v>19.007395944623699</v>
      </c>
      <c r="G15" s="46">
        <v>25.143314223341999</v>
      </c>
      <c r="H15" s="46">
        <v>59.210491304380902</v>
      </c>
      <c r="I15" s="46">
        <v>8.7936788550087694</v>
      </c>
      <c r="J15" s="46">
        <v>42.665791737160397</v>
      </c>
      <c r="K15" s="46">
        <v>5.4458304335456003</v>
      </c>
      <c r="L15" s="89">
        <v>48.5385021834988</v>
      </c>
    </row>
    <row r="16" spans="1:12" ht="15.75" customHeight="1">
      <c r="A16" s="96" t="s">
        <v>81</v>
      </c>
      <c r="B16" s="40"/>
      <c r="C16" s="46"/>
      <c r="D16" s="46"/>
      <c r="E16" s="46"/>
      <c r="F16" s="46"/>
      <c r="G16" s="46"/>
      <c r="H16" s="46"/>
      <c r="I16" s="46"/>
      <c r="J16" s="46"/>
      <c r="K16" s="46"/>
      <c r="L16" s="89"/>
    </row>
    <row r="17" spans="1:12" ht="15.75" customHeight="1">
      <c r="A17" s="90" t="s">
        <v>82</v>
      </c>
      <c r="B17" s="40">
        <v>274629.22523099999</v>
      </c>
      <c r="C17" s="46">
        <v>97.397542198217096</v>
      </c>
      <c r="D17" s="46">
        <v>97.397542198217096</v>
      </c>
      <c r="E17" s="46">
        <v>91.537612891180103</v>
      </c>
      <c r="F17" s="46">
        <v>36.958064232103098</v>
      </c>
      <c r="G17" s="46">
        <v>45.065988927397498</v>
      </c>
      <c r="H17" s="46">
        <v>80.004767325906002</v>
      </c>
      <c r="I17" s="46">
        <v>22.485335265778399</v>
      </c>
      <c r="J17" s="46">
        <v>54.932716065489899</v>
      </c>
      <c r="K17" s="46">
        <v>10.5773228466731</v>
      </c>
      <c r="L17" s="89">
        <v>53.290670808577801</v>
      </c>
    </row>
    <row r="18" spans="1:12" ht="15.75" customHeight="1">
      <c r="A18" s="90" t="s">
        <v>83</v>
      </c>
      <c r="B18" s="40">
        <v>666896.22511999996</v>
      </c>
      <c r="C18" s="46">
        <v>94.085383624880706</v>
      </c>
      <c r="D18" s="46">
        <v>93.682059472833501</v>
      </c>
      <c r="E18" s="46">
        <v>88.060847669564595</v>
      </c>
      <c r="F18" s="46">
        <v>26.741761837969602</v>
      </c>
      <c r="G18" s="46">
        <v>43.631666543118001</v>
      </c>
      <c r="H18" s="46">
        <v>72.259769727184803</v>
      </c>
      <c r="I18" s="46">
        <v>23.6367721347704</v>
      </c>
      <c r="J18" s="46">
        <v>62.781617028145902</v>
      </c>
      <c r="K18" s="46">
        <v>19.731230707944501</v>
      </c>
      <c r="L18" s="89">
        <v>56.063595907852601</v>
      </c>
    </row>
    <row r="19" spans="1:12" ht="15.75" customHeight="1">
      <c r="A19" s="90" t="s">
        <v>84</v>
      </c>
      <c r="B19" s="40">
        <v>1373716.326691</v>
      </c>
      <c r="C19" s="46">
        <v>96.166127033311</v>
      </c>
      <c r="D19" s="46">
        <v>95.2780733316864</v>
      </c>
      <c r="E19" s="46">
        <v>90.825611108912099</v>
      </c>
      <c r="F19" s="46">
        <v>23.3266794878881</v>
      </c>
      <c r="G19" s="46">
        <v>58.621167509581397</v>
      </c>
      <c r="H19" s="46">
        <v>66.659242140242597</v>
      </c>
      <c r="I19" s="46">
        <v>24.004500600812499</v>
      </c>
      <c r="J19" s="46">
        <v>63.987748029489801</v>
      </c>
      <c r="K19" s="46">
        <v>22.1947420516886</v>
      </c>
      <c r="L19" s="89">
        <v>57.8913865960686</v>
      </c>
    </row>
    <row r="20" spans="1:12" ht="15.75" customHeight="1">
      <c r="A20" s="96" t="s">
        <v>85</v>
      </c>
      <c r="B20" s="40"/>
      <c r="C20" s="46"/>
      <c r="D20" s="46"/>
      <c r="E20" s="46"/>
      <c r="F20" s="46"/>
      <c r="G20" s="46"/>
      <c r="H20" s="46"/>
      <c r="I20" s="46"/>
      <c r="J20" s="46"/>
      <c r="K20" s="46"/>
      <c r="L20" s="89"/>
    </row>
    <row r="21" spans="1:12" ht="15.75" customHeight="1">
      <c r="A21" s="47" t="s">
        <v>86</v>
      </c>
      <c r="B21" s="40">
        <v>558074.10771000001</v>
      </c>
      <c r="C21" s="46">
        <v>96.157901878303605</v>
      </c>
      <c r="D21" s="46">
        <v>96.157901878303605</v>
      </c>
      <c r="E21" s="46">
        <v>89.338022055321801</v>
      </c>
      <c r="F21" s="46">
        <v>32.132759496196698</v>
      </c>
      <c r="G21" s="46">
        <v>50.761285116135099</v>
      </c>
      <c r="H21" s="46">
        <v>144.331145583942</v>
      </c>
      <c r="I21" s="46">
        <v>26.470026552237599</v>
      </c>
      <c r="J21" s="46">
        <v>62.141170406925497</v>
      </c>
      <c r="K21" s="46">
        <v>25.172396649335301</v>
      </c>
      <c r="L21" s="89">
        <v>52.165070000932303</v>
      </c>
    </row>
    <row r="22" spans="1:12" ht="15.75" customHeight="1">
      <c r="A22" s="90" t="s">
        <v>87</v>
      </c>
      <c r="B22" s="40">
        <v>428953.67317600001</v>
      </c>
      <c r="C22" s="46">
        <v>93.839363176601793</v>
      </c>
      <c r="D22" s="46">
        <v>93.839363176601793</v>
      </c>
      <c r="E22" s="46">
        <v>90.025270688976093</v>
      </c>
      <c r="F22" s="46">
        <v>29.354010506709599</v>
      </c>
      <c r="G22" s="46">
        <v>48.484827877593801</v>
      </c>
      <c r="H22" s="46">
        <v>74.073972616998603</v>
      </c>
      <c r="I22" s="46">
        <v>21.9880865429263</v>
      </c>
      <c r="J22" s="46">
        <v>67.667521364225493</v>
      </c>
      <c r="K22" s="46">
        <v>16.7755915055365</v>
      </c>
      <c r="L22" s="89">
        <v>56.047437491543903</v>
      </c>
    </row>
    <row r="23" spans="1:12" ht="15.75" customHeight="1">
      <c r="A23" s="90" t="s">
        <v>88</v>
      </c>
      <c r="B23" s="40">
        <v>1045846.0914330001</v>
      </c>
      <c r="C23" s="46">
        <v>97.437479388838298</v>
      </c>
      <c r="D23" s="46">
        <v>96.986131838212302</v>
      </c>
      <c r="E23" s="46">
        <v>94.066148707888004</v>
      </c>
      <c r="F23" s="46">
        <v>21.998244303496399</v>
      </c>
      <c r="G23" s="46">
        <v>58.680425659679003</v>
      </c>
      <c r="H23" s="46">
        <v>73.069777020719201</v>
      </c>
      <c r="I23" s="46">
        <v>25.722041057246098</v>
      </c>
      <c r="J23" s="46">
        <v>63.303700059045703</v>
      </c>
      <c r="K23" s="46">
        <v>18.985506073072202</v>
      </c>
      <c r="L23" s="89">
        <v>59.938619674150999</v>
      </c>
    </row>
    <row r="24" spans="1:12" ht="15.75" customHeight="1">
      <c r="A24" s="90" t="s">
        <v>89</v>
      </c>
      <c r="B24" s="40">
        <v>282367.90472300001</v>
      </c>
      <c r="C24" s="46">
        <v>91.291521769401399</v>
      </c>
      <c r="D24" s="46">
        <v>87.690301040375701</v>
      </c>
      <c r="E24" s="46">
        <v>77.141748941928299</v>
      </c>
      <c r="F24" s="46">
        <v>23.009822942425899</v>
      </c>
      <c r="G24" s="46">
        <v>40.7485706174268</v>
      </c>
      <c r="H24" s="46">
        <v>44.722987380553299</v>
      </c>
      <c r="I24" s="46">
        <v>13.487282365309801</v>
      </c>
      <c r="J24" s="46">
        <v>52.925382918644203</v>
      </c>
      <c r="K24" s="46">
        <v>19.311235345777799</v>
      </c>
      <c r="L24" s="89">
        <v>55.6359933343387</v>
      </c>
    </row>
    <row r="25" spans="1:12" ht="15.75" customHeight="1">
      <c r="A25" s="96" t="s">
        <v>97</v>
      </c>
      <c r="B25" s="40"/>
      <c r="C25" s="46"/>
      <c r="D25" s="46"/>
      <c r="E25" s="46"/>
      <c r="F25" s="46"/>
      <c r="G25" s="46"/>
      <c r="H25" s="46"/>
      <c r="I25" s="46"/>
      <c r="J25" s="46"/>
      <c r="K25" s="46"/>
      <c r="L25" s="89"/>
    </row>
    <row r="26" spans="1:12" ht="15.75" customHeight="1">
      <c r="A26" s="47" t="s">
        <v>98</v>
      </c>
      <c r="B26" s="40">
        <v>1270609.837356</v>
      </c>
      <c r="C26" s="46">
        <v>94.709480954603606</v>
      </c>
      <c r="D26" s="46">
        <v>94.3379742514269</v>
      </c>
      <c r="E26" s="46">
        <v>91.783352071612498</v>
      </c>
      <c r="F26" s="46">
        <v>21.700182723655999</v>
      </c>
      <c r="G26" s="46">
        <v>46.1205665499511</v>
      </c>
      <c r="H26" s="46">
        <v>72.841775963732303</v>
      </c>
      <c r="I26" s="46">
        <v>24.578544306949201</v>
      </c>
      <c r="J26" s="46">
        <v>66.687845008285706</v>
      </c>
      <c r="K26" s="46">
        <v>17.277683865554</v>
      </c>
      <c r="L26" s="89">
        <v>61.820879273179898</v>
      </c>
    </row>
    <row r="27" spans="1:12" ht="15.75" customHeight="1">
      <c r="A27" s="90" t="s">
        <v>99</v>
      </c>
      <c r="B27" s="40">
        <v>1044631.939686</v>
      </c>
      <c r="C27" s="46">
        <v>96.9332599103154</v>
      </c>
      <c r="D27" s="46">
        <v>95.959836532119994</v>
      </c>
      <c r="E27" s="46">
        <v>88.082837522140096</v>
      </c>
      <c r="F27" s="46">
        <v>31.0688560772473</v>
      </c>
      <c r="G27" s="46">
        <v>60.692994597271898</v>
      </c>
      <c r="H27" s="46">
        <v>66.223159027948299</v>
      </c>
      <c r="I27" s="46">
        <v>22.6721370648681</v>
      </c>
      <c r="J27" s="46">
        <v>57.553031501862399</v>
      </c>
      <c r="K27" s="46">
        <v>23.548590423814002</v>
      </c>
      <c r="L27" s="89">
        <v>50.7354788644802</v>
      </c>
    </row>
    <row r="28" spans="1:12" ht="15.75" customHeight="1">
      <c r="A28" s="96" t="s">
        <v>54</v>
      </c>
      <c r="B28" s="40"/>
      <c r="C28" s="46"/>
      <c r="D28" s="46"/>
      <c r="E28" s="46"/>
      <c r="F28" s="46"/>
      <c r="G28" s="46"/>
      <c r="H28" s="46"/>
      <c r="I28" s="46"/>
      <c r="J28" s="46"/>
      <c r="K28" s="46"/>
      <c r="L28" s="89"/>
    </row>
    <row r="29" spans="1:12" ht="15.75" customHeight="1">
      <c r="A29" s="90" t="s">
        <v>55</v>
      </c>
      <c r="B29" s="40">
        <v>1988290.3823609999</v>
      </c>
      <c r="C29" s="46">
        <v>95.0078719485563</v>
      </c>
      <c r="D29" s="46">
        <v>94.259033028140706</v>
      </c>
      <c r="E29" s="46">
        <v>90.222239015251503</v>
      </c>
      <c r="F29" s="46">
        <v>24.8865439305414</v>
      </c>
      <c r="G29" s="46">
        <v>52.803715015726503</v>
      </c>
      <c r="H29" s="46">
        <v>71.037173752699601</v>
      </c>
      <c r="I29" s="46">
        <v>21.088326618926999</v>
      </c>
      <c r="J29" s="46">
        <v>64.8865178523385</v>
      </c>
      <c r="K29" s="46">
        <v>18.816130600438299</v>
      </c>
      <c r="L29" s="89">
        <v>55.947647591851101</v>
      </c>
    </row>
    <row r="30" spans="1:12" ht="15.75" customHeight="1">
      <c r="A30" s="97" t="s">
        <v>56</v>
      </c>
      <c r="B30" s="54">
        <v>326951.39468099998</v>
      </c>
      <c r="C30" s="85">
        <v>100</v>
      </c>
      <c r="D30" s="85">
        <v>100</v>
      </c>
      <c r="E30" s="85">
        <v>89.453557403955102</v>
      </c>
      <c r="F30" s="85">
        <v>32.2565043403159</v>
      </c>
      <c r="G30" s="85">
        <v>52.038216665814197</v>
      </c>
      <c r="H30" s="85">
        <v>62.669176973205701</v>
      </c>
      <c r="I30" s="85">
        <v>39.712513596610599</v>
      </c>
      <c r="J30" s="85">
        <v>48.4559102644521</v>
      </c>
      <c r="K30" s="85">
        <v>27.957896556515902</v>
      </c>
      <c r="L30" s="98">
        <v>62.119170504888103</v>
      </c>
    </row>
    <row r="31" spans="1:12">
      <c r="A31" s="150" t="s">
        <v>39</v>
      </c>
      <c r="B31" s="150"/>
      <c r="C31" s="150"/>
      <c r="D31" s="150"/>
      <c r="E31" s="150"/>
      <c r="F31" s="150"/>
      <c r="G31" s="150"/>
      <c r="H31" s="150"/>
      <c r="I31" s="150"/>
      <c r="J31" s="150"/>
      <c r="K31" s="150"/>
      <c r="L31" s="150"/>
    </row>
    <row r="55" ht="16.5" customHeight="1"/>
  </sheetData>
  <mergeCells count="4">
    <mergeCell ref="A1:L1"/>
    <mergeCell ref="A2:L2"/>
    <mergeCell ref="A4:L4"/>
    <mergeCell ref="A31:L31"/>
  </mergeCells>
  <hyperlinks>
    <hyperlink ref="A1" location="ÍNDICE!A1" display="VOLVER AL ÍNDICE" xr:uid="{00000000-0004-0000-0600-000000000000}"/>
  </hyperlinks>
  <pageMargins left="0.78749999999999998" right="0.78749999999999998" top="1.05277777777778" bottom="1.05277777777778" header="0.78749999999999998" footer="0.78749999999999998"/>
  <pageSetup paperSize="9" scale="41" orientation="portrait" horizontalDpi="300" verticalDpi="300" r:id="rId1"/>
  <headerFooter>
    <oddHeader>&amp;C&amp;"Times New Roman,Normal"&amp;12&amp;A</oddHeader>
    <oddFooter>&amp;C&amp;"Times New Roman,Normal"&amp;12Página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DU22"/>
  <sheetViews>
    <sheetView zoomScaleNormal="100" workbookViewId="0">
      <selection sqref="A1:L1"/>
    </sheetView>
  </sheetViews>
  <sheetFormatPr baseColWidth="10" defaultColWidth="11.54296875" defaultRowHeight="12.5"/>
  <cols>
    <col min="1" max="1" width="34.7265625" style="27" bestFit="1" customWidth="1"/>
    <col min="2" max="2" width="7.453125" style="27" bestFit="1" customWidth="1"/>
    <col min="3" max="3" width="19.81640625" style="27" bestFit="1" customWidth="1"/>
    <col min="4" max="7" width="15.54296875" style="27" bestFit="1" customWidth="1"/>
    <col min="8" max="8" width="18.08984375" style="27" bestFit="1" customWidth="1"/>
    <col min="9" max="9" width="17.7265625" style="27" bestFit="1" customWidth="1"/>
    <col min="10" max="10" width="18.6328125" style="27" bestFit="1" customWidth="1"/>
    <col min="11" max="11" width="20.7265625" style="27" bestFit="1" customWidth="1"/>
    <col min="12" max="12" width="11.7265625" style="27" bestFit="1" customWidth="1"/>
    <col min="13" max="125" width="11.54296875" style="27"/>
  </cols>
  <sheetData>
    <row r="1" spans="1:12" ht="15.75" customHeight="1">
      <c r="A1" s="146" t="s">
        <v>40</v>
      </c>
      <c r="B1" s="146"/>
      <c r="C1" s="146"/>
      <c r="D1" s="146"/>
      <c r="E1" s="146"/>
      <c r="F1" s="146"/>
      <c r="G1" s="146"/>
      <c r="H1" s="146"/>
      <c r="I1" s="146"/>
      <c r="J1" s="146"/>
      <c r="K1" s="146"/>
      <c r="L1" s="146"/>
    </row>
    <row r="2" spans="1:12" ht="15.75" customHeight="1">
      <c r="A2" s="151" t="s">
        <v>0</v>
      </c>
      <c r="B2" s="151"/>
      <c r="C2" s="151"/>
      <c r="D2" s="151"/>
      <c r="E2" s="151"/>
      <c r="F2" s="151"/>
      <c r="G2" s="151"/>
      <c r="H2" s="151"/>
      <c r="I2" s="151"/>
      <c r="J2" s="151"/>
      <c r="K2" s="151"/>
      <c r="L2" s="151"/>
    </row>
    <row r="3" spans="1:12" ht="15.75" customHeight="1"/>
    <row r="4" spans="1:12" ht="15.75" customHeight="1">
      <c r="A4" s="151" t="s">
        <v>12</v>
      </c>
      <c r="B4" s="151"/>
      <c r="C4" s="151"/>
      <c r="D4" s="151"/>
      <c r="E4" s="151"/>
      <c r="F4" s="151"/>
      <c r="G4" s="151"/>
      <c r="H4" s="151"/>
      <c r="I4" s="151"/>
      <c r="J4" s="151"/>
      <c r="K4" s="151"/>
      <c r="L4" s="151"/>
    </row>
    <row r="5" spans="1:12" ht="15.75" customHeight="1">
      <c r="A5" s="32" t="s">
        <v>41</v>
      </c>
    </row>
    <row r="6" spans="1:12" ht="57.5" customHeight="1">
      <c r="A6" s="33"/>
      <c r="B6" s="127" t="s">
        <v>42</v>
      </c>
      <c r="C6" s="128" t="s">
        <v>44</v>
      </c>
      <c r="D6" s="128" t="s">
        <v>103</v>
      </c>
      <c r="E6" s="128" t="s">
        <v>104</v>
      </c>
      <c r="F6" s="128" t="s">
        <v>105</v>
      </c>
      <c r="G6" s="128" t="s">
        <v>106</v>
      </c>
      <c r="H6" s="128" t="s">
        <v>107</v>
      </c>
      <c r="I6" s="128" t="s">
        <v>46</v>
      </c>
      <c r="J6" s="128" t="s">
        <v>45</v>
      </c>
      <c r="K6" s="128" t="s">
        <v>108</v>
      </c>
      <c r="L6" s="129" t="s">
        <v>109</v>
      </c>
    </row>
    <row r="7" spans="1:12" ht="15.75" customHeight="1">
      <c r="B7" s="83"/>
      <c r="C7" s="83"/>
      <c r="D7" s="83"/>
      <c r="E7" s="83"/>
      <c r="F7" s="83"/>
      <c r="G7" s="83"/>
      <c r="H7" s="83"/>
      <c r="I7" s="83"/>
      <c r="J7" s="83"/>
      <c r="K7" s="99"/>
      <c r="L7" s="94"/>
    </row>
    <row r="8" spans="1:12" ht="15.75" customHeight="1">
      <c r="A8" s="39" t="s">
        <v>96</v>
      </c>
      <c r="B8" s="40">
        <v>2315241.7770420001</v>
      </c>
      <c r="C8" s="46">
        <v>95.712845072758896</v>
      </c>
      <c r="D8" s="46">
        <v>95.069754904741004</v>
      </c>
      <c r="E8" s="46">
        <v>90.113688138461399</v>
      </c>
      <c r="F8" s="46">
        <v>25.9273073007489</v>
      </c>
      <c r="G8" s="46">
        <v>52.695613669417099</v>
      </c>
      <c r="H8" s="46">
        <v>69.8554707250197</v>
      </c>
      <c r="I8" s="46">
        <v>23.718377600009902</v>
      </c>
      <c r="J8" s="46">
        <v>62.566237474027801</v>
      </c>
      <c r="K8" s="46">
        <v>20.107102955388498</v>
      </c>
      <c r="L8" s="89">
        <v>56.819171267577602</v>
      </c>
    </row>
    <row r="9" spans="1:12" ht="15.75" customHeight="1">
      <c r="A9" s="96" t="s">
        <v>57</v>
      </c>
      <c r="B9" s="40"/>
      <c r="C9" s="46"/>
      <c r="D9" s="46"/>
      <c r="E9" s="46"/>
      <c r="F9" s="46"/>
      <c r="G9" s="46"/>
      <c r="H9" s="46"/>
      <c r="I9" s="46"/>
      <c r="J9" s="46"/>
      <c r="K9" s="46"/>
      <c r="L9" s="89"/>
    </row>
    <row r="10" spans="1:12" ht="15.75" customHeight="1">
      <c r="A10" s="90" t="s">
        <v>100</v>
      </c>
      <c r="B10" s="40">
        <v>599711.29185299994</v>
      </c>
      <c r="C10" s="46">
        <v>85.685257707630001</v>
      </c>
      <c r="D10" s="46">
        <v>84.438167970684802</v>
      </c>
      <c r="E10" s="46">
        <v>69.193528232200507</v>
      </c>
      <c r="F10" s="46">
        <v>9.7734037658185198</v>
      </c>
      <c r="G10" s="46">
        <v>26.394978851223701</v>
      </c>
      <c r="H10" s="46">
        <v>26.947468723602601</v>
      </c>
      <c r="I10" s="46">
        <v>16.478981766316998</v>
      </c>
      <c r="J10" s="46">
        <v>35.334289584785999</v>
      </c>
      <c r="K10" s="46">
        <v>18.471634315358699</v>
      </c>
      <c r="L10" s="89">
        <v>38.259335929469401</v>
      </c>
    </row>
    <row r="11" spans="1:12" ht="15.75" customHeight="1">
      <c r="A11" s="90" t="s">
        <v>60</v>
      </c>
      <c r="B11" s="40">
        <v>559841.88007099996</v>
      </c>
      <c r="C11" s="46">
        <v>99.209941597717005</v>
      </c>
      <c r="D11" s="46">
        <v>98.366774824198501</v>
      </c>
      <c r="E11" s="46">
        <v>95.571035677813995</v>
      </c>
      <c r="F11" s="46">
        <v>31.245668554631099</v>
      </c>
      <c r="G11" s="46">
        <v>54.790945861016702</v>
      </c>
      <c r="H11" s="46">
        <v>81.475835424665206</v>
      </c>
      <c r="I11" s="46">
        <v>27.946276272535702</v>
      </c>
      <c r="J11" s="46">
        <v>62.145539190079297</v>
      </c>
      <c r="K11" s="46">
        <v>13.7904847040398</v>
      </c>
      <c r="L11" s="89">
        <v>59.761419547170902</v>
      </c>
    </row>
    <row r="12" spans="1:12" ht="15.75" customHeight="1">
      <c r="A12" s="90" t="s">
        <v>61</v>
      </c>
      <c r="B12" s="40">
        <v>1140928.808348</v>
      </c>
      <c r="C12" s="46">
        <v>99.212238474807805</v>
      </c>
      <c r="D12" s="46">
        <v>98.976487258314705</v>
      </c>
      <c r="E12" s="46">
        <v>98.304281972420995</v>
      </c>
      <c r="F12" s="46">
        <v>32.144100784081402</v>
      </c>
      <c r="G12" s="46">
        <v>66.173675933925196</v>
      </c>
      <c r="H12" s="46">
        <v>86.317426306551397</v>
      </c>
      <c r="I12" s="46">
        <v>25.7559027305558</v>
      </c>
      <c r="J12" s="46">
        <v>77.8961125620839</v>
      </c>
      <c r="K12" s="46">
        <v>23.032713651038399</v>
      </c>
      <c r="L12" s="89">
        <v>65.866176097096698</v>
      </c>
    </row>
    <row r="13" spans="1:12" ht="15.75" customHeight="1">
      <c r="A13" s="90" t="s">
        <v>101</v>
      </c>
      <c r="B13" s="40">
        <v>14759.796770000001</v>
      </c>
      <c r="C13" s="42" t="s">
        <v>63</v>
      </c>
      <c r="D13" s="42" t="s">
        <v>63</v>
      </c>
      <c r="E13" s="42" t="s">
        <v>63</v>
      </c>
      <c r="F13" s="42" t="s">
        <v>63</v>
      </c>
      <c r="G13" s="42" t="s">
        <v>63</v>
      </c>
      <c r="H13" s="42" t="s">
        <v>63</v>
      </c>
      <c r="I13" s="42" t="s">
        <v>63</v>
      </c>
      <c r="J13" s="42" t="s">
        <v>63</v>
      </c>
      <c r="K13" s="42" t="s">
        <v>63</v>
      </c>
      <c r="L13" s="51" t="s">
        <v>63</v>
      </c>
    </row>
    <row r="14" spans="1:12" ht="15.75" customHeight="1">
      <c r="A14" s="96" t="s">
        <v>64</v>
      </c>
      <c r="B14" s="40"/>
      <c r="C14" s="46"/>
      <c r="D14" s="46"/>
      <c r="E14" s="46"/>
      <c r="F14" s="46"/>
      <c r="G14" s="46"/>
      <c r="H14" s="46"/>
      <c r="I14" s="46"/>
      <c r="J14" s="46"/>
      <c r="K14" s="46"/>
      <c r="L14" s="89"/>
    </row>
    <row r="15" spans="1:12" ht="15.75" customHeight="1">
      <c r="A15" s="90" t="s">
        <v>65</v>
      </c>
      <c r="B15" s="40">
        <v>1304815.4726170001</v>
      </c>
      <c r="C15" s="46">
        <v>98.560573561997202</v>
      </c>
      <c r="D15" s="46">
        <v>97.992665346812004</v>
      </c>
      <c r="E15" s="46">
        <v>94.041967549551103</v>
      </c>
      <c r="F15" s="46">
        <v>28.259028213043901</v>
      </c>
      <c r="G15" s="46">
        <v>59.234356085450003</v>
      </c>
      <c r="H15" s="46">
        <v>84.282153759361606</v>
      </c>
      <c r="I15" s="46">
        <v>25.929213598795901</v>
      </c>
      <c r="J15" s="46">
        <v>75.651872711870197</v>
      </c>
      <c r="K15" s="46">
        <v>19.8458026242313</v>
      </c>
      <c r="L15" s="89">
        <v>60.847581466183897</v>
      </c>
    </row>
    <row r="16" spans="1:12" ht="15.75" customHeight="1">
      <c r="A16" s="47" t="s">
        <v>66</v>
      </c>
      <c r="B16" s="40">
        <v>1010426.304425</v>
      </c>
      <c r="C16" s="46">
        <v>92.035426761004999</v>
      </c>
      <c r="D16" s="46">
        <v>91.295250269236405</v>
      </c>
      <c r="E16" s="46">
        <v>85.040898827746304</v>
      </c>
      <c r="F16" s="46">
        <v>22.916236121323902</v>
      </c>
      <c r="G16" s="46">
        <v>44.251799173958403</v>
      </c>
      <c r="H16" s="46">
        <v>51.225552680217199</v>
      </c>
      <c r="I16" s="46">
        <v>20.863411328841501</v>
      </c>
      <c r="J16" s="46">
        <v>45.668083444798199</v>
      </c>
      <c r="K16" s="46">
        <v>20.4445335167275</v>
      </c>
      <c r="L16" s="89">
        <v>51.617077919284597</v>
      </c>
    </row>
    <row r="17" spans="1:12" ht="15.75" customHeight="1">
      <c r="A17" s="96" t="s">
        <v>67</v>
      </c>
      <c r="B17" s="40"/>
      <c r="C17" s="46"/>
      <c r="D17" s="46"/>
      <c r="E17" s="46"/>
      <c r="F17" s="46"/>
      <c r="G17" s="46"/>
      <c r="H17" s="46"/>
      <c r="I17" s="46"/>
      <c r="J17" s="46"/>
      <c r="K17" s="46"/>
      <c r="L17" s="89"/>
    </row>
    <row r="18" spans="1:12" ht="15.75" customHeight="1">
      <c r="A18" s="47" t="s">
        <v>68</v>
      </c>
      <c r="B18" s="40">
        <v>765438.58773499995</v>
      </c>
      <c r="C18" s="46">
        <v>93.681840553778898</v>
      </c>
      <c r="D18" s="46">
        <v>91.736669187639905</v>
      </c>
      <c r="E18" s="46">
        <v>83.518234905518398</v>
      </c>
      <c r="F18" s="46">
        <v>27.340458043702899</v>
      </c>
      <c r="G18" s="46">
        <v>39.563516931399199</v>
      </c>
      <c r="H18" s="46">
        <v>60.368926498382599</v>
      </c>
      <c r="I18" s="46">
        <v>18.724440523191902</v>
      </c>
      <c r="J18" s="46">
        <v>42.887682183152798</v>
      </c>
      <c r="K18" s="46">
        <v>27.548830820115999</v>
      </c>
      <c r="L18" s="89">
        <v>47.984837658479798</v>
      </c>
    </row>
    <row r="19" spans="1:12" ht="15.75" customHeight="1">
      <c r="A19" s="47" t="s">
        <v>69</v>
      </c>
      <c r="B19" s="40">
        <v>1220145.2601699999</v>
      </c>
      <c r="C19" s="46">
        <v>98.488384754252095</v>
      </c>
      <c r="D19" s="46">
        <v>98.488384754252095</v>
      </c>
      <c r="E19" s="46">
        <v>97.126970937532803</v>
      </c>
      <c r="F19" s="46">
        <v>24.9306079170129</v>
      </c>
      <c r="G19" s="46">
        <v>61.076748952183699</v>
      </c>
      <c r="H19" s="46">
        <v>81.850264621185701</v>
      </c>
      <c r="I19" s="46">
        <v>28.336768198716602</v>
      </c>
      <c r="J19" s="46">
        <v>76.933845562471205</v>
      </c>
      <c r="K19" s="46">
        <v>17.1074203333722</v>
      </c>
      <c r="L19" s="89">
        <v>64.541289129482806</v>
      </c>
    </row>
    <row r="20" spans="1:12" ht="15.75" customHeight="1">
      <c r="A20" s="97" t="s">
        <v>62</v>
      </c>
      <c r="B20" s="54">
        <v>329657.929137</v>
      </c>
      <c r="C20" s="66" t="s">
        <v>63</v>
      </c>
      <c r="D20" s="66" t="s">
        <v>63</v>
      </c>
      <c r="E20" s="66" t="s">
        <v>63</v>
      </c>
      <c r="F20" s="66" t="s">
        <v>63</v>
      </c>
      <c r="G20" s="66" t="s">
        <v>63</v>
      </c>
      <c r="H20" s="66" t="s">
        <v>63</v>
      </c>
      <c r="I20" s="66" t="s">
        <v>63</v>
      </c>
      <c r="J20" s="66" t="s">
        <v>63</v>
      </c>
      <c r="K20" s="66" t="s">
        <v>63</v>
      </c>
      <c r="L20" s="67" t="s">
        <v>63</v>
      </c>
    </row>
    <row r="21" spans="1:12" ht="15.75" customHeight="1">
      <c r="A21" s="150" t="s">
        <v>39</v>
      </c>
      <c r="B21" s="150"/>
      <c r="C21" s="150"/>
      <c r="D21" s="150"/>
      <c r="E21" s="150"/>
      <c r="F21" s="150"/>
      <c r="G21" s="150"/>
      <c r="H21" s="150"/>
      <c r="I21" s="150"/>
      <c r="J21" s="150"/>
      <c r="K21" s="150"/>
      <c r="L21" s="150"/>
    </row>
    <row r="22" spans="1:12" ht="15.75" customHeight="1"/>
  </sheetData>
  <mergeCells count="4">
    <mergeCell ref="A1:L1"/>
    <mergeCell ref="A2:L2"/>
    <mergeCell ref="A4:L4"/>
    <mergeCell ref="A21:L21"/>
  </mergeCells>
  <hyperlinks>
    <hyperlink ref="A1" location="ÍNDICE!A1" display="VOLVER AL ÍNDICE" xr:uid="{00000000-0004-0000-0700-000000000000}"/>
  </hyperlinks>
  <pageMargins left="0.78749999999999998" right="0.78749999999999998" top="1.05277777777778" bottom="1.05277777777778" header="0.78749999999999998" footer="0.78749999999999998"/>
  <pageSetup paperSize="9" scale="40" orientation="portrait" horizontalDpi="300" verticalDpi="300" r:id="rId1"/>
  <headerFooter>
    <oddHeader>&amp;C&amp;"Times New Roman,Normal"&amp;12&amp;A</oddHeader>
    <oddFooter>&amp;C&amp;"Times New Roman,Normal"&amp;12Página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DP32"/>
  <sheetViews>
    <sheetView zoomScaleNormal="100" workbookViewId="0">
      <selection sqref="A1:H1"/>
    </sheetView>
  </sheetViews>
  <sheetFormatPr baseColWidth="10" defaultColWidth="11.54296875" defaultRowHeight="12.5"/>
  <cols>
    <col min="1" max="1" width="50.90625" style="27" bestFit="1" customWidth="1"/>
    <col min="2" max="2" width="7.453125" style="27" bestFit="1" customWidth="1"/>
    <col min="3" max="3" width="20.26953125" style="27" customWidth="1"/>
    <col min="4" max="4" width="16.453125" style="27" customWidth="1"/>
    <col min="5" max="5" width="21.26953125" style="27" customWidth="1"/>
    <col min="6" max="6" width="16.26953125" style="27" customWidth="1"/>
    <col min="7" max="7" width="30.08984375" style="27" customWidth="1"/>
    <col min="8" max="8" width="20.1796875" style="27" customWidth="1"/>
    <col min="9" max="120" width="11.54296875" style="27"/>
  </cols>
  <sheetData>
    <row r="1" spans="1:8" ht="15.75" customHeight="1">
      <c r="A1" s="146" t="s">
        <v>40</v>
      </c>
      <c r="B1" s="146"/>
      <c r="C1" s="146"/>
      <c r="D1" s="146"/>
      <c r="E1" s="146"/>
      <c r="F1" s="146"/>
      <c r="G1" s="146"/>
      <c r="H1" s="146"/>
    </row>
    <row r="2" spans="1:8" ht="15.75" customHeight="1">
      <c r="A2" s="151" t="s">
        <v>0</v>
      </c>
      <c r="B2" s="151"/>
      <c r="C2" s="151"/>
      <c r="D2" s="151"/>
      <c r="E2" s="151"/>
      <c r="F2" s="151"/>
      <c r="G2" s="151"/>
      <c r="H2" s="151"/>
    </row>
    <row r="3" spans="1:8" ht="15.75" customHeight="1"/>
    <row r="4" spans="1:8" ht="15.75" customHeight="1">
      <c r="A4" s="153" t="s">
        <v>14</v>
      </c>
      <c r="B4" s="153"/>
      <c r="C4" s="153"/>
      <c r="D4" s="153"/>
      <c r="E4" s="153"/>
      <c r="F4" s="153"/>
      <c r="G4" s="153"/>
      <c r="H4" s="153"/>
    </row>
    <row r="5" spans="1:8" ht="15.75" customHeight="1">
      <c r="A5" s="153"/>
      <c r="B5" s="153"/>
      <c r="C5" s="153"/>
      <c r="D5" s="153"/>
      <c r="E5" s="153"/>
      <c r="F5" s="153"/>
      <c r="G5" s="153"/>
      <c r="H5" s="153"/>
    </row>
    <row r="6" spans="1:8" ht="15.75" customHeight="1">
      <c r="A6" s="32" t="s">
        <v>110</v>
      </c>
    </row>
    <row r="7" spans="1:8" ht="67.5" customHeight="1">
      <c r="A7" s="33"/>
      <c r="B7" s="127" t="s">
        <v>42</v>
      </c>
      <c r="C7" s="128" t="s">
        <v>111</v>
      </c>
      <c r="D7" s="128" t="s">
        <v>112</v>
      </c>
      <c r="E7" s="128" t="s">
        <v>113</v>
      </c>
      <c r="F7" s="128" t="s">
        <v>114</v>
      </c>
      <c r="G7" s="128" t="s">
        <v>115</v>
      </c>
      <c r="H7" s="129" t="s">
        <v>116</v>
      </c>
    </row>
    <row r="8" spans="1:8" ht="15.75" customHeight="1">
      <c r="B8" s="83"/>
      <c r="C8" s="83"/>
      <c r="D8" s="83"/>
      <c r="E8" s="83"/>
      <c r="F8" s="83"/>
      <c r="G8" s="99"/>
      <c r="H8" s="94"/>
    </row>
    <row r="9" spans="1:8" ht="15.75" customHeight="1">
      <c r="A9" s="39" t="s">
        <v>96</v>
      </c>
      <c r="B9" s="40">
        <v>2315241.7770420001</v>
      </c>
      <c r="C9" s="41">
        <v>1.8707334377270199</v>
      </c>
      <c r="D9" s="41">
        <v>78.364260045618806</v>
      </c>
      <c r="E9" s="41">
        <v>54.081294702479099</v>
      </c>
      <c r="F9" s="41">
        <v>67.400633235104706</v>
      </c>
      <c r="G9" s="42">
        <v>65.591415835118198</v>
      </c>
      <c r="H9" s="51">
        <v>7.3378621450522497</v>
      </c>
    </row>
    <row r="10" spans="1:8" ht="15.75" customHeight="1">
      <c r="A10" s="96" t="s">
        <v>47</v>
      </c>
      <c r="B10" s="40"/>
      <c r="C10" s="41"/>
      <c r="D10" s="41"/>
      <c r="E10" s="41"/>
      <c r="F10" s="41"/>
      <c r="G10" s="42"/>
      <c r="H10" s="51"/>
    </row>
    <row r="11" spans="1:8" ht="15.75" customHeight="1">
      <c r="A11" s="90" t="s">
        <v>48</v>
      </c>
      <c r="B11" s="40">
        <v>1139318.166957</v>
      </c>
      <c r="C11" s="41">
        <v>2.0401502126295199</v>
      </c>
      <c r="D11" s="41">
        <v>80.9940166602142</v>
      </c>
      <c r="E11" s="41">
        <v>61.944958783285699</v>
      </c>
      <c r="F11" s="41">
        <v>74.058387640354795</v>
      </c>
      <c r="G11" s="42">
        <v>68.011674839311496</v>
      </c>
      <c r="H11" s="51">
        <v>5.02142314344042</v>
      </c>
    </row>
    <row r="12" spans="1:8" ht="15.75" customHeight="1">
      <c r="A12" s="90" t="s">
        <v>49</v>
      </c>
      <c r="B12" s="40">
        <v>1175923.6100850001</v>
      </c>
      <c r="C12" s="41">
        <v>1.70659045447683</v>
      </c>
      <c r="D12" s="41">
        <v>75.816365386485998</v>
      </c>
      <c r="E12" s="41">
        <v>46.462419403715103</v>
      </c>
      <c r="F12" s="41">
        <v>60.9501287295518</v>
      </c>
      <c r="G12" s="42">
        <v>63.246497314416601</v>
      </c>
      <c r="H12" s="51">
        <v>9.5821924863686707</v>
      </c>
    </row>
    <row r="13" spans="1:8" ht="15.75" customHeight="1">
      <c r="A13" s="96" t="s">
        <v>50</v>
      </c>
      <c r="B13" s="40"/>
      <c r="C13" s="41"/>
      <c r="D13" s="41"/>
      <c r="E13" s="41"/>
      <c r="F13" s="41"/>
      <c r="G13" s="42"/>
      <c r="H13" s="51"/>
    </row>
    <row r="14" spans="1:8" ht="15.75" customHeight="1">
      <c r="A14" s="90" t="s">
        <v>51</v>
      </c>
      <c r="B14" s="40">
        <v>641371.52810500003</v>
      </c>
      <c r="C14" s="41">
        <v>1.8259379917395999</v>
      </c>
      <c r="D14" s="41">
        <v>78.211276627776698</v>
      </c>
      <c r="E14" s="41">
        <v>53.889873777405299</v>
      </c>
      <c r="F14" s="41">
        <v>69.7094719857607</v>
      </c>
      <c r="G14" s="42">
        <v>58.994453410793703</v>
      </c>
      <c r="H14" s="51">
        <v>5.4283262306430702</v>
      </c>
    </row>
    <row r="15" spans="1:8" ht="15.75" customHeight="1">
      <c r="A15" s="90" t="s">
        <v>52</v>
      </c>
      <c r="B15" s="40">
        <v>956016.34545900102</v>
      </c>
      <c r="C15" s="41">
        <v>2.0846633990302101</v>
      </c>
      <c r="D15" s="41">
        <v>85.230502656499198</v>
      </c>
      <c r="E15" s="41">
        <v>60.160894329464803</v>
      </c>
      <c r="F15" s="41">
        <v>71.821767692092905</v>
      </c>
      <c r="G15" s="42">
        <v>76.483677881463393</v>
      </c>
      <c r="H15" s="51">
        <v>5.7226617811364902</v>
      </c>
    </row>
    <row r="16" spans="1:8" ht="15.75" customHeight="1">
      <c r="A16" s="90" t="s">
        <v>53</v>
      </c>
      <c r="B16" s="40">
        <v>717853.90347799996</v>
      </c>
      <c r="C16" s="41">
        <v>1.62585071814793</v>
      </c>
      <c r="D16" s="41">
        <v>69.356687713582701</v>
      </c>
      <c r="E16" s="41">
        <v>46.155692210867002</v>
      </c>
      <c r="F16" s="41">
        <v>59.449850748088799</v>
      </c>
      <c r="G16" s="42">
        <v>56.979528855837103</v>
      </c>
      <c r="H16" s="51">
        <v>11.195025703090399</v>
      </c>
    </row>
    <row r="17" spans="1:8" ht="15.75" customHeight="1">
      <c r="A17" s="96" t="s">
        <v>81</v>
      </c>
      <c r="B17" s="40"/>
      <c r="C17" s="41"/>
      <c r="D17" s="41"/>
      <c r="E17" s="41"/>
      <c r="F17" s="41"/>
      <c r="G17" s="42"/>
      <c r="H17" s="51"/>
    </row>
    <row r="18" spans="1:8" ht="15.75" customHeight="1">
      <c r="A18" s="90" t="s">
        <v>82</v>
      </c>
      <c r="B18" s="40">
        <v>274629.22523099999</v>
      </c>
      <c r="C18" s="41">
        <v>1.93960972605865</v>
      </c>
      <c r="D18" s="41">
        <v>82.509304811752401</v>
      </c>
      <c r="E18" s="41">
        <v>57.717841004602398</v>
      </c>
      <c r="F18" s="41">
        <v>68.169833809394405</v>
      </c>
      <c r="G18" s="42">
        <v>68.073297791868498</v>
      </c>
      <c r="H18" s="51">
        <v>7.3847872523185201</v>
      </c>
    </row>
    <row r="19" spans="1:8" ht="15.75" customHeight="1">
      <c r="A19" s="90" t="s">
        <v>83</v>
      </c>
      <c r="B19" s="40">
        <v>666896.22511999996</v>
      </c>
      <c r="C19" s="41">
        <v>1.7723130526857001</v>
      </c>
      <c r="D19" s="41">
        <v>75.011987310317394</v>
      </c>
      <c r="E19" s="41">
        <v>48.626413146910302</v>
      </c>
      <c r="F19" s="41">
        <v>63.617110365958297</v>
      </c>
      <c r="G19" s="42">
        <v>64.987781755701903</v>
      </c>
      <c r="H19" s="51">
        <v>7.0114436027263798</v>
      </c>
    </row>
    <row r="20" spans="1:8" ht="15.75" customHeight="1">
      <c r="A20" s="90" t="s">
        <v>84</v>
      </c>
      <c r="B20" s="40">
        <v>1373716.326691</v>
      </c>
      <c r="C20" s="41">
        <v>1.9047439103768899</v>
      </c>
      <c r="D20" s="41">
        <v>79.163018551108294</v>
      </c>
      <c r="E20" s="41">
        <v>56.002461375058502</v>
      </c>
      <c r="F20" s="41">
        <v>69.083638755533897</v>
      </c>
      <c r="G20" s="42">
        <v>65.388290907097101</v>
      </c>
      <c r="H20" s="51">
        <v>7.4869469916502398</v>
      </c>
    </row>
    <row r="21" spans="1:8" ht="15.75" customHeight="1">
      <c r="A21" s="96" t="s">
        <v>85</v>
      </c>
      <c r="B21" s="40"/>
      <c r="C21" s="41"/>
      <c r="D21" s="41"/>
      <c r="E21" s="41"/>
      <c r="F21" s="41"/>
      <c r="G21" s="42"/>
      <c r="H21" s="51"/>
    </row>
    <row r="22" spans="1:8" ht="15.75" customHeight="1">
      <c r="A22" s="90" t="s">
        <v>86</v>
      </c>
      <c r="B22" s="40">
        <v>558074.10771000001</v>
      </c>
      <c r="C22" s="41">
        <v>1.87119650806241</v>
      </c>
      <c r="D22" s="41">
        <v>78.993460128252593</v>
      </c>
      <c r="E22" s="41">
        <v>56.163397760763701</v>
      </c>
      <c r="F22" s="41">
        <v>67.972350645968305</v>
      </c>
      <c r="G22" s="42">
        <v>62.983902399509603</v>
      </c>
      <c r="H22" s="51">
        <v>9.8757840223327094</v>
      </c>
    </row>
    <row r="23" spans="1:8" ht="15.75" customHeight="1">
      <c r="A23" s="90" t="s">
        <v>87</v>
      </c>
      <c r="B23" s="40">
        <v>428953.67317600001</v>
      </c>
      <c r="C23" s="41">
        <v>1.8735678777560001</v>
      </c>
      <c r="D23" s="41">
        <v>76.144004075933495</v>
      </c>
      <c r="E23" s="41">
        <v>52.536271097400302</v>
      </c>
      <c r="F23" s="41">
        <v>64.292998834129193</v>
      </c>
      <c r="G23" s="42">
        <v>70.527517844070701</v>
      </c>
      <c r="H23" s="51">
        <v>3.65179275561835</v>
      </c>
    </row>
    <row r="24" spans="1:8" ht="15.75" customHeight="1">
      <c r="A24" s="90" t="s">
        <v>88</v>
      </c>
      <c r="B24" s="40">
        <v>1045846.0914330001</v>
      </c>
      <c r="C24" s="41">
        <v>2.0023129569941598</v>
      </c>
      <c r="D24" s="41">
        <v>80.922546336849607</v>
      </c>
      <c r="E24" s="41">
        <v>60.051156042134899</v>
      </c>
      <c r="F24" s="41">
        <v>71.1065478598331</v>
      </c>
      <c r="G24" s="42">
        <v>69.073591797448401</v>
      </c>
      <c r="H24" s="51">
        <v>7.4100812953092801</v>
      </c>
    </row>
    <row r="25" spans="1:8" ht="15.75" customHeight="1">
      <c r="A25" s="90" t="s">
        <v>89</v>
      </c>
      <c r="B25" s="40">
        <v>282367.90472300001</v>
      </c>
      <c r="C25" s="41">
        <v>1.37816259437754</v>
      </c>
      <c r="D25" s="41">
        <v>71.018074431554098</v>
      </c>
      <c r="E25" s="41">
        <v>30.201879614703099</v>
      </c>
      <c r="F25" s="41">
        <v>57.265466417872602</v>
      </c>
      <c r="G25" s="42">
        <v>50.348913405178401</v>
      </c>
      <c r="H25" s="51">
        <v>7.6540255600939</v>
      </c>
    </row>
    <row r="26" spans="1:8" ht="15.75" customHeight="1">
      <c r="A26" s="96" t="s">
        <v>97</v>
      </c>
      <c r="B26" s="40"/>
      <c r="C26" s="41"/>
      <c r="D26" s="41"/>
      <c r="E26" s="41"/>
      <c r="F26" s="41"/>
      <c r="G26" s="42"/>
      <c r="H26" s="51"/>
    </row>
    <row r="27" spans="1:8" ht="15.75" customHeight="1">
      <c r="A27" s="47" t="s">
        <v>98</v>
      </c>
      <c r="B27" s="40">
        <v>1270609.837356</v>
      </c>
      <c r="C27" s="41">
        <v>2.0106193806409398</v>
      </c>
      <c r="D27" s="41">
        <v>81.173322218346996</v>
      </c>
      <c r="E27" s="41">
        <v>56.811551291236398</v>
      </c>
      <c r="F27" s="41">
        <v>71.491896333594099</v>
      </c>
      <c r="G27" s="42">
        <v>72.758490439262999</v>
      </c>
      <c r="H27" s="51">
        <v>6.0658940082175201</v>
      </c>
    </row>
    <row r="28" spans="1:8">
      <c r="A28" s="90" t="s">
        <v>99</v>
      </c>
      <c r="B28" s="40">
        <v>1044631.939686</v>
      </c>
      <c r="C28" s="41">
        <v>1.70058695031667</v>
      </c>
      <c r="D28" s="41">
        <v>74.947533163339401</v>
      </c>
      <c r="E28" s="41">
        <v>50.760420863197801</v>
      </c>
      <c r="F28" s="41">
        <v>62.424335897580598</v>
      </c>
      <c r="G28" s="42">
        <v>56.873938270888502</v>
      </c>
      <c r="H28" s="51">
        <v>8.8849862239420805</v>
      </c>
    </row>
    <row r="29" spans="1:8">
      <c r="A29" s="96" t="s">
        <v>54</v>
      </c>
      <c r="B29" s="40"/>
      <c r="C29" s="41"/>
      <c r="D29" s="41"/>
      <c r="E29" s="41"/>
      <c r="F29" s="41"/>
      <c r="G29" s="42"/>
      <c r="H29" s="51"/>
    </row>
    <row r="30" spans="1:8">
      <c r="A30" s="90" t="s">
        <v>55</v>
      </c>
      <c r="B30" s="40">
        <v>1988290.3823609999</v>
      </c>
      <c r="C30" s="41">
        <v>1.87326690872146</v>
      </c>
      <c r="D30" s="41">
        <v>77.930231187713503</v>
      </c>
      <c r="E30" s="41">
        <v>53.519155687028601</v>
      </c>
      <c r="F30" s="41">
        <v>66.974346155250004</v>
      </c>
      <c r="G30" s="42">
        <v>66.833189029867398</v>
      </c>
      <c r="H30" s="51">
        <v>6.9109863810653103</v>
      </c>
    </row>
    <row r="31" spans="1:8">
      <c r="A31" s="97" t="s">
        <v>56</v>
      </c>
      <c r="B31" s="54">
        <v>326951.39468099998</v>
      </c>
      <c r="C31" s="66">
        <v>1.85532663385898</v>
      </c>
      <c r="D31" s="66">
        <v>81.003720888666606</v>
      </c>
      <c r="E31" s="66">
        <v>57.499832185889403</v>
      </c>
      <c r="F31" s="66">
        <v>69.993013982790202</v>
      </c>
      <c r="G31" s="66">
        <v>58.039817217218797</v>
      </c>
      <c r="H31" s="67">
        <v>9.9338228591099593</v>
      </c>
    </row>
    <row r="32" spans="1:8">
      <c r="A32" s="150" t="s">
        <v>39</v>
      </c>
      <c r="B32" s="150"/>
      <c r="C32" s="150"/>
      <c r="D32" s="150"/>
      <c r="E32" s="150"/>
      <c r="F32" s="150"/>
      <c r="G32" s="150"/>
      <c r="H32" s="150"/>
    </row>
  </sheetData>
  <mergeCells count="4">
    <mergeCell ref="A1:H1"/>
    <mergeCell ref="A2:H2"/>
    <mergeCell ref="A4:H5"/>
    <mergeCell ref="A32:H32"/>
  </mergeCells>
  <hyperlinks>
    <hyperlink ref="A1" location="ÍNDICE!A1" display="VOLVER AL ÍNDICE" xr:uid="{00000000-0004-0000-0800-000000000000}"/>
  </hyperlinks>
  <pageMargins left="0.78749999999999998" right="0.78749999999999998" top="1.05277777777778" bottom="1.05277777777778" header="0.78749999999999998" footer="0.78749999999999998"/>
  <pageSetup paperSize="9" scale="42" orientation="portrait" horizontalDpi="300" verticalDpi="300" r:id="rId1"/>
  <headerFooter>
    <oddHeader>&amp;C&amp;"Times New Roman,Normal"&amp;12&amp;A</oddHeader>
    <oddFooter>&amp;C&amp;"Times New Roman,Normal"&amp;12Página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11362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26</vt:i4>
      </vt:variant>
      <vt:variant>
        <vt:lpstr>Rangos con nombre</vt:lpstr>
      </vt:variant>
      <vt:variant>
        <vt:i4>22</vt:i4>
      </vt:variant>
    </vt:vector>
  </HeadingPairs>
  <TitlesOfParts>
    <vt:vector size="48" baseType="lpstr">
      <vt:lpstr>ÍNDICE</vt:lpstr>
      <vt:lpstr>1</vt:lpstr>
      <vt:lpstr>2</vt:lpstr>
      <vt:lpstr>3</vt:lpstr>
      <vt:lpstr>4.1.1</vt:lpstr>
      <vt:lpstr>4.1.2</vt:lpstr>
      <vt:lpstr>4.2.1</vt:lpstr>
      <vt:lpstr>4.2.2</vt:lpstr>
      <vt:lpstr>5.1.1</vt:lpstr>
      <vt:lpstr>5.1.2</vt:lpstr>
      <vt:lpstr>6</vt:lpstr>
      <vt:lpstr>7.1.1</vt:lpstr>
      <vt:lpstr>7.1.2</vt:lpstr>
      <vt:lpstr>7.2.1</vt:lpstr>
      <vt:lpstr>7.2.2</vt:lpstr>
      <vt:lpstr>7.3.1</vt:lpstr>
      <vt:lpstr>7.3.2</vt:lpstr>
      <vt:lpstr>8.1</vt:lpstr>
      <vt:lpstr>8.2</vt:lpstr>
      <vt:lpstr>9.1</vt:lpstr>
      <vt:lpstr>9.2</vt:lpstr>
      <vt:lpstr>10</vt:lpstr>
      <vt:lpstr>11</vt:lpstr>
      <vt:lpstr>12.1</vt:lpstr>
      <vt:lpstr>12.2</vt:lpstr>
      <vt:lpstr>12.3</vt:lpstr>
      <vt:lpstr>'1'!Área_de_impresión</vt:lpstr>
      <vt:lpstr>'10'!Área_de_impresión</vt:lpstr>
      <vt:lpstr>'11'!Área_de_impresión</vt:lpstr>
      <vt:lpstr>'12.1'!Área_de_impresión</vt:lpstr>
      <vt:lpstr>'12.2'!Área_de_impresión</vt:lpstr>
      <vt:lpstr>'12.3'!Área_de_impresión</vt:lpstr>
      <vt:lpstr>'2'!Área_de_impresión</vt:lpstr>
      <vt:lpstr>'3'!Área_de_impresión</vt:lpstr>
      <vt:lpstr>'4.1.1'!Área_de_impresión</vt:lpstr>
      <vt:lpstr>'4.2.2'!Área_de_impresión</vt:lpstr>
      <vt:lpstr>'5.1.2'!Área_de_impresión</vt:lpstr>
      <vt:lpstr>'6'!Área_de_impresión</vt:lpstr>
      <vt:lpstr>'7.1.1'!Área_de_impresión</vt:lpstr>
      <vt:lpstr>'7.1.2'!Área_de_impresión</vt:lpstr>
      <vt:lpstr>'7.2.1'!Área_de_impresión</vt:lpstr>
      <vt:lpstr>'7.2.2'!Área_de_impresión</vt:lpstr>
      <vt:lpstr>'7.3.1'!Área_de_impresión</vt:lpstr>
      <vt:lpstr>'7.3.2'!Área_de_impresión</vt:lpstr>
      <vt:lpstr>'8.1'!Área_de_impresión</vt:lpstr>
      <vt:lpstr>'8.2'!Área_de_impresión</vt:lpstr>
      <vt:lpstr>'9.1'!Área_de_impresión</vt:lpstr>
      <vt:lpstr>'9.2'!Área_de_impresión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Antonio Bermejo</dc:creator>
  <dc:description/>
  <cp:lastModifiedBy>Rodriguez Sanchez, Misael Enrique</cp:lastModifiedBy>
  <cp:revision>808</cp:revision>
  <dcterms:created xsi:type="dcterms:W3CDTF">2013-03-25T09:23:54Z</dcterms:created>
  <dcterms:modified xsi:type="dcterms:W3CDTF">2024-08-23T07:08:11Z</dcterms:modified>
  <dc:language>es-ES</dc:language>
</cp:coreProperties>
</file>