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M:\SG DE PADRON\DDE\WEB\WEB2024\DISTRITOS\18. Villa de Vallecas\"/>
    </mc:Choice>
  </mc:AlternateContent>
  <xr:revisionPtr revIDLastSave="0" documentId="13_ncr:1_{EA1B61E5-4009-4593-AE13-7651C321CEA0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D18T0524" sheetId="1" r:id="rId1"/>
    <sheet name="Gráfico" sheetId="3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5" i="3" l="1"/>
  <c r="D55" i="3"/>
  <c r="E54" i="3"/>
  <c r="D54" i="3"/>
  <c r="E53" i="3"/>
  <c r="D53" i="3"/>
  <c r="E52" i="3"/>
  <c r="D52" i="3"/>
  <c r="E51" i="3"/>
  <c r="D51" i="3"/>
  <c r="E50" i="3"/>
  <c r="D50" i="3"/>
  <c r="E49" i="3"/>
  <c r="D49" i="3"/>
  <c r="E48" i="3"/>
  <c r="D48" i="3"/>
  <c r="E47" i="3"/>
  <c r="D47" i="3"/>
  <c r="E46" i="3"/>
  <c r="D46" i="3"/>
  <c r="E45" i="3"/>
  <c r="D45" i="3"/>
  <c r="E44" i="3"/>
  <c r="D44" i="3"/>
  <c r="E43" i="3"/>
  <c r="D43" i="3"/>
  <c r="E42" i="3"/>
  <c r="D42" i="3"/>
  <c r="E41" i="3"/>
  <c r="D41" i="3"/>
  <c r="E39" i="3"/>
  <c r="D39" i="3"/>
  <c r="E38" i="3"/>
  <c r="D38" i="3"/>
  <c r="E37" i="3"/>
  <c r="D37" i="3"/>
  <c r="E36" i="3"/>
  <c r="D36" i="3"/>
  <c r="E35" i="3"/>
  <c r="D35" i="3"/>
  <c r="E34" i="3"/>
  <c r="D34" i="3"/>
  <c r="E33" i="3"/>
  <c r="D33" i="3"/>
  <c r="E32" i="3"/>
  <c r="D32" i="3"/>
  <c r="E31" i="3"/>
  <c r="D31" i="3"/>
  <c r="E30" i="3"/>
  <c r="D30" i="3"/>
  <c r="E29" i="3"/>
  <c r="D29" i="3"/>
  <c r="E28" i="3"/>
  <c r="D28" i="3"/>
  <c r="E27" i="3"/>
  <c r="D27" i="3"/>
  <c r="E26" i="3"/>
  <c r="D26" i="3"/>
  <c r="E25" i="3"/>
  <c r="D25" i="3"/>
  <c r="E10" i="3"/>
  <c r="E11" i="3"/>
  <c r="E12" i="3"/>
  <c r="E13" i="3"/>
  <c r="E14" i="3"/>
  <c r="E15" i="3"/>
  <c r="E16" i="3"/>
  <c r="E17" i="3"/>
  <c r="E18" i="3"/>
  <c r="E19" i="3"/>
  <c r="E20" i="3"/>
  <c r="E21" i="3"/>
  <c r="E61" i="3" s="1"/>
  <c r="E22" i="3"/>
  <c r="E23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E9" i="3"/>
  <c r="D9" i="3"/>
  <c r="F55" i="3"/>
  <c r="F54" i="3"/>
  <c r="F53" i="3"/>
  <c r="F52" i="3"/>
  <c r="F51" i="3"/>
  <c r="F50" i="3"/>
  <c r="F49" i="3"/>
  <c r="F48" i="3"/>
  <c r="F47" i="3"/>
  <c r="F46" i="3"/>
  <c r="F45" i="3"/>
  <c r="F44" i="3"/>
  <c r="F43" i="3"/>
  <c r="F42" i="3"/>
  <c r="F41" i="3"/>
  <c r="F39" i="3"/>
  <c r="F38" i="3"/>
  <c r="F37" i="3"/>
  <c r="F36" i="3"/>
  <c r="F35" i="3"/>
  <c r="F34" i="3"/>
  <c r="F33" i="3"/>
  <c r="F32" i="3"/>
  <c r="F31" i="3"/>
  <c r="F30" i="3"/>
  <c r="F29" i="3"/>
  <c r="F28" i="3"/>
  <c r="F27" i="3"/>
  <c r="F26" i="3"/>
  <c r="F25" i="3"/>
  <c r="F23" i="3"/>
  <c r="F22" i="3"/>
  <c r="F21" i="3"/>
  <c r="F20" i="3"/>
  <c r="F19" i="3"/>
  <c r="F18" i="3"/>
  <c r="F17" i="3"/>
  <c r="F16" i="3"/>
  <c r="F15" i="3"/>
  <c r="F14" i="3"/>
  <c r="F13" i="3"/>
  <c r="F12" i="3"/>
  <c r="F11" i="3"/>
  <c r="F10" i="3"/>
  <c r="F9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55" i="3"/>
  <c r="C10" i="3"/>
  <c r="C9" i="3"/>
  <c r="B4" i="3"/>
  <c r="C60" i="3" l="1"/>
  <c r="F61" i="3"/>
  <c r="E60" i="3"/>
  <c r="D61" i="3"/>
  <c r="D60" i="3"/>
  <c r="C61" i="3"/>
  <c r="F60" i="3"/>
</calcChain>
</file>

<file path=xl/sharedStrings.xml><?xml version="1.0" encoding="utf-8"?>
<sst xmlns="http://schemas.openxmlformats.org/spreadsheetml/2006/main" count="129" uniqueCount="52">
  <si>
    <t>TOTAL</t>
  </si>
  <si>
    <t>FUENTE: Ayuntamiento de Madrid. Explotación Estadística del Padrón Municipal de Habitantes</t>
  </si>
  <si>
    <t>HOMBRES</t>
  </si>
  <si>
    <t>MUJERES</t>
  </si>
  <si>
    <t>Acceso a 
Banco Datos</t>
  </si>
  <si>
    <t>Índice</t>
  </si>
  <si>
    <t>Datos</t>
  </si>
  <si>
    <t xml:space="preserve">   No sabe leer ni escribir</t>
  </si>
  <si>
    <t xml:space="preserve">   Sin estudios</t>
  </si>
  <si>
    <t xml:space="preserve">   Enseñanza primaria incompleta</t>
  </si>
  <si>
    <t xml:space="preserve">   Bachiller Elemental, Graduado Escolar, E.S.O.</t>
  </si>
  <si>
    <t xml:space="preserve">   Formación Profesional Primer Grado</t>
  </si>
  <si>
    <t xml:space="preserve">   Formación Profesional Segundo Grado</t>
  </si>
  <si>
    <t xml:space="preserve">   Bachiller Superior, B.U.P.</t>
  </si>
  <si>
    <t xml:space="preserve">   Otros titulados medios</t>
  </si>
  <si>
    <t xml:space="preserve">   Diplomado Escuela Universitaria</t>
  </si>
  <si>
    <t xml:space="preserve">   Arquitecto o Ingeniero Técnico</t>
  </si>
  <si>
    <t xml:space="preserve">   Licenciado Universitario</t>
  </si>
  <si>
    <t xml:space="preserve">   Titulado Estudios Superiores no Universitarios</t>
  </si>
  <si>
    <t xml:space="preserve">   Doctorado o Estudios Postgraduados</t>
  </si>
  <si>
    <t xml:space="preserve">   Desconocido y No Consta</t>
  </si>
  <si>
    <t>D.18. INFORMACIÓN DE LOS DISTRITOS. VILLA DE VALLECAS</t>
  </si>
  <si>
    <t>Casco Histórico de Vallecas</t>
  </si>
  <si>
    <t>San Eugenia</t>
  </si>
  <si>
    <t xml:space="preserve">   181. </t>
  </si>
  <si>
    <t xml:space="preserve">   182.</t>
  </si>
  <si>
    <t xml:space="preserve">18. </t>
  </si>
  <si>
    <t>VILLA DE VALLECAS</t>
  </si>
  <si>
    <t>AMBOS SEXOS</t>
  </si>
  <si>
    <t>Educación Insuficiente</t>
  </si>
  <si>
    <t>Educación Superior</t>
  </si>
  <si>
    <t>MADRID</t>
  </si>
  <si>
    <t>Educación Insuficiente (Ciudad de Madrid)</t>
  </si>
  <si>
    <t>Educación Superior (Ciudad de Madrid)</t>
  </si>
  <si>
    <t xml:space="preserve">   181. Casco Histórico de Vallecas</t>
  </si>
  <si>
    <t xml:space="preserve">   182. Santa Eugenia</t>
  </si>
  <si>
    <t>18. VILLA DE VALLECAS</t>
  </si>
  <si>
    <t xml:space="preserve">   Diplomado Universitario</t>
  </si>
  <si>
    <t xml:space="preserve">   Titulado en Estudios Superiores no Universitarios</t>
  </si>
  <si>
    <t xml:space="preserve">   Doctorado o Estudios de Postgrado</t>
  </si>
  <si>
    <t xml:space="preserve">   Desconocido y No consta</t>
  </si>
  <si>
    <t>D.18. VILLA DE VALLECAS. INFORMACIÓN DE LOS DISTRITOS</t>
  </si>
  <si>
    <t xml:space="preserve">   182. </t>
  </si>
  <si>
    <t xml:space="preserve">   183.</t>
  </si>
  <si>
    <t>Ensanche de Vallecas</t>
  </si>
  <si>
    <t xml:space="preserve">   183. Ensanche de Vallecas</t>
  </si>
  <si>
    <t>Si desea participar en nuestra encuesta satisfacción, pinche aquí</t>
  </si>
  <si>
    <t>NOTAS: La variable 'Educación Insuficiente' engloba 'No sabe leer ni escribir', 'Sin estudios' y 'Enseñanza primaria incompleta'
                La variable 'Educación Superior' engloba 'Diplomado Universitario', 'Arquitecto o Ingeniero Técnico', 'Licenciado Universitario', 'Titulado en 
                Estudios Superiores no Universitarios' y 'Doctorado o Estudios de Postgrado'</t>
  </si>
  <si>
    <t>Ambos sexos</t>
  </si>
  <si>
    <t>Hombres</t>
  </si>
  <si>
    <t>Mujeres</t>
  </si>
  <si>
    <t>D.18.5. Población de 25 y más años por Nivel de estudios y Sexo a 1 de enero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</si>
</sst>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</font>
    <font>
      <sz val="8"/>
      <name val="Arial"/>
      <family val="2"/>
    </font>
    <font>
      <i/>
      <sz val="8"/>
      <name val="Arial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u/>
      <sz val="10"/>
      <color indexed="12"/>
      <name val="Arial"/>
      <family val="2"/>
    </font>
    <font>
      <b/>
      <sz val="7"/>
      <color indexed="61"/>
      <name val="Arial"/>
      <family val="2"/>
    </font>
    <font>
      <b/>
      <u/>
      <sz val="8"/>
      <color indexed="9"/>
      <name val="Arial"/>
      <family val="2"/>
    </font>
    <font>
      <sz val="8"/>
      <name val="Arial"/>
      <family val="2"/>
    </font>
    <font>
      <b/>
      <u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52"/>
        <bgColor indexed="64"/>
      </patternFill>
    </fill>
  </fills>
  <borders count="14">
    <border>
      <left/>
      <right/>
      <top/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/>
      <top/>
      <bottom/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 style="thick">
        <color indexed="16"/>
      </left>
      <right style="thick">
        <color indexed="16"/>
      </right>
      <top style="thick">
        <color indexed="16"/>
      </top>
      <bottom style="thick">
        <color indexed="16"/>
      </bottom>
      <diagonal/>
    </border>
    <border>
      <left style="thick">
        <color indexed="53"/>
      </left>
      <right style="thick">
        <color indexed="53"/>
      </right>
      <top style="thick">
        <color indexed="53"/>
      </top>
      <bottom style="thick">
        <color indexed="53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/>
      <right style="thin">
        <color indexed="22"/>
      </right>
      <top/>
      <bottom/>
      <diagonal/>
    </border>
    <border>
      <left style="thick">
        <color indexed="53"/>
      </left>
      <right/>
      <top style="thick">
        <color indexed="53"/>
      </top>
      <bottom style="thick">
        <color indexed="53"/>
      </bottom>
      <diagonal/>
    </border>
    <border>
      <left/>
      <right/>
      <top style="thick">
        <color indexed="53"/>
      </top>
      <bottom style="thick">
        <color indexed="53"/>
      </bottom>
      <diagonal/>
    </border>
    <border>
      <left/>
      <right style="thick">
        <color indexed="53"/>
      </right>
      <top style="thick">
        <color indexed="53"/>
      </top>
      <bottom style="thick">
        <color indexed="53"/>
      </bottom>
      <diagonal/>
    </border>
  </borders>
  <cellStyleXfs count="3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</cellStyleXfs>
  <cellXfs count="5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right"/>
    </xf>
    <xf numFmtId="3" fontId="3" fillId="0" borderId="0" xfId="0" applyNumberFormat="1" applyFont="1" applyAlignment="1" applyProtection="1">
      <alignment horizontal="left"/>
    </xf>
    <xf numFmtId="0" fontId="4" fillId="0" borderId="0" xfId="0" applyFont="1"/>
    <xf numFmtId="0" fontId="3" fillId="0" borderId="0" xfId="0" applyFont="1" applyAlignment="1">
      <alignment horizontal="right"/>
    </xf>
    <xf numFmtId="0" fontId="3" fillId="2" borderId="1" xfId="0" applyFont="1" applyFill="1" applyBorder="1"/>
    <xf numFmtId="0" fontId="3" fillId="2" borderId="2" xfId="0" applyFont="1" applyFill="1" applyBorder="1" applyAlignment="1" applyProtection="1">
      <alignment horizontal="right"/>
    </xf>
    <xf numFmtId="0" fontId="3" fillId="2" borderId="3" xfId="0" applyFont="1" applyFill="1" applyBorder="1" applyAlignment="1" applyProtection="1">
      <alignment horizontal="right"/>
    </xf>
    <xf numFmtId="0" fontId="3" fillId="2" borderId="4" xfId="0" applyFont="1" applyFill="1" applyBorder="1"/>
    <xf numFmtId="0" fontId="3" fillId="2" borderId="5" xfId="0" applyFont="1" applyFill="1" applyBorder="1"/>
    <xf numFmtId="0" fontId="1" fillId="0" borderId="1" xfId="0" applyFont="1" applyBorder="1"/>
    <xf numFmtId="0" fontId="1" fillId="0" borderId="2" xfId="0" applyFont="1" applyBorder="1" applyAlignment="1" applyProtection="1">
      <alignment horizontal="right"/>
    </xf>
    <xf numFmtId="0" fontId="1" fillId="0" borderId="2" xfId="0" applyFont="1" applyBorder="1" applyAlignment="1">
      <alignment horizontal="right"/>
    </xf>
    <xf numFmtId="0" fontId="1" fillId="0" borderId="5" xfId="0" applyFont="1" applyBorder="1"/>
    <xf numFmtId="0" fontId="1" fillId="0" borderId="6" xfId="0" applyFont="1" applyBorder="1"/>
    <xf numFmtId="0" fontId="1" fillId="0" borderId="0" xfId="0" applyFont="1" applyFill="1" applyBorder="1"/>
    <xf numFmtId="3" fontId="1" fillId="0" borderId="0" xfId="0" applyNumberFormat="1" applyFont="1" applyFill="1" applyBorder="1" applyAlignment="1"/>
    <xf numFmtId="0" fontId="1" fillId="0" borderId="4" xfId="0" applyFont="1" applyBorder="1"/>
    <xf numFmtId="0" fontId="3" fillId="0" borderId="4" xfId="0" applyFont="1" applyFill="1" applyBorder="1" applyAlignment="1">
      <alignment horizontal="left" wrapText="1"/>
    </xf>
    <xf numFmtId="0" fontId="3" fillId="0" borderId="4" xfId="0" applyFont="1" applyFill="1" applyBorder="1" applyAlignment="1">
      <alignment horizontal="left"/>
    </xf>
    <xf numFmtId="3" fontId="3" fillId="0" borderId="0" xfId="0" applyNumberFormat="1" applyFont="1" applyBorder="1" applyAlignment="1"/>
    <xf numFmtId="3" fontId="1" fillId="0" borderId="0" xfId="0" applyNumberFormat="1" applyFont="1" applyBorder="1" applyAlignment="1"/>
    <xf numFmtId="0" fontId="6" fillId="2" borderId="7" xfId="0" applyFont="1" applyFill="1" applyBorder="1" applyAlignment="1">
      <alignment horizontal="center" wrapText="1"/>
    </xf>
    <xf numFmtId="0" fontId="7" fillId="3" borderId="8" xfId="1" applyFont="1" applyFill="1" applyBorder="1" applyAlignment="1" applyProtection="1">
      <alignment horizontal="center"/>
    </xf>
    <xf numFmtId="0" fontId="3" fillId="0" borderId="0" xfId="0" applyFont="1"/>
    <xf numFmtId="0" fontId="1" fillId="0" borderId="9" xfId="0" applyFont="1" applyBorder="1"/>
    <xf numFmtId="0" fontId="1" fillId="0" borderId="3" xfId="0" applyFont="1" applyBorder="1" applyAlignment="1">
      <alignment horizontal="right"/>
    </xf>
    <xf numFmtId="3" fontId="3" fillId="0" borderId="10" xfId="0" applyNumberFormat="1" applyFont="1" applyBorder="1" applyAlignment="1"/>
    <xf numFmtId="3" fontId="1" fillId="0" borderId="10" xfId="0" applyNumberFormat="1" applyFont="1" applyBorder="1" applyAlignment="1"/>
    <xf numFmtId="3" fontId="1" fillId="0" borderId="10" xfId="0" applyNumberFormat="1" applyFont="1" applyFill="1" applyBorder="1" applyAlignment="1"/>
    <xf numFmtId="0" fontId="3" fillId="2" borderId="2" xfId="0" applyFont="1" applyFill="1" applyBorder="1" applyAlignment="1" applyProtection="1">
      <alignment horizontal="right" wrapText="1"/>
    </xf>
    <xf numFmtId="0" fontId="3" fillId="0" borderId="4" xfId="0" applyFont="1" applyFill="1" applyBorder="1" applyAlignment="1"/>
    <xf numFmtId="0" fontId="1" fillId="0" borderId="0" xfId="0" applyFont="1" applyAlignment="1"/>
    <xf numFmtId="4" fontId="1" fillId="0" borderId="0" xfId="0" applyNumberFormat="1" applyFont="1"/>
    <xf numFmtId="0" fontId="3" fillId="0" borderId="0" xfId="0" applyFont="1" applyAlignment="1" applyProtection="1">
      <alignment horizontal="left"/>
    </xf>
    <xf numFmtId="0" fontId="1" fillId="0" borderId="0" xfId="0" applyNumberFormat="1" applyFont="1" applyBorder="1" applyAlignment="1"/>
    <xf numFmtId="0" fontId="1" fillId="0" borderId="10" xfId="0" applyNumberFormat="1" applyFont="1" applyBorder="1" applyAlignment="1"/>
    <xf numFmtId="0" fontId="1" fillId="0" borderId="0" xfId="0" applyNumberFormat="1" applyFont="1" applyFill="1" applyBorder="1" applyAlignment="1"/>
    <xf numFmtId="0" fontId="1" fillId="0" borderId="10" xfId="0" applyNumberFormat="1" applyFont="1" applyFill="1" applyBorder="1" applyAlignment="1"/>
    <xf numFmtId="0" fontId="1" fillId="0" borderId="10" xfId="0" applyNumberFormat="1" applyFont="1" applyFill="1" applyBorder="1" applyAlignment="1" applyProtection="1"/>
    <xf numFmtId="0" fontId="1" fillId="0" borderId="0" xfId="0" applyNumberFormat="1" applyFont="1" applyFill="1" applyBorder="1" applyAlignment="1" applyProtection="1"/>
    <xf numFmtId="0" fontId="0" fillId="0" borderId="0" xfId="0" applyAlignment="1">
      <alignment wrapText="1"/>
    </xf>
    <xf numFmtId="0" fontId="3" fillId="0" borderId="4" xfId="0" applyFont="1" applyBorder="1" applyAlignment="1">
      <alignment horizontal="left"/>
    </xf>
    <xf numFmtId="0" fontId="3" fillId="0" borderId="4" xfId="0" applyFont="1" applyBorder="1" applyAlignment="1">
      <alignment horizontal="left" wrapText="1"/>
    </xf>
    <xf numFmtId="0" fontId="9" fillId="3" borderId="11" xfId="2" applyFont="1" applyFill="1" applyBorder="1" applyAlignment="1" applyProtection="1">
      <alignment horizontal="center" vertical="center"/>
    </xf>
    <xf numFmtId="0" fontId="9" fillId="3" borderId="12" xfId="2" applyFont="1" applyFill="1" applyBorder="1" applyAlignment="1" applyProtection="1">
      <alignment horizontal="center" vertical="center"/>
    </xf>
    <xf numFmtId="0" fontId="9" fillId="3" borderId="13" xfId="2" applyFont="1" applyFill="1" applyBorder="1" applyAlignment="1" applyProtection="1">
      <alignment horizontal="center" vertical="center"/>
    </xf>
    <xf numFmtId="0" fontId="3" fillId="2" borderId="10" xfId="0" applyFont="1" applyFill="1" applyBorder="1" applyAlignment="1" applyProtection="1">
      <alignment horizontal="right" wrapText="1"/>
    </xf>
    <xf numFmtId="0" fontId="3" fillId="2" borderId="9" xfId="0" applyFont="1" applyFill="1" applyBorder="1" applyAlignment="1" applyProtection="1">
      <alignment horizontal="right" wrapText="1"/>
    </xf>
    <xf numFmtId="0" fontId="3" fillId="2" borderId="0" xfId="0" applyFont="1" applyFill="1" applyBorder="1" applyAlignment="1" applyProtection="1">
      <alignment horizontal="right" wrapText="1"/>
    </xf>
    <xf numFmtId="0" fontId="3" fillId="2" borderId="6" xfId="0" applyFont="1" applyFill="1" applyBorder="1" applyAlignment="1" applyProtection="1">
      <alignment horizontal="right" wrapText="1"/>
    </xf>
    <xf numFmtId="0" fontId="1" fillId="0" borderId="0" xfId="0" applyFont="1" applyAlignment="1">
      <alignment horizontal="left" wrapText="1"/>
    </xf>
  </cellXfs>
  <cellStyles count="3">
    <cellStyle name="Hipervínculo" xfId="1" builtinId="8"/>
    <cellStyle name="Hipervínculo 2" xfId="2" xr:uid="{7915F9CE-6E80-4254-B1C4-1AF6CD218411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Proporción (%) de personas con 'Educación Insuficiente' 
y 'Educación Superior'</a:t>
            </a:r>
          </a:p>
        </c:rich>
      </c:tx>
      <c:layout>
        <c:manualLayout>
          <c:xMode val="edge"/>
          <c:yMode val="edge"/>
          <c:x val="0.21417101615590411"/>
          <c:y val="3.468222112149213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7632956598726535E-2"/>
          <c:y val="0.1820811818116389"/>
          <c:w val="0.87117689333121562"/>
          <c:h val="0.63872922508527297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Gráfico!$B$60</c:f>
              <c:strCache>
                <c:ptCount val="1"/>
                <c:pt idx="0">
                  <c:v>Educación Insuficiente</c:v>
                </c:pt>
              </c:strCache>
            </c:strRef>
          </c:tx>
          <c:spPr>
            <a:solidFill>
              <a:srgbClr val="FF9900"/>
            </a:solidFill>
            <a:ln w="25400">
              <a:noFill/>
            </a:ln>
          </c:spPr>
          <c:invertIfNegative val="0"/>
          <c:cat>
            <c:strRef>
              <c:f>Gráfico!$C$59:$F$59</c:f>
              <c:strCache>
                <c:ptCount val="4"/>
                <c:pt idx="0">
                  <c:v>18. VILLA DE VALLECAS</c:v>
                </c:pt>
                <c:pt idx="1">
                  <c:v>   181. Casco Histórico de Vallecas</c:v>
                </c:pt>
                <c:pt idx="2">
                  <c:v>   182. Santa Eugenia</c:v>
                </c:pt>
                <c:pt idx="3">
                  <c:v>   183. Ensanche de Vallecas</c:v>
                </c:pt>
              </c:strCache>
            </c:strRef>
          </c:cat>
          <c:val>
            <c:numRef>
              <c:f>Gráfico!$C$60:$F$60</c:f>
              <c:numCache>
                <c:formatCode>#,##0.00</c:formatCode>
                <c:ptCount val="4"/>
                <c:pt idx="0">
                  <c:v>14.383119053454845</c:v>
                </c:pt>
                <c:pt idx="1">
                  <c:v>24.035274049757007</c:v>
                </c:pt>
                <c:pt idx="2">
                  <c:v>14.472056094040008</c:v>
                </c:pt>
                <c:pt idx="3">
                  <c:v>6.7063704156168082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30-4ABB-AB9F-B6C9C7BF79F5}"/>
            </c:ext>
          </c:extLst>
        </c:ser>
        <c:ser>
          <c:idx val="0"/>
          <c:order val="1"/>
          <c:tx>
            <c:strRef>
              <c:f>Gráfico!$B$61</c:f>
              <c:strCache>
                <c:ptCount val="1"/>
                <c:pt idx="0">
                  <c:v>Educación Superior</c:v>
                </c:pt>
              </c:strCache>
            </c:strRef>
          </c:tx>
          <c:spPr>
            <a:solidFill>
              <a:srgbClr val="FF6600"/>
            </a:solidFill>
            <a:ln w="25400">
              <a:noFill/>
            </a:ln>
          </c:spPr>
          <c:invertIfNegative val="0"/>
          <c:cat>
            <c:strRef>
              <c:f>Gráfico!$C$59:$F$59</c:f>
              <c:strCache>
                <c:ptCount val="4"/>
                <c:pt idx="0">
                  <c:v>18. VILLA DE VALLECAS</c:v>
                </c:pt>
                <c:pt idx="1">
                  <c:v>   181. Casco Histórico de Vallecas</c:v>
                </c:pt>
                <c:pt idx="2">
                  <c:v>   182. Santa Eugenia</c:v>
                </c:pt>
                <c:pt idx="3">
                  <c:v>   183. Ensanche de Vallecas</c:v>
                </c:pt>
              </c:strCache>
            </c:strRef>
          </c:cat>
          <c:val>
            <c:numRef>
              <c:f>Gráfico!$C$61:$F$61</c:f>
              <c:numCache>
                <c:formatCode>#,##0.00</c:formatCode>
                <c:ptCount val="4"/>
                <c:pt idx="0">
                  <c:v>28.044296887185542</c:v>
                </c:pt>
                <c:pt idx="1">
                  <c:v>13.704097068005536</c:v>
                </c:pt>
                <c:pt idx="2">
                  <c:v>26.732315941431224</c:v>
                </c:pt>
                <c:pt idx="3">
                  <c:v>40.032068412613576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30-4ABB-AB9F-B6C9C7BF79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782865192"/>
        <c:axId val="1"/>
      </c:barChart>
      <c:lineChart>
        <c:grouping val="standard"/>
        <c:varyColors val="0"/>
        <c:ser>
          <c:idx val="2"/>
          <c:order val="2"/>
          <c:tx>
            <c:strRef>
              <c:f>Gráfico!$B$64</c:f>
              <c:strCache>
                <c:ptCount val="1"/>
                <c:pt idx="0">
                  <c:v>Educación Insuficiente (Ciudad de Madrid)</c:v>
                </c:pt>
              </c:strCache>
            </c:strRef>
          </c:tx>
          <c:spPr>
            <a:ln w="1905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Gráfico!$C$59:$F$59</c:f>
              <c:strCache>
                <c:ptCount val="4"/>
                <c:pt idx="0">
                  <c:v>18. VILLA DE VALLECAS</c:v>
                </c:pt>
                <c:pt idx="1">
                  <c:v>   181. Casco Histórico de Vallecas</c:v>
                </c:pt>
                <c:pt idx="2">
                  <c:v>   182. Santa Eugenia</c:v>
                </c:pt>
                <c:pt idx="3">
                  <c:v>   183. Ensanche de Vallecas</c:v>
                </c:pt>
              </c:strCache>
            </c:strRef>
          </c:cat>
          <c:val>
            <c:numRef>
              <c:f>Gráfico!$C$64:$F$64</c:f>
              <c:numCache>
                <c:formatCode>#,##0.00</c:formatCode>
                <c:ptCount val="4"/>
                <c:pt idx="0">
                  <c:v>12.449200798940502</c:v>
                </c:pt>
                <c:pt idx="1">
                  <c:v>12.449200798940502</c:v>
                </c:pt>
                <c:pt idx="2">
                  <c:v>12.449200798940502</c:v>
                </c:pt>
                <c:pt idx="3">
                  <c:v>12.449200798940502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30-4ABB-AB9F-B6C9C7BF79F5}"/>
            </c:ext>
          </c:extLst>
        </c:ser>
        <c:ser>
          <c:idx val="3"/>
          <c:order val="3"/>
          <c:tx>
            <c:strRef>
              <c:f>Gráfico!$B$65</c:f>
              <c:strCache>
                <c:ptCount val="1"/>
                <c:pt idx="0">
                  <c:v>Educación Superior (Ciudad de Madrid)</c:v>
                </c:pt>
              </c:strCache>
            </c:strRef>
          </c:tx>
          <c:spPr>
            <a:ln w="19050">
              <a:solidFill>
                <a:srgbClr val="993300"/>
              </a:solidFill>
              <a:prstDash val="solid"/>
            </a:ln>
          </c:spPr>
          <c:marker>
            <c:symbol val="none"/>
          </c:marker>
          <c:cat>
            <c:strRef>
              <c:f>Gráfico!$C$59:$F$59</c:f>
              <c:strCache>
                <c:ptCount val="4"/>
                <c:pt idx="0">
                  <c:v>18. VILLA DE VALLECAS</c:v>
                </c:pt>
                <c:pt idx="1">
                  <c:v>   181. Casco Histórico de Vallecas</c:v>
                </c:pt>
                <c:pt idx="2">
                  <c:v>   182. Santa Eugenia</c:v>
                </c:pt>
                <c:pt idx="3">
                  <c:v>   183. Ensanche de Vallecas</c:v>
                </c:pt>
              </c:strCache>
            </c:strRef>
          </c:cat>
          <c:val>
            <c:numRef>
              <c:f>Gráfico!$C$65:$F$65</c:f>
              <c:numCache>
                <c:formatCode>#,##0.00</c:formatCode>
                <c:ptCount val="4"/>
                <c:pt idx="0">
                  <c:v>39.597321181973363</c:v>
                </c:pt>
                <c:pt idx="1">
                  <c:v>39.597321181973363</c:v>
                </c:pt>
                <c:pt idx="2">
                  <c:v>39.597321181973363</c:v>
                </c:pt>
                <c:pt idx="3">
                  <c:v>39.597321181973363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930-4ABB-AB9F-B6C9C7BF79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78286519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969696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70"/>
        </c:scaling>
        <c:delete val="0"/>
        <c:axPos val="l"/>
        <c:minorGridlines>
          <c:spPr>
            <a:ln w="3175">
              <a:solidFill>
                <a:srgbClr val="C0C0C0"/>
              </a:solidFill>
              <a:prstDash val="sysDash"/>
            </a:ln>
          </c:spPr>
        </c:minorGridlines>
        <c:numFmt formatCode="#,##0.0" sourceLinked="0"/>
        <c:majorTickMark val="cross"/>
        <c:minorTickMark val="in"/>
        <c:tickLblPos val="nextTo"/>
        <c:spPr>
          <a:ln w="3175">
            <a:solidFill>
              <a:srgbClr val="969696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782865192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1"/>
        <c:axPos val="l"/>
        <c:numFmt formatCode="#,##0.00" sourceLinked="1"/>
        <c:majorTickMark val="out"/>
        <c:minorTickMark val="none"/>
        <c:tickLblPos val="nextTo"/>
        <c:crossAx val="3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6.7586206896551718E-2"/>
          <c:y val="0.88728448914560543"/>
          <c:w val="0.81517241379310346"/>
          <c:h val="9.248567965035625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5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CC99"/>
    </a:solidFill>
    <a:ln w="38100">
      <a:solidFill>
        <a:srgbClr val="969696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Proporción (%) de personas con 'Educación Insuficiente' 
y 'Educación Superior'</a:t>
            </a:r>
          </a:p>
        </c:rich>
      </c:tx>
      <c:layout>
        <c:manualLayout>
          <c:xMode val="edge"/>
          <c:yMode val="edge"/>
          <c:x val="0.21290319972837071"/>
          <c:y val="3.478260869565217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7741935483870974E-2"/>
          <c:y val="0.18260921254872212"/>
          <c:w val="0.87096774193548387"/>
          <c:h val="0.63768296445585504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Gráfico!$B$60</c:f>
              <c:strCache>
                <c:ptCount val="1"/>
                <c:pt idx="0">
                  <c:v>Educación Insuficiente</c:v>
                </c:pt>
              </c:strCache>
            </c:strRef>
          </c:tx>
          <c:spPr>
            <a:solidFill>
              <a:srgbClr val="FF9900"/>
            </a:solidFill>
            <a:ln w="25400">
              <a:noFill/>
            </a:ln>
          </c:spPr>
          <c:invertIfNegative val="0"/>
          <c:cat>
            <c:strRef>
              <c:f>Gráfico!$C$59:$F$59</c:f>
              <c:strCache>
                <c:ptCount val="4"/>
                <c:pt idx="0">
                  <c:v>18. VILLA DE VALLECAS</c:v>
                </c:pt>
                <c:pt idx="1">
                  <c:v>   181. Casco Histórico de Vallecas</c:v>
                </c:pt>
                <c:pt idx="2">
                  <c:v>   182. Santa Eugenia</c:v>
                </c:pt>
                <c:pt idx="3">
                  <c:v>   183. Ensanche de Vallecas</c:v>
                </c:pt>
              </c:strCache>
            </c:strRef>
          </c:cat>
          <c:val>
            <c:numRef>
              <c:f>Gráfico!$C$60:$F$60</c:f>
              <c:numCache>
                <c:formatCode>#,##0.00</c:formatCode>
                <c:ptCount val="4"/>
                <c:pt idx="0">
                  <c:v>14.383119053454845</c:v>
                </c:pt>
                <c:pt idx="1">
                  <c:v>24.035274049757007</c:v>
                </c:pt>
                <c:pt idx="2">
                  <c:v>14.472056094040008</c:v>
                </c:pt>
                <c:pt idx="3">
                  <c:v>6.7063704156168082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B4-4DB1-B811-17F784292061}"/>
            </c:ext>
          </c:extLst>
        </c:ser>
        <c:ser>
          <c:idx val="0"/>
          <c:order val="1"/>
          <c:tx>
            <c:strRef>
              <c:f>Gráfico!$B$61</c:f>
              <c:strCache>
                <c:ptCount val="1"/>
                <c:pt idx="0">
                  <c:v>Educación Superior</c:v>
                </c:pt>
              </c:strCache>
            </c:strRef>
          </c:tx>
          <c:spPr>
            <a:solidFill>
              <a:srgbClr val="FF6600"/>
            </a:solidFill>
            <a:ln w="25400">
              <a:noFill/>
            </a:ln>
          </c:spPr>
          <c:invertIfNegative val="0"/>
          <c:cat>
            <c:strRef>
              <c:f>Gráfico!$C$59:$F$59</c:f>
              <c:strCache>
                <c:ptCount val="4"/>
                <c:pt idx="0">
                  <c:v>18. VILLA DE VALLECAS</c:v>
                </c:pt>
                <c:pt idx="1">
                  <c:v>   181. Casco Histórico de Vallecas</c:v>
                </c:pt>
                <c:pt idx="2">
                  <c:v>   182. Santa Eugenia</c:v>
                </c:pt>
                <c:pt idx="3">
                  <c:v>   183. Ensanche de Vallecas</c:v>
                </c:pt>
              </c:strCache>
            </c:strRef>
          </c:cat>
          <c:val>
            <c:numRef>
              <c:f>Gráfico!$C$61:$F$61</c:f>
              <c:numCache>
                <c:formatCode>#,##0.00</c:formatCode>
                <c:ptCount val="4"/>
                <c:pt idx="0">
                  <c:v>28.044296887185542</c:v>
                </c:pt>
                <c:pt idx="1">
                  <c:v>13.704097068005536</c:v>
                </c:pt>
                <c:pt idx="2">
                  <c:v>26.732315941431224</c:v>
                </c:pt>
                <c:pt idx="3">
                  <c:v>40.032068412613576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BB4-4DB1-B811-17F7842920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782894056"/>
        <c:axId val="1"/>
      </c:barChart>
      <c:lineChart>
        <c:grouping val="standard"/>
        <c:varyColors val="0"/>
        <c:ser>
          <c:idx val="2"/>
          <c:order val="2"/>
          <c:tx>
            <c:strRef>
              <c:f>Gráfico!$B$64</c:f>
              <c:strCache>
                <c:ptCount val="1"/>
                <c:pt idx="0">
                  <c:v>Educación Insuficiente (Ciudad de Madrid)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Gráfico!$C$59:$F$59</c:f>
              <c:strCache>
                <c:ptCount val="4"/>
                <c:pt idx="0">
                  <c:v>18. VILLA DE VALLECAS</c:v>
                </c:pt>
                <c:pt idx="1">
                  <c:v>   181. Casco Histórico de Vallecas</c:v>
                </c:pt>
                <c:pt idx="2">
                  <c:v>   182. Santa Eugenia</c:v>
                </c:pt>
                <c:pt idx="3">
                  <c:v>   183. Ensanche de Vallecas</c:v>
                </c:pt>
              </c:strCache>
            </c:strRef>
          </c:cat>
          <c:val>
            <c:numRef>
              <c:f>Gráfico!$C$64:$F$64</c:f>
              <c:numCache>
                <c:formatCode>#,##0.00</c:formatCode>
                <c:ptCount val="4"/>
                <c:pt idx="0">
                  <c:v>12.449200798940502</c:v>
                </c:pt>
                <c:pt idx="1">
                  <c:v>12.449200798940502</c:v>
                </c:pt>
                <c:pt idx="2">
                  <c:v>12.449200798940502</c:v>
                </c:pt>
                <c:pt idx="3">
                  <c:v>12.449200798940502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BB4-4DB1-B811-17F784292061}"/>
            </c:ext>
          </c:extLst>
        </c:ser>
        <c:ser>
          <c:idx val="3"/>
          <c:order val="3"/>
          <c:tx>
            <c:strRef>
              <c:f>Gráfico!$B$65</c:f>
              <c:strCache>
                <c:ptCount val="1"/>
                <c:pt idx="0">
                  <c:v>Educación Superior (Ciudad de Madrid)</c:v>
                </c:pt>
              </c:strCache>
            </c:strRef>
          </c:tx>
          <c:spPr>
            <a:ln w="38100">
              <a:solidFill>
                <a:srgbClr val="993300"/>
              </a:solidFill>
              <a:prstDash val="solid"/>
            </a:ln>
          </c:spPr>
          <c:marker>
            <c:symbol val="none"/>
          </c:marker>
          <c:cat>
            <c:strRef>
              <c:f>Gráfico!$C$59:$F$59</c:f>
              <c:strCache>
                <c:ptCount val="4"/>
                <c:pt idx="0">
                  <c:v>18. VILLA DE VALLECAS</c:v>
                </c:pt>
                <c:pt idx="1">
                  <c:v>   181. Casco Histórico de Vallecas</c:v>
                </c:pt>
                <c:pt idx="2">
                  <c:v>   182. Santa Eugenia</c:v>
                </c:pt>
                <c:pt idx="3">
                  <c:v>   183. Ensanche de Vallecas</c:v>
                </c:pt>
              </c:strCache>
            </c:strRef>
          </c:cat>
          <c:val>
            <c:numRef>
              <c:f>Gráfico!$C$65:$F$65</c:f>
              <c:numCache>
                <c:formatCode>#,##0.00</c:formatCode>
                <c:ptCount val="4"/>
                <c:pt idx="0">
                  <c:v>39.597321181973363</c:v>
                </c:pt>
                <c:pt idx="1">
                  <c:v>39.597321181973363</c:v>
                </c:pt>
                <c:pt idx="2">
                  <c:v>39.597321181973363</c:v>
                </c:pt>
                <c:pt idx="3">
                  <c:v>39.597321181973363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BB4-4DB1-B811-17F7842920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78289405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969696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60"/>
        </c:scaling>
        <c:delete val="0"/>
        <c:axPos val="l"/>
        <c:minorGridlines>
          <c:spPr>
            <a:ln w="3175">
              <a:solidFill>
                <a:srgbClr val="C0C0C0"/>
              </a:solidFill>
              <a:prstDash val="sysDash"/>
            </a:ln>
          </c:spPr>
        </c:minorGridlines>
        <c:numFmt formatCode="#,##0.0" sourceLinked="0"/>
        <c:majorTickMark val="cross"/>
        <c:minorTickMark val="in"/>
        <c:tickLblPos val="nextTo"/>
        <c:spPr>
          <a:ln w="3175">
            <a:solidFill>
              <a:srgbClr val="969696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782894056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1"/>
        <c:axPos val="l"/>
        <c:numFmt formatCode="#,##0.00" sourceLinked="1"/>
        <c:majorTickMark val="out"/>
        <c:minorTickMark val="none"/>
        <c:tickLblPos val="nextTo"/>
        <c:crossAx val="3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6.7741935483870974E-2"/>
          <c:y val="0.88695903237950746"/>
          <c:w val="0.81774193548387097"/>
          <c:h val="9.2753885739033454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5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CC99"/>
    </a:solidFill>
    <a:ln w="38100">
      <a:solidFill>
        <a:srgbClr val="969696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59</xdr:row>
      <xdr:rowOff>0</xdr:rowOff>
    </xdr:from>
    <xdr:to>
      <xdr:col>6</xdr:col>
      <xdr:colOff>76200</xdr:colOff>
      <xdr:row>82</xdr:row>
      <xdr:rowOff>9525</xdr:rowOff>
    </xdr:to>
    <xdr:graphicFrame macro="">
      <xdr:nvGraphicFramePr>
        <xdr:cNvPr id="1036" name="Gráfico 2">
          <a:extLst>
            <a:ext uri="{FF2B5EF4-FFF2-40B4-BE49-F238E27FC236}">
              <a16:creationId xmlns:a16="http://schemas.microsoft.com/office/drawing/2014/main" id="{F3E05088-60F0-4DA4-B1A3-882B50B1C1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68</xdr:row>
      <xdr:rowOff>0</xdr:rowOff>
    </xdr:from>
    <xdr:to>
      <xdr:col>5</xdr:col>
      <xdr:colOff>66675</xdr:colOff>
      <xdr:row>91</xdr:row>
      <xdr:rowOff>0</xdr:rowOff>
    </xdr:to>
    <xdr:graphicFrame macro="">
      <xdr:nvGraphicFramePr>
        <xdr:cNvPr id="2059" name="Gráfico 1">
          <a:extLst>
            <a:ext uri="{FF2B5EF4-FFF2-40B4-BE49-F238E27FC236}">
              <a16:creationId xmlns:a16="http://schemas.microsoft.com/office/drawing/2014/main" id="{5551C419-E021-4A14-8EC5-5F8D902D277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encuesta.com/survey/gOrRgSLLQv/servicio-de-estadistica-municipal-de-madrid" TargetMode="External"/><Relationship Id="rId2" Type="http://schemas.openxmlformats.org/officeDocument/2006/relationships/hyperlink" Target="https://www-s.madrid.es/CSEBD_WBINTER/seleccionSerie.html?numSerie=0302010700012" TargetMode="External"/><Relationship Id="rId1" Type="http://schemas.openxmlformats.org/officeDocument/2006/relationships/hyperlink" Target="https://www-s.madrid.es/CSEBD_WBINTER/arbol.html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www-2.munimadrid.es/CSE6/control/seleccionDatos?numSerie=03010107010" TargetMode="External"/><Relationship Id="rId1" Type="http://schemas.openxmlformats.org/officeDocument/2006/relationships/hyperlink" Target="http://www-2.munimadrid.es/CSE6/control/menuCSE" TargetMode="External"/><Relationship Id="rId4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84"/>
  <sheetViews>
    <sheetView showGridLines="0" tabSelected="1" workbookViewId="0">
      <selection activeCell="C9" sqref="C9"/>
    </sheetView>
  </sheetViews>
  <sheetFormatPr baseColWidth="10" defaultColWidth="11.42578125" defaultRowHeight="11.25" x14ac:dyDescent="0.2"/>
  <cols>
    <col min="1" max="1" width="11.42578125" style="1"/>
    <col min="2" max="2" width="46.5703125" style="1" customWidth="1"/>
    <col min="3" max="3" width="14.85546875" style="1" customWidth="1"/>
    <col min="4" max="6" width="12.7109375" style="1" customWidth="1"/>
    <col min="7" max="16384" width="11.42578125" style="1"/>
  </cols>
  <sheetData>
    <row r="1" spans="1:6" ht="12" thickBot="1" x14ac:dyDescent="0.25"/>
    <row r="2" spans="1:6" ht="20.25" thickTop="1" thickBot="1" x14ac:dyDescent="0.25">
      <c r="A2" s="23" t="s">
        <v>4</v>
      </c>
      <c r="B2" s="35" t="s">
        <v>41</v>
      </c>
      <c r="C2" s="45" t="s">
        <v>46</v>
      </c>
      <c r="D2" s="46"/>
      <c r="E2" s="46"/>
      <c r="F2" s="47"/>
    </row>
    <row r="3" spans="1:6" ht="11.25" customHeight="1" thickTop="1" thickBot="1" x14ac:dyDescent="0.25">
      <c r="A3" s="24" t="s">
        <v>5</v>
      </c>
      <c r="F3" s="2"/>
    </row>
    <row r="4" spans="1:6" ht="12.75" thickTop="1" thickBot="1" x14ac:dyDescent="0.25">
      <c r="A4" s="24" t="s">
        <v>6</v>
      </c>
      <c r="B4" s="4" t="s">
        <v>51</v>
      </c>
      <c r="F4" s="5"/>
    </row>
    <row r="5" spans="1:6" ht="11.25" customHeight="1" thickTop="1" x14ac:dyDescent="0.2">
      <c r="B5" s="6"/>
      <c r="C5" s="31" t="s">
        <v>26</v>
      </c>
      <c r="D5" s="7" t="s">
        <v>24</v>
      </c>
      <c r="E5" s="7" t="s">
        <v>42</v>
      </c>
      <c r="F5" s="8" t="s">
        <v>43</v>
      </c>
    </row>
    <row r="6" spans="1:6" ht="11.25" customHeight="1" x14ac:dyDescent="0.2">
      <c r="B6" s="9"/>
      <c r="C6" s="50" t="s">
        <v>27</v>
      </c>
      <c r="D6" s="50" t="s">
        <v>22</v>
      </c>
      <c r="E6" s="50" t="s">
        <v>23</v>
      </c>
      <c r="F6" s="48" t="s">
        <v>44</v>
      </c>
    </row>
    <row r="7" spans="1:6" ht="11.25" customHeight="1" x14ac:dyDescent="0.2">
      <c r="B7" s="10"/>
      <c r="C7" s="51"/>
      <c r="D7" s="51"/>
      <c r="E7" s="51"/>
      <c r="F7" s="49"/>
    </row>
    <row r="8" spans="1:6" x14ac:dyDescent="0.2">
      <c r="B8" s="11"/>
      <c r="C8" s="12"/>
      <c r="D8" s="12"/>
      <c r="E8" s="13"/>
      <c r="F8" s="27"/>
    </row>
    <row r="9" spans="1:6" x14ac:dyDescent="0.2">
      <c r="B9" s="43" t="s">
        <v>48</v>
      </c>
      <c r="C9" s="21">
        <v>89758</v>
      </c>
      <c r="D9" s="21">
        <v>31071</v>
      </c>
      <c r="E9" s="21">
        <v>19396</v>
      </c>
      <c r="F9" s="28">
        <v>39291</v>
      </c>
    </row>
    <row r="10" spans="1:6" x14ac:dyDescent="0.2">
      <c r="A10" s="25"/>
      <c r="B10" s="18" t="s">
        <v>7</v>
      </c>
      <c r="C10" s="36">
        <v>739</v>
      </c>
      <c r="D10" s="36">
        <v>492</v>
      </c>
      <c r="E10" s="36">
        <v>137</v>
      </c>
      <c r="F10" s="37">
        <v>110</v>
      </c>
    </row>
    <row r="11" spans="1:6" x14ac:dyDescent="0.2">
      <c r="B11" s="18" t="s">
        <v>8</v>
      </c>
      <c r="C11" s="22">
        <v>3604</v>
      </c>
      <c r="D11" s="22">
        <v>2232</v>
      </c>
      <c r="E11" s="36">
        <v>761</v>
      </c>
      <c r="F11" s="37">
        <v>611</v>
      </c>
    </row>
    <row r="12" spans="1:6" x14ac:dyDescent="0.2">
      <c r="B12" s="18" t="s">
        <v>9</v>
      </c>
      <c r="C12" s="22">
        <v>8567</v>
      </c>
      <c r="D12" s="22">
        <v>4744</v>
      </c>
      <c r="E12" s="22">
        <v>1909</v>
      </c>
      <c r="F12" s="29">
        <v>1914</v>
      </c>
    </row>
    <row r="13" spans="1:6" x14ac:dyDescent="0.2">
      <c r="B13" s="18" t="s">
        <v>10</v>
      </c>
      <c r="C13" s="22">
        <v>23672</v>
      </c>
      <c r="D13" s="22">
        <v>10622</v>
      </c>
      <c r="E13" s="22">
        <v>5117</v>
      </c>
      <c r="F13" s="29">
        <v>7933</v>
      </c>
    </row>
    <row r="14" spans="1:6" x14ac:dyDescent="0.2">
      <c r="B14" s="18" t="s">
        <v>11</v>
      </c>
      <c r="C14" s="22">
        <v>5597</v>
      </c>
      <c r="D14" s="22">
        <v>2121</v>
      </c>
      <c r="E14" s="22">
        <v>1114</v>
      </c>
      <c r="F14" s="29">
        <v>2362</v>
      </c>
    </row>
    <row r="15" spans="1:6" x14ac:dyDescent="0.2">
      <c r="B15" s="18" t="s">
        <v>12</v>
      </c>
      <c r="C15" s="22">
        <v>5525</v>
      </c>
      <c r="D15" s="22">
        <v>1535</v>
      </c>
      <c r="E15" s="22">
        <v>1140</v>
      </c>
      <c r="F15" s="29">
        <v>2850</v>
      </c>
    </row>
    <row r="16" spans="1:6" x14ac:dyDescent="0.2">
      <c r="B16" s="18" t="s">
        <v>13</v>
      </c>
      <c r="C16" s="22">
        <v>14919</v>
      </c>
      <c r="D16" s="22">
        <v>4528</v>
      </c>
      <c r="E16" s="22">
        <v>3735</v>
      </c>
      <c r="F16" s="29">
        <v>6656</v>
      </c>
    </row>
    <row r="17" spans="1:6" x14ac:dyDescent="0.2">
      <c r="B17" s="18" t="s">
        <v>14</v>
      </c>
      <c r="C17" s="22">
        <v>1963</v>
      </c>
      <c r="D17" s="36">
        <v>539</v>
      </c>
      <c r="E17" s="36">
        <v>298</v>
      </c>
      <c r="F17" s="29">
        <v>1126</v>
      </c>
    </row>
    <row r="18" spans="1:6" x14ac:dyDescent="0.2">
      <c r="B18" s="18" t="s">
        <v>37</v>
      </c>
      <c r="C18" s="22">
        <v>4658</v>
      </c>
      <c r="D18" s="36">
        <v>818</v>
      </c>
      <c r="E18" s="22">
        <v>1111</v>
      </c>
      <c r="F18" s="29">
        <v>2729</v>
      </c>
    </row>
    <row r="19" spans="1:6" x14ac:dyDescent="0.2">
      <c r="B19" s="18" t="s">
        <v>16</v>
      </c>
      <c r="C19" s="22">
        <v>1651</v>
      </c>
      <c r="D19" s="36">
        <v>214</v>
      </c>
      <c r="E19" s="36">
        <v>362</v>
      </c>
      <c r="F19" s="29">
        <v>1075</v>
      </c>
    </row>
    <row r="20" spans="1:6" x14ac:dyDescent="0.2">
      <c r="B20" s="18" t="s">
        <v>17</v>
      </c>
      <c r="C20" s="22">
        <v>13954</v>
      </c>
      <c r="D20" s="22">
        <v>2433</v>
      </c>
      <c r="E20" s="22">
        <v>2750</v>
      </c>
      <c r="F20" s="29">
        <v>8771</v>
      </c>
    </row>
    <row r="21" spans="1:6" x14ac:dyDescent="0.2">
      <c r="B21" s="18" t="s">
        <v>38</v>
      </c>
      <c r="C21" s="36">
        <v>900</v>
      </c>
      <c r="D21" s="36">
        <v>190</v>
      </c>
      <c r="E21" s="36">
        <v>131</v>
      </c>
      <c r="F21" s="37">
        <v>579</v>
      </c>
    </row>
    <row r="22" spans="1:6" x14ac:dyDescent="0.2">
      <c r="B22" s="18" t="s">
        <v>39</v>
      </c>
      <c r="C22" s="22">
        <v>4009</v>
      </c>
      <c r="D22" s="36">
        <v>603</v>
      </c>
      <c r="E22" s="36">
        <v>831</v>
      </c>
      <c r="F22" s="29">
        <v>2575</v>
      </c>
    </row>
    <row r="23" spans="1:6" x14ac:dyDescent="0.2">
      <c r="B23" s="18" t="s">
        <v>40</v>
      </c>
      <c r="C23" s="36">
        <v>0</v>
      </c>
      <c r="D23" s="36">
        <v>0</v>
      </c>
      <c r="E23" s="36">
        <v>0</v>
      </c>
      <c r="F23" s="37">
        <v>0</v>
      </c>
    </row>
    <row r="24" spans="1:6" x14ac:dyDescent="0.2">
      <c r="B24" s="18"/>
      <c r="C24" s="22"/>
      <c r="D24" s="22"/>
      <c r="E24" s="22"/>
      <c r="F24" s="29"/>
    </row>
    <row r="25" spans="1:6" s="25" customFormat="1" x14ac:dyDescent="0.2">
      <c r="A25" s="1"/>
      <c r="B25" s="44" t="s">
        <v>49</v>
      </c>
      <c r="C25" s="21">
        <v>42404</v>
      </c>
      <c r="D25" s="21">
        <v>14619</v>
      </c>
      <c r="E25" s="21">
        <v>9067</v>
      </c>
      <c r="F25" s="28">
        <v>18718</v>
      </c>
    </row>
    <row r="26" spans="1:6" x14ac:dyDescent="0.2">
      <c r="B26" s="18" t="s">
        <v>7</v>
      </c>
      <c r="C26" s="36">
        <v>322</v>
      </c>
      <c r="D26" s="36">
        <v>224</v>
      </c>
      <c r="E26" s="36">
        <v>54</v>
      </c>
      <c r="F26" s="37">
        <v>44</v>
      </c>
    </row>
    <row r="27" spans="1:6" x14ac:dyDescent="0.2">
      <c r="B27" s="18" t="s">
        <v>8</v>
      </c>
      <c r="C27" s="22">
        <v>1410</v>
      </c>
      <c r="D27" s="22">
        <v>913</v>
      </c>
      <c r="E27" s="36">
        <v>278</v>
      </c>
      <c r="F27" s="37">
        <v>219</v>
      </c>
    </row>
    <row r="28" spans="1:6" x14ac:dyDescent="0.2">
      <c r="B28" s="18" t="s">
        <v>9</v>
      </c>
      <c r="C28" s="22">
        <v>3807</v>
      </c>
      <c r="D28" s="22">
        <v>2165</v>
      </c>
      <c r="E28" s="36">
        <v>789</v>
      </c>
      <c r="F28" s="37">
        <v>853</v>
      </c>
    </row>
    <row r="29" spans="1:6" x14ac:dyDescent="0.2">
      <c r="B29" s="18" t="s">
        <v>10</v>
      </c>
      <c r="C29" s="22">
        <v>11725</v>
      </c>
      <c r="D29" s="22">
        <v>5253</v>
      </c>
      <c r="E29" s="22">
        <v>2391</v>
      </c>
      <c r="F29" s="29">
        <v>4081</v>
      </c>
    </row>
    <row r="30" spans="1:6" x14ac:dyDescent="0.2">
      <c r="B30" s="18" t="s">
        <v>11</v>
      </c>
      <c r="C30" s="22">
        <v>2968</v>
      </c>
      <c r="D30" s="22">
        <v>1113</v>
      </c>
      <c r="E30" s="36">
        <v>562</v>
      </c>
      <c r="F30" s="29">
        <v>1293</v>
      </c>
    </row>
    <row r="31" spans="1:6" x14ac:dyDescent="0.2">
      <c r="B31" s="18" t="s">
        <v>12</v>
      </c>
      <c r="C31" s="22">
        <v>3265</v>
      </c>
      <c r="D31" s="36">
        <v>881</v>
      </c>
      <c r="E31" s="36">
        <v>708</v>
      </c>
      <c r="F31" s="29">
        <v>1676</v>
      </c>
    </row>
    <row r="32" spans="1:6" x14ac:dyDescent="0.2">
      <c r="B32" s="18" t="s">
        <v>13</v>
      </c>
      <c r="C32" s="22">
        <v>7479</v>
      </c>
      <c r="D32" s="22">
        <v>2177</v>
      </c>
      <c r="E32" s="22">
        <v>1888</v>
      </c>
      <c r="F32" s="29">
        <v>3414</v>
      </c>
    </row>
    <row r="33" spans="2:7" x14ac:dyDescent="0.2">
      <c r="B33" s="18" t="s">
        <v>14</v>
      </c>
      <c r="C33" s="36">
        <v>768</v>
      </c>
      <c r="D33" s="36">
        <v>189</v>
      </c>
      <c r="E33" s="36">
        <v>106</v>
      </c>
      <c r="F33" s="37">
        <v>473</v>
      </c>
    </row>
    <row r="34" spans="2:7" x14ac:dyDescent="0.2">
      <c r="B34" s="18" t="s">
        <v>37</v>
      </c>
      <c r="C34" s="22">
        <v>1486</v>
      </c>
      <c r="D34" s="36">
        <v>253</v>
      </c>
      <c r="E34" s="36">
        <v>355</v>
      </c>
      <c r="F34" s="37">
        <v>878</v>
      </c>
    </row>
    <row r="35" spans="2:7" x14ac:dyDescent="0.2">
      <c r="B35" s="18" t="s">
        <v>16</v>
      </c>
      <c r="C35" s="22">
        <v>1207</v>
      </c>
      <c r="D35" s="36">
        <v>152</v>
      </c>
      <c r="E35" s="36">
        <v>307</v>
      </c>
      <c r="F35" s="37">
        <v>748</v>
      </c>
    </row>
    <row r="36" spans="2:7" x14ac:dyDescent="0.2">
      <c r="B36" s="18" t="s">
        <v>17</v>
      </c>
      <c r="C36" s="22">
        <v>5883</v>
      </c>
      <c r="D36" s="36">
        <v>959</v>
      </c>
      <c r="E36" s="22">
        <v>1218</v>
      </c>
      <c r="F36" s="29">
        <v>3706</v>
      </c>
    </row>
    <row r="37" spans="2:7" x14ac:dyDescent="0.2">
      <c r="B37" s="18" t="s">
        <v>38</v>
      </c>
      <c r="C37" s="36">
        <v>459</v>
      </c>
      <c r="D37" s="36">
        <v>75</v>
      </c>
      <c r="E37" s="36">
        <v>77</v>
      </c>
      <c r="F37" s="37">
        <v>307</v>
      </c>
    </row>
    <row r="38" spans="2:7" x14ac:dyDescent="0.2">
      <c r="B38" s="18" t="s">
        <v>39</v>
      </c>
      <c r="C38" s="22">
        <v>1625</v>
      </c>
      <c r="D38" s="36">
        <v>265</v>
      </c>
      <c r="E38" s="36">
        <v>334</v>
      </c>
      <c r="F38" s="37">
        <v>1026</v>
      </c>
    </row>
    <row r="39" spans="2:7" x14ac:dyDescent="0.2">
      <c r="B39" s="18" t="s">
        <v>40</v>
      </c>
      <c r="C39" s="36">
        <v>0</v>
      </c>
      <c r="D39" s="36">
        <v>0</v>
      </c>
      <c r="E39" s="36">
        <v>0</v>
      </c>
      <c r="F39" s="37">
        <v>0</v>
      </c>
    </row>
    <row r="40" spans="2:7" x14ac:dyDescent="0.2">
      <c r="B40" s="18"/>
      <c r="C40" s="22"/>
      <c r="D40" s="22"/>
      <c r="E40" s="22"/>
      <c r="F40" s="29"/>
    </row>
    <row r="41" spans="2:7" x14ac:dyDescent="0.2">
      <c r="B41" s="44" t="s">
        <v>50</v>
      </c>
      <c r="C41" s="21">
        <v>47354</v>
      </c>
      <c r="D41" s="21">
        <v>16452</v>
      </c>
      <c r="E41" s="21">
        <v>10329</v>
      </c>
      <c r="F41" s="28">
        <v>20573</v>
      </c>
    </row>
    <row r="42" spans="2:7" x14ac:dyDescent="0.2">
      <c r="B42" s="18" t="s">
        <v>7</v>
      </c>
      <c r="C42" s="36">
        <v>417</v>
      </c>
      <c r="D42" s="36">
        <v>268</v>
      </c>
      <c r="E42" s="36">
        <v>83</v>
      </c>
      <c r="F42" s="37">
        <v>66</v>
      </c>
    </row>
    <row r="43" spans="2:7" x14ac:dyDescent="0.2">
      <c r="B43" s="18" t="s">
        <v>8</v>
      </c>
      <c r="C43" s="22">
        <v>2194</v>
      </c>
      <c r="D43" s="22">
        <v>1319</v>
      </c>
      <c r="E43" s="36">
        <v>483</v>
      </c>
      <c r="F43" s="37">
        <v>392</v>
      </c>
    </row>
    <row r="44" spans="2:7" x14ac:dyDescent="0.2">
      <c r="B44" s="18" t="s">
        <v>9</v>
      </c>
      <c r="C44" s="17">
        <v>4760</v>
      </c>
      <c r="D44" s="17">
        <v>2579</v>
      </c>
      <c r="E44" s="17">
        <v>1120</v>
      </c>
      <c r="F44" s="30">
        <v>1061</v>
      </c>
      <c r="G44" s="16"/>
    </row>
    <row r="45" spans="2:7" x14ac:dyDescent="0.2">
      <c r="B45" s="18" t="s">
        <v>10</v>
      </c>
      <c r="C45" s="17">
        <v>11947</v>
      </c>
      <c r="D45" s="17">
        <v>5369</v>
      </c>
      <c r="E45" s="17">
        <v>2726</v>
      </c>
      <c r="F45" s="30">
        <v>3852</v>
      </c>
      <c r="G45" s="16"/>
    </row>
    <row r="46" spans="2:7" x14ac:dyDescent="0.2">
      <c r="B46" s="18" t="s">
        <v>11</v>
      </c>
      <c r="C46" s="17">
        <v>2629</v>
      </c>
      <c r="D46" s="38">
        <v>1008</v>
      </c>
      <c r="E46" s="41">
        <v>552</v>
      </c>
      <c r="F46" s="40">
        <v>1069</v>
      </c>
    </row>
    <row r="47" spans="2:7" x14ac:dyDescent="0.2">
      <c r="B47" s="18" t="s">
        <v>12</v>
      </c>
      <c r="C47" s="17">
        <v>2260</v>
      </c>
      <c r="D47" s="38">
        <v>654</v>
      </c>
      <c r="E47" s="38">
        <v>432</v>
      </c>
      <c r="F47" s="30">
        <v>1174</v>
      </c>
    </row>
    <row r="48" spans="2:7" x14ac:dyDescent="0.2">
      <c r="B48" s="18" t="s">
        <v>13</v>
      </c>
      <c r="C48" s="17">
        <v>7440</v>
      </c>
      <c r="D48" s="17">
        <v>2351</v>
      </c>
      <c r="E48" s="17">
        <v>1847</v>
      </c>
      <c r="F48" s="30">
        <v>3242</v>
      </c>
    </row>
    <row r="49" spans="2:6" x14ac:dyDescent="0.2">
      <c r="B49" s="18" t="s">
        <v>14</v>
      </c>
      <c r="C49" s="17">
        <v>1195</v>
      </c>
      <c r="D49" s="38">
        <v>350</v>
      </c>
      <c r="E49" s="38">
        <v>192</v>
      </c>
      <c r="F49" s="39">
        <v>653</v>
      </c>
    </row>
    <row r="50" spans="2:6" x14ac:dyDescent="0.2">
      <c r="B50" s="18" t="s">
        <v>37</v>
      </c>
      <c r="C50" s="17">
        <v>3172</v>
      </c>
      <c r="D50" s="38">
        <v>565</v>
      </c>
      <c r="E50" s="38">
        <v>756</v>
      </c>
      <c r="F50" s="30">
        <v>1851</v>
      </c>
    </row>
    <row r="51" spans="2:6" x14ac:dyDescent="0.2">
      <c r="B51" s="18" t="s">
        <v>16</v>
      </c>
      <c r="C51" s="38">
        <v>444</v>
      </c>
      <c r="D51" s="38">
        <v>62</v>
      </c>
      <c r="E51" s="38">
        <v>55</v>
      </c>
      <c r="F51" s="39">
        <v>327</v>
      </c>
    </row>
    <row r="52" spans="2:6" x14ac:dyDescent="0.2">
      <c r="B52" s="18" t="s">
        <v>17</v>
      </c>
      <c r="C52" s="17">
        <v>8071</v>
      </c>
      <c r="D52" s="17">
        <v>1474</v>
      </c>
      <c r="E52" s="17">
        <v>1532</v>
      </c>
      <c r="F52" s="30">
        <v>5065</v>
      </c>
    </row>
    <row r="53" spans="2:6" x14ac:dyDescent="0.2">
      <c r="B53" s="18" t="s">
        <v>38</v>
      </c>
      <c r="C53" s="38">
        <v>441</v>
      </c>
      <c r="D53" s="38">
        <v>115</v>
      </c>
      <c r="E53" s="38">
        <v>54</v>
      </c>
      <c r="F53" s="39">
        <v>272</v>
      </c>
    </row>
    <row r="54" spans="2:6" x14ac:dyDescent="0.2">
      <c r="B54" s="18" t="s">
        <v>39</v>
      </c>
      <c r="C54" s="17">
        <v>2384</v>
      </c>
      <c r="D54" s="38">
        <v>338</v>
      </c>
      <c r="E54" s="38">
        <v>497</v>
      </c>
      <c r="F54" s="30">
        <v>1549</v>
      </c>
    </row>
    <row r="55" spans="2:6" x14ac:dyDescent="0.2">
      <c r="B55" s="18" t="s">
        <v>40</v>
      </c>
      <c r="C55" s="38">
        <v>0</v>
      </c>
      <c r="D55" s="38">
        <v>0</v>
      </c>
      <c r="E55" s="38">
        <v>0</v>
      </c>
      <c r="F55" s="39">
        <v>0</v>
      </c>
    </row>
    <row r="56" spans="2:6" x14ac:dyDescent="0.2">
      <c r="B56" s="14"/>
      <c r="C56" s="15"/>
      <c r="D56" s="15"/>
      <c r="E56" s="15"/>
      <c r="F56" s="26"/>
    </row>
    <row r="57" spans="2:6" x14ac:dyDescent="0.2">
      <c r="B57" s="1" t="s">
        <v>1</v>
      </c>
    </row>
    <row r="84" spans="2:10" ht="37.5" customHeight="1" x14ac:dyDescent="0.2">
      <c r="B84" s="52" t="s">
        <v>47</v>
      </c>
      <c r="C84" s="52"/>
      <c r="D84" s="52"/>
      <c r="E84" s="52"/>
      <c r="F84" s="52"/>
      <c r="G84" s="42"/>
      <c r="H84" s="42"/>
      <c r="I84" s="42"/>
      <c r="J84" s="42"/>
    </row>
  </sheetData>
  <mergeCells count="6">
    <mergeCell ref="C2:F2"/>
    <mergeCell ref="F6:F7"/>
    <mergeCell ref="E6:E7"/>
    <mergeCell ref="C6:C7"/>
    <mergeCell ref="B84:F84"/>
    <mergeCell ref="D6:D7"/>
  </mergeCells>
  <phoneticPr fontId="0" type="noConversion"/>
  <hyperlinks>
    <hyperlink ref="A3" r:id="rId1" xr:uid="{E7635D9F-E226-46FC-A832-4324856D12D0}"/>
    <hyperlink ref="A4" r:id="rId2" xr:uid="{3AF05595-5C99-46B7-88A2-5A665AEB0D5D}"/>
    <hyperlink ref="C2" r:id="rId3" display="Encuesta de satisfacción" xr:uid="{172D4318-4095-48B0-ADB0-4D2B462F46C5}"/>
  </hyperlinks>
  <pageMargins left="0.78740157480314965" right="0.78740157480314965" top="0.39370078740157483" bottom="0.78740157480314965" header="0" footer="0.39370078740157483"/>
  <pageSetup paperSize="9" scale="87" orientation="portrait" horizontalDpi="300" verticalDpi="300" r:id="rId4"/>
  <headerFooter alignWithMargins="0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65"/>
  <sheetViews>
    <sheetView showGridLines="0" workbookViewId="0">
      <selection activeCell="J16" sqref="J16"/>
    </sheetView>
  </sheetViews>
  <sheetFormatPr baseColWidth="10" defaultColWidth="11.42578125" defaultRowHeight="11.25" x14ac:dyDescent="0.2"/>
  <cols>
    <col min="1" max="1" width="11.42578125" style="1"/>
    <col min="2" max="2" width="44.7109375" style="1" customWidth="1"/>
    <col min="3" max="3" width="14.85546875" style="1" customWidth="1"/>
    <col min="4" max="4" width="14.7109375" style="1" customWidth="1"/>
    <col min="5" max="5" width="13.28515625" style="1" customWidth="1"/>
    <col min="6" max="16384" width="11.42578125" style="1"/>
  </cols>
  <sheetData>
    <row r="1" spans="1:6" ht="12" thickBot="1" x14ac:dyDescent="0.25"/>
    <row r="2" spans="1:6" ht="20.25" thickTop="1" thickBot="1" x14ac:dyDescent="0.25">
      <c r="A2" s="23" t="s">
        <v>4</v>
      </c>
      <c r="B2" s="3" t="s">
        <v>21</v>
      </c>
    </row>
    <row r="3" spans="1:6" ht="11.25" customHeight="1" thickTop="1" thickBot="1" x14ac:dyDescent="0.25">
      <c r="A3" s="24" t="s">
        <v>5</v>
      </c>
      <c r="E3" s="2"/>
    </row>
    <row r="4" spans="1:6" ht="12.75" thickTop="1" thickBot="1" x14ac:dyDescent="0.25">
      <c r="A4" s="24" t="s">
        <v>6</v>
      </c>
      <c r="B4" s="4" t="str">
        <f>D18T0524!B4</f>
        <v>D.18.5. Población de 25 y más años por Nivel de estudios y Sexo a 1 de enero de 2024</v>
      </c>
      <c r="E4" s="5"/>
    </row>
    <row r="5" spans="1:6" ht="11.25" customHeight="1" thickTop="1" x14ac:dyDescent="0.2">
      <c r="B5" s="6"/>
      <c r="C5" s="31" t="s">
        <v>26</v>
      </c>
      <c r="D5" s="7" t="s">
        <v>24</v>
      </c>
      <c r="E5" s="7" t="s">
        <v>25</v>
      </c>
      <c r="F5" s="8" t="s">
        <v>43</v>
      </c>
    </row>
    <row r="6" spans="1:6" ht="11.25" customHeight="1" x14ac:dyDescent="0.2">
      <c r="B6" s="9"/>
      <c r="C6" s="50" t="s">
        <v>27</v>
      </c>
      <c r="D6" s="50" t="s">
        <v>22</v>
      </c>
      <c r="E6" s="50" t="s">
        <v>23</v>
      </c>
      <c r="F6" s="48" t="s">
        <v>44</v>
      </c>
    </row>
    <row r="7" spans="1:6" ht="11.25" customHeight="1" x14ac:dyDescent="0.2">
      <c r="B7" s="10"/>
      <c r="C7" s="51"/>
      <c r="D7" s="51"/>
      <c r="E7" s="51"/>
      <c r="F7" s="49"/>
    </row>
    <row r="8" spans="1:6" x14ac:dyDescent="0.2">
      <c r="B8" s="11"/>
      <c r="C8" s="12"/>
      <c r="D8" s="13"/>
      <c r="E8" s="13"/>
      <c r="F8" s="27"/>
    </row>
    <row r="9" spans="1:6" x14ac:dyDescent="0.2">
      <c r="B9" s="20" t="s">
        <v>28</v>
      </c>
      <c r="C9" s="21">
        <f>D18T0524!C9</f>
        <v>89758</v>
      </c>
      <c r="D9" s="21">
        <f>D18T0524!D9</f>
        <v>31071</v>
      </c>
      <c r="E9" s="21">
        <f>D18T0524!E9</f>
        <v>19396</v>
      </c>
      <c r="F9" s="28">
        <f>D18T0524!F9</f>
        <v>39291</v>
      </c>
    </row>
    <row r="10" spans="1:6" x14ac:dyDescent="0.2">
      <c r="A10" s="25"/>
      <c r="B10" s="18" t="s">
        <v>7</v>
      </c>
      <c r="C10" s="22">
        <f>D18T0524!C10</f>
        <v>739</v>
      </c>
      <c r="D10" s="22">
        <f>D18T0524!D10</f>
        <v>492</v>
      </c>
      <c r="E10" s="22">
        <f>D18T0524!E10</f>
        <v>137</v>
      </c>
      <c r="F10" s="29">
        <f>D18T0524!F10</f>
        <v>110</v>
      </c>
    </row>
    <row r="11" spans="1:6" x14ac:dyDescent="0.2">
      <c r="B11" s="18" t="s">
        <v>8</v>
      </c>
      <c r="C11" s="22">
        <f>D18T0524!C11</f>
        <v>3604</v>
      </c>
      <c r="D11" s="22">
        <f>D18T0524!D11</f>
        <v>2232</v>
      </c>
      <c r="E11" s="22">
        <f>D18T0524!E11</f>
        <v>761</v>
      </c>
      <c r="F11" s="29">
        <f>D18T0524!F11</f>
        <v>611</v>
      </c>
    </row>
    <row r="12" spans="1:6" x14ac:dyDescent="0.2">
      <c r="B12" s="18" t="s">
        <v>9</v>
      </c>
      <c r="C12" s="22">
        <f>D18T0524!C12</f>
        <v>8567</v>
      </c>
      <c r="D12" s="22">
        <f>D18T0524!D12</f>
        <v>4744</v>
      </c>
      <c r="E12" s="22">
        <f>D18T0524!E12</f>
        <v>1909</v>
      </c>
      <c r="F12" s="29">
        <f>D18T0524!F12</f>
        <v>1914</v>
      </c>
    </row>
    <row r="13" spans="1:6" x14ac:dyDescent="0.2">
      <c r="B13" s="18" t="s">
        <v>10</v>
      </c>
      <c r="C13" s="22">
        <f>D18T0524!C13</f>
        <v>23672</v>
      </c>
      <c r="D13" s="22">
        <f>D18T0524!D13</f>
        <v>10622</v>
      </c>
      <c r="E13" s="22">
        <f>D18T0524!E13</f>
        <v>5117</v>
      </c>
      <c r="F13" s="29">
        <f>D18T0524!F13</f>
        <v>7933</v>
      </c>
    </row>
    <row r="14" spans="1:6" x14ac:dyDescent="0.2">
      <c r="B14" s="18" t="s">
        <v>11</v>
      </c>
      <c r="C14" s="22">
        <f>D18T0524!C14</f>
        <v>5597</v>
      </c>
      <c r="D14" s="22">
        <f>D18T0524!D14</f>
        <v>2121</v>
      </c>
      <c r="E14" s="22">
        <f>D18T0524!E14</f>
        <v>1114</v>
      </c>
      <c r="F14" s="29">
        <f>D18T0524!F14</f>
        <v>2362</v>
      </c>
    </row>
    <row r="15" spans="1:6" x14ac:dyDescent="0.2">
      <c r="B15" s="18" t="s">
        <v>12</v>
      </c>
      <c r="C15" s="22">
        <f>D18T0524!C15</f>
        <v>5525</v>
      </c>
      <c r="D15" s="22">
        <f>D18T0524!D15</f>
        <v>1535</v>
      </c>
      <c r="E15" s="22">
        <f>D18T0524!E15</f>
        <v>1140</v>
      </c>
      <c r="F15" s="29">
        <f>D18T0524!F15</f>
        <v>2850</v>
      </c>
    </row>
    <row r="16" spans="1:6" x14ac:dyDescent="0.2">
      <c r="B16" s="18" t="s">
        <v>13</v>
      </c>
      <c r="C16" s="22">
        <f>D18T0524!C16</f>
        <v>14919</v>
      </c>
      <c r="D16" s="22">
        <f>D18T0524!D16</f>
        <v>4528</v>
      </c>
      <c r="E16" s="22">
        <f>D18T0524!E16</f>
        <v>3735</v>
      </c>
      <c r="F16" s="29">
        <f>D18T0524!F16</f>
        <v>6656</v>
      </c>
    </row>
    <row r="17" spans="2:6" x14ac:dyDescent="0.2">
      <c r="B17" s="18" t="s">
        <v>14</v>
      </c>
      <c r="C17" s="22">
        <f>D18T0524!C17</f>
        <v>1963</v>
      </c>
      <c r="D17" s="22">
        <f>D18T0524!D17</f>
        <v>539</v>
      </c>
      <c r="E17" s="22">
        <f>D18T0524!E17</f>
        <v>298</v>
      </c>
      <c r="F17" s="29">
        <f>D18T0524!F17</f>
        <v>1126</v>
      </c>
    </row>
    <row r="18" spans="2:6" x14ac:dyDescent="0.2">
      <c r="B18" s="18" t="s">
        <v>15</v>
      </c>
      <c r="C18" s="22">
        <f>D18T0524!C18</f>
        <v>4658</v>
      </c>
      <c r="D18" s="22">
        <f>D18T0524!D18</f>
        <v>818</v>
      </c>
      <c r="E18" s="22">
        <f>D18T0524!E18</f>
        <v>1111</v>
      </c>
      <c r="F18" s="29">
        <f>D18T0524!F18</f>
        <v>2729</v>
      </c>
    </row>
    <row r="19" spans="2:6" x14ac:dyDescent="0.2">
      <c r="B19" s="18" t="s">
        <v>16</v>
      </c>
      <c r="C19" s="22">
        <f>D18T0524!C19</f>
        <v>1651</v>
      </c>
      <c r="D19" s="22">
        <f>D18T0524!D19</f>
        <v>214</v>
      </c>
      <c r="E19" s="22">
        <f>D18T0524!E19</f>
        <v>362</v>
      </c>
      <c r="F19" s="29">
        <f>D18T0524!F19</f>
        <v>1075</v>
      </c>
    </row>
    <row r="20" spans="2:6" x14ac:dyDescent="0.2">
      <c r="B20" s="18" t="s">
        <v>17</v>
      </c>
      <c r="C20" s="22">
        <f>D18T0524!C20</f>
        <v>13954</v>
      </c>
      <c r="D20" s="22">
        <f>D18T0524!D20</f>
        <v>2433</v>
      </c>
      <c r="E20" s="22">
        <f>D18T0524!E20</f>
        <v>2750</v>
      </c>
      <c r="F20" s="29">
        <f>D18T0524!F20</f>
        <v>8771</v>
      </c>
    </row>
    <row r="21" spans="2:6" x14ac:dyDescent="0.2">
      <c r="B21" s="18" t="s">
        <v>18</v>
      </c>
      <c r="C21" s="22">
        <f>D18T0524!C21</f>
        <v>900</v>
      </c>
      <c r="D21" s="22">
        <f>D18T0524!D21</f>
        <v>190</v>
      </c>
      <c r="E21" s="22">
        <f>D18T0524!E21</f>
        <v>131</v>
      </c>
      <c r="F21" s="29">
        <f>D18T0524!F21</f>
        <v>579</v>
      </c>
    </row>
    <row r="22" spans="2:6" x14ac:dyDescent="0.2">
      <c r="B22" s="18" t="s">
        <v>19</v>
      </c>
      <c r="C22" s="22">
        <f>D18T0524!C22</f>
        <v>4009</v>
      </c>
      <c r="D22" s="22">
        <f>D18T0524!D22</f>
        <v>603</v>
      </c>
      <c r="E22" s="22">
        <f>D18T0524!E22</f>
        <v>831</v>
      </c>
      <c r="F22" s="29">
        <f>D18T0524!F22</f>
        <v>2575</v>
      </c>
    </row>
    <row r="23" spans="2:6" x14ac:dyDescent="0.2">
      <c r="B23" s="18" t="s">
        <v>20</v>
      </c>
      <c r="C23" s="22">
        <f>D18T0524!C23</f>
        <v>0</v>
      </c>
      <c r="D23" s="22">
        <f>D18T0524!D23</f>
        <v>0</v>
      </c>
      <c r="E23" s="22">
        <f>D18T0524!E23</f>
        <v>0</v>
      </c>
      <c r="F23" s="29">
        <f>D18T0524!F23</f>
        <v>0</v>
      </c>
    </row>
    <row r="24" spans="2:6" x14ac:dyDescent="0.2">
      <c r="B24" s="18"/>
      <c r="C24" s="22"/>
      <c r="D24" s="22"/>
      <c r="E24" s="22"/>
      <c r="F24" s="29"/>
    </row>
    <row r="25" spans="2:6" s="25" customFormat="1" x14ac:dyDescent="0.2">
      <c r="B25" s="19" t="s">
        <v>2</v>
      </c>
      <c r="C25" s="21">
        <f>D18T0524!C25</f>
        <v>42404</v>
      </c>
      <c r="D25" s="21">
        <f>D18T0524!D25</f>
        <v>14619</v>
      </c>
      <c r="E25" s="21">
        <f>D18T0524!E25</f>
        <v>9067</v>
      </c>
      <c r="F25" s="28">
        <f>D18T0524!F25</f>
        <v>18718</v>
      </c>
    </row>
    <row r="26" spans="2:6" x14ac:dyDescent="0.2">
      <c r="B26" s="18" t="s">
        <v>7</v>
      </c>
      <c r="C26" s="22">
        <f>D18T0524!C26</f>
        <v>322</v>
      </c>
      <c r="D26" s="22">
        <f>D18T0524!D26</f>
        <v>224</v>
      </c>
      <c r="E26" s="22">
        <f>D18T0524!E26</f>
        <v>54</v>
      </c>
      <c r="F26" s="29">
        <f>D18T0524!F26</f>
        <v>44</v>
      </c>
    </row>
    <row r="27" spans="2:6" x14ac:dyDescent="0.2">
      <c r="B27" s="18" t="s">
        <v>8</v>
      </c>
      <c r="C27" s="22">
        <f>D18T0524!C27</f>
        <v>1410</v>
      </c>
      <c r="D27" s="22">
        <f>D18T0524!D27</f>
        <v>913</v>
      </c>
      <c r="E27" s="22">
        <f>D18T0524!E27</f>
        <v>278</v>
      </c>
      <c r="F27" s="29">
        <f>D18T0524!F27</f>
        <v>219</v>
      </c>
    </row>
    <row r="28" spans="2:6" x14ac:dyDescent="0.2">
      <c r="B28" s="18" t="s">
        <v>9</v>
      </c>
      <c r="C28" s="22">
        <f>D18T0524!C28</f>
        <v>3807</v>
      </c>
      <c r="D28" s="22">
        <f>D18T0524!D28</f>
        <v>2165</v>
      </c>
      <c r="E28" s="22">
        <f>D18T0524!E28</f>
        <v>789</v>
      </c>
      <c r="F28" s="29">
        <f>D18T0524!F28</f>
        <v>853</v>
      </c>
    </row>
    <row r="29" spans="2:6" x14ac:dyDescent="0.2">
      <c r="B29" s="18" t="s">
        <v>10</v>
      </c>
      <c r="C29" s="22">
        <f>D18T0524!C29</f>
        <v>11725</v>
      </c>
      <c r="D29" s="22">
        <f>D18T0524!D29</f>
        <v>5253</v>
      </c>
      <c r="E29" s="22">
        <f>D18T0524!E29</f>
        <v>2391</v>
      </c>
      <c r="F29" s="29">
        <f>D18T0524!F29</f>
        <v>4081</v>
      </c>
    </row>
    <row r="30" spans="2:6" x14ac:dyDescent="0.2">
      <c r="B30" s="18" t="s">
        <v>11</v>
      </c>
      <c r="C30" s="22">
        <f>D18T0524!C30</f>
        <v>2968</v>
      </c>
      <c r="D30" s="22">
        <f>D18T0524!D30</f>
        <v>1113</v>
      </c>
      <c r="E30" s="22">
        <f>D18T0524!E30</f>
        <v>562</v>
      </c>
      <c r="F30" s="29">
        <f>D18T0524!F30</f>
        <v>1293</v>
      </c>
    </row>
    <row r="31" spans="2:6" x14ac:dyDescent="0.2">
      <c r="B31" s="18" t="s">
        <v>12</v>
      </c>
      <c r="C31" s="22">
        <f>D18T0524!C31</f>
        <v>3265</v>
      </c>
      <c r="D31" s="22">
        <f>D18T0524!D31</f>
        <v>881</v>
      </c>
      <c r="E31" s="22">
        <f>D18T0524!E31</f>
        <v>708</v>
      </c>
      <c r="F31" s="29">
        <f>D18T0524!F31</f>
        <v>1676</v>
      </c>
    </row>
    <row r="32" spans="2:6" x14ac:dyDescent="0.2">
      <c r="B32" s="18" t="s">
        <v>13</v>
      </c>
      <c r="C32" s="22">
        <f>D18T0524!C32</f>
        <v>7479</v>
      </c>
      <c r="D32" s="22">
        <f>D18T0524!D32</f>
        <v>2177</v>
      </c>
      <c r="E32" s="22">
        <f>D18T0524!E32</f>
        <v>1888</v>
      </c>
      <c r="F32" s="29">
        <f>D18T0524!F32</f>
        <v>3414</v>
      </c>
    </row>
    <row r="33" spans="2:6" x14ac:dyDescent="0.2">
      <c r="B33" s="18" t="s">
        <v>14</v>
      </c>
      <c r="C33" s="22">
        <f>D18T0524!C33</f>
        <v>768</v>
      </c>
      <c r="D33" s="22">
        <f>D18T0524!D33</f>
        <v>189</v>
      </c>
      <c r="E33" s="22">
        <f>D18T0524!E33</f>
        <v>106</v>
      </c>
      <c r="F33" s="29">
        <f>D18T0524!F33</f>
        <v>473</v>
      </c>
    </row>
    <row r="34" spans="2:6" x14ac:dyDescent="0.2">
      <c r="B34" s="18" t="s">
        <v>15</v>
      </c>
      <c r="C34" s="22">
        <f>D18T0524!C34</f>
        <v>1486</v>
      </c>
      <c r="D34" s="22">
        <f>D18T0524!D34</f>
        <v>253</v>
      </c>
      <c r="E34" s="22">
        <f>D18T0524!E34</f>
        <v>355</v>
      </c>
      <c r="F34" s="29">
        <f>D18T0524!F34</f>
        <v>878</v>
      </c>
    </row>
    <row r="35" spans="2:6" x14ac:dyDescent="0.2">
      <c r="B35" s="18" t="s">
        <v>16</v>
      </c>
      <c r="C35" s="22">
        <f>D18T0524!C35</f>
        <v>1207</v>
      </c>
      <c r="D35" s="22">
        <f>D18T0524!D35</f>
        <v>152</v>
      </c>
      <c r="E35" s="22">
        <f>D18T0524!E35</f>
        <v>307</v>
      </c>
      <c r="F35" s="29">
        <f>D18T0524!F35</f>
        <v>748</v>
      </c>
    </row>
    <row r="36" spans="2:6" x14ac:dyDescent="0.2">
      <c r="B36" s="18" t="s">
        <v>17</v>
      </c>
      <c r="C36" s="22">
        <f>D18T0524!C36</f>
        <v>5883</v>
      </c>
      <c r="D36" s="22">
        <f>D18T0524!D36</f>
        <v>959</v>
      </c>
      <c r="E36" s="22">
        <f>D18T0524!E36</f>
        <v>1218</v>
      </c>
      <c r="F36" s="29">
        <f>D18T0524!F36</f>
        <v>3706</v>
      </c>
    </row>
    <row r="37" spans="2:6" x14ac:dyDescent="0.2">
      <c r="B37" s="18" t="s">
        <v>18</v>
      </c>
      <c r="C37" s="22">
        <f>D18T0524!C37</f>
        <v>459</v>
      </c>
      <c r="D37" s="22">
        <f>D18T0524!D37</f>
        <v>75</v>
      </c>
      <c r="E37" s="22">
        <f>D18T0524!E37</f>
        <v>77</v>
      </c>
      <c r="F37" s="29">
        <f>D18T0524!F37</f>
        <v>307</v>
      </c>
    </row>
    <row r="38" spans="2:6" x14ac:dyDescent="0.2">
      <c r="B38" s="18" t="s">
        <v>19</v>
      </c>
      <c r="C38" s="22">
        <f>D18T0524!C38</f>
        <v>1625</v>
      </c>
      <c r="D38" s="22">
        <f>D18T0524!D38</f>
        <v>265</v>
      </c>
      <c r="E38" s="22">
        <f>D18T0524!E38</f>
        <v>334</v>
      </c>
      <c r="F38" s="29">
        <f>D18T0524!F38</f>
        <v>1026</v>
      </c>
    </row>
    <row r="39" spans="2:6" x14ac:dyDescent="0.2">
      <c r="B39" s="18" t="s">
        <v>20</v>
      </c>
      <c r="C39" s="22">
        <f>D18T0524!C39</f>
        <v>0</v>
      </c>
      <c r="D39" s="22">
        <f>D18T0524!D39</f>
        <v>0</v>
      </c>
      <c r="E39" s="22">
        <f>D18T0524!E39</f>
        <v>0</v>
      </c>
      <c r="F39" s="29">
        <f>D18T0524!F39</f>
        <v>0</v>
      </c>
    </row>
    <row r="40" spans="2:6" x14ac:dyDescent="0.2">
      <c r="B40" s="18"/>
      <c r="C40" s="22"/>
      <c r="D40" s="22"/>
      <c r="E40" s="22"/>
      <c r="F40" s="29"/>
    </row>
    <row r="41" spans="2:6" x14ac:dyDescent="0.2">
      <c r="B41" s="19" t="s">
        <v>3</v>
      </c>
      <c r="C41" s="21">
        <f>D18T0524!C41</f>
        <v>47354</v>
      </c>
      <c r="D41" s="21">
        <f>D18T0524!D41</f>
        <v>16452</v>
      </c>
      <c r="E41" s="21">
        <f>D18T0524!E41</f>
        <v>10329</v>
      </c>
      <c r="F41" s="28">
        <f>D18T0524!F41</f>
        <v>20573</v>
      </c>
    </row>
    <row r="42" spans="2:6" x14ac:dyDescent="0.2">
      <c r="B42" s="18" t="s">
        <v>7</v>
      </c>
      <c r="C42" s="22">
        <f>D18T0524!C42</f>
        <v>417</v>
      </c>
      <c r="D42" s="22">
        <f>D18T0524!D42</f>
        <v>268</v>
      </c>
      <c r="E42" s="22">
        <f>D18T0524!E42</f>
        <v>83</v>
      </c>
      <c r="F42" s="29">
        <f>D18T0524!F42</f>
        <v>66</v>
      </c>
    </row>
    <row r="43" spans="2:6" x14ac:dyDescent="0.2">
      <c r="B43" s="18" t="s">
        <v>8</v>
      </c>
      <c r="C43" s="22">
        <f>D18T0524!C43</f>
        <v>2194</v>
      </c>
      <c r="D43" s="22">
        <f>D18T0524!D43</f>
        <v>1319</v>
      </c>
      <c r="E43" s="22">
        <f>D18T0524!E43</f>
        <v>483</v>
      </c>
      <c r="F43" s="29">
        <f>D18T0524!F43</f>
        <v>392</v>
      </c>
    </row>
    <row r="44" spans="2:6" x14ac:dyDescent="0.2">
      <c r="B44" s="18" t="s">
        <v>9</v>
      </c>
      <c r="C44" s="22">
        <f>D18T0524!C44</f>
        <v>4760</v>
      </c>
      <c r="D44" s="22">
        <f>D18T0524!D44</f>
        <v>2579</v>
      </c>
      <c r="E44" s="22">
        <f>D18T0524!E44</f>
        <v>1120</v>
      </c>
      <c r="F44" s="29">
        <f>D18T0524!F44</f>
        <v>1061</v>
      </c>
    </row>
    <row r="45" spans="2:6" x14ac:dyDescent="0.2">
      <c r="B45" s="18" t="s">
        <v>10</v>
      </c>
      <c r="C45" s="22">
        <f>D18T0524!C45</f>
        <v>11947</v>
      </c>
      <c r="D45" s="22">
        <f>D18T0524!D45</f>
        <v>5369</v>
      </c>
      <c r="E45" s="22">
        <f>D18T0524!E45</f>
        <v>2726</v>
      </c>
      <c r="F45" s="29">
        <f>D18T0524!F45</f>
        <v>3852</v>
      </c>
    </row>
    <row r="46" spans="2:6" x14ac:dyDescent="0.2">
      <c r="B46" s="18" t="s">
        <v>11</v>
      </c>
      <c r="C46" s="22">
        <f>D18T0524!C46</f>
        <v>2629</v>
      </c>
      <c r="D46" s="22">
        <f>D18T0524!D46</f>
        <v>1008</v>
      </c>
      <c r="E46" s="22">
        <f>D18T0524!E46</f>
        <v>552</v>
      </c>
      <c r="F46" s="29">
        <f>D18T0524!F46</f>
        <v>1069</v>
      </c>
    </row>
    <row r="47" spans="2:6" x14ac:dyDescent="0.2">
      <c r="B47" s="18" t="s">
        <v>12</v>
      </c>
      <c r="C47" s="22">
        <f>D18T0524!C47</f>
        <v>2260</v>
      </c>
      <c r="D47" s="22">
        <f>D18T0524!D47</f>
        <v>654</v>
      </c>
      <c r="E47" s="22">
        <f>D18T0524!E47</f>
        <v>432</v>
      </c>
      <c r="F47" s="29">
        <f>D18T0524!F47</f>
        <v>1174</v>
      </c>
    </row>
    <row r="48" spans="2:6" x14ac:dyDescent="0.2">
      <c r="B48" s="18" t="s">
        <v>13</v>
      </c>
      <c r="C48" s="22">
        <f>D18T0524!C48</f>
        <v>7440</v>
      </c>
      <c r="D48" s="22">
        <f>D18T0524!D48</f>
        <v>2351</v>
      </c>
      <c r="E48" s="22">
        <f>D18T0524!E48</f>
        <v>1847</v>
      </c>
      <c r="F48" s="29">
        <f>D18T0524!F48</f>
        <v>3242</v>
      </c>
    </row>
    <row r="49" spans="2:9" x14ac:dyDescent="0.2">
      <c r="B49" s="18" t="s">
        <v>14</v>
      </c>
      <c r="C49" s="22">
        <f>D18T0524!C49</f>
        <v>1195</v>
      </c>
      <c r="D49" s="22">
        <f>D18T0524!D49</f>
        <v>350</v>
      </c>
      <c r="E49" s="22">
        <f>D18T0524!E49</f>
        <v>192</v>
      </c>
      <c r="F49" s="29">
        <f>D18T0524!F49</f>
        <v>653</v>
      </c>
    </row>
    <row r="50" spans="2:9" x14ac:dyDescent="0.2">
      <c r="B50" s="18" t="s">
        <v>15</v>
      </c>
      <c r="C50" s="22">
        <f>D18T0524!C50</f>
        <v>3172</v>
      </c>
      <c r="D50" s="22">
        <f>D18T0524!D50</f>
        <v>565</v>
      </c>
      <c r="E50" s="22">
        <f>D18T0524!E50</f>
        <v>756</v>
      </c>
      <c r="F50" s="29">
        <f>D18T0524!F50</f>
        <v>1851</v>
      </c>
    </row>
    <row r="51" spans="2:9" x14ac:dyDescent="0.2">
      <c r="B51" s="18" t="s">
        <v>16</v>
      </c>
      <c r="C51" s="22">
        <f>D18T0524!C51</f>
        <v>444</v>
      </c>
      <c r="D51" s="22">
        <f>D18T0524!D51</f>
        <v>62</v>
      </c>
      <c r="E51" s="22">
        <f>D18T0524!E51</f>
        <v>55</v>
      </c>
      <c r="F51" s="29">
        <f>D18T0524!F51</f>
        <v>327</v>
      </c>
    </row>
    <row r="52" spans="2:9" x14ac:dyDescent="0.2">
      <c r="B52" s="18" t="s">
        <v>17</v>
      </c>
      <c r="C52" s="22">
        <f>D18T0524!C52</f>
        <v>8071</v>
      </c>
      <c r="D52" s="22">
        <f>D18T0524!D52</f>
        <v>1474</v>
      </c>
      <c r="E52" s="22">
        <f>D18T0524!E52</f>
        <v>1532</v>
      </c>
      <c r="F52" s="29">
        <f>D18T0524!F52</f>
        <v>5065</v>
      </c>
    </row>
    <row r="53" spans="2:9" x14ac:dyDescent="0.2">
      <c r="B53" s="18" t="s">
        <v>18</v>
      </c>
      <c r="C53" s="22">
        <f>D18T0524!C53</f>
        <v>441</v>
      </c>
      <c r="D53" s="22">
        <f>D18T0524!D53</f>
        <v>115</v>
      </c>
      <c r="E53" s="22">
        <f>D18T0524!E53</f>
        <v>54</v>
      </c>
      <c r="F53" s="29">
        <f>D18T0524!F53</f>
        <v>272</v>
      </c>
    </row>
    <row r="54" spans="2:9" x14ac:dyDescent="0.2">
      <c r="B54" s="18" t="s">
        <v>19</v>
      </c>
      <c r="C54" s="22">
        <f>D18T0524!C54</f>
        <v>2384</v>
      </c>
      <c r="D54" s="22">
        <f>D18T0524!D54</f>
        <v>338</v>
      </c>
      <c r="E54" s="22">
        <f>D18T0524!E54</f>
        <v>497</v>
      </c>
      <c r="F54" s="29">
        <f>D18T0524!F54</f>
        <v>1549</v>
      </c>
    </row>
    <row r="55" spans="2:9" x14ac:dyDescent="0.2">
      <c r="B55" s="18" t="s">
        <v>20</v>
      </c>
      <c r="C55" s="22">
        <f>D18T0524!C55</f>
        <v>0</v>
      </c>
      <c r="D55" s="22">
        <f>D18T0524!D55</f>
        <v>0</v>
      </c>
      <c r="E55" s="22">
        <f>D18T0524!E55</f>
        <v>0</v>
      </c>
      <c r="F55" s="29">
        <f>D18T0524!F55</f>
        <v>0</v>
      </c>
    </row>
    <row r="56" spans="2:9" x14ac:dyDescent="0.2">
      <c r="B56" s="14"/>
      <c r="C56" s="15"/>
      <c r="D56" s="15"/>
      <c r="E56" s="15"/>
      <c r="F56" s="26"/>
    </row>
    <row r="57" spans="2:9" x14ac:dyDescent="0.2">
      <c r="B57" s="1" t="s">
        <v>1</v>
      </c>
    </row>
    <row r="59" spans="2:9" x14ac:dyDescent="0.2">
      <c r="B59" s="32" t="s">
        <v>0</v>
      </c>
      <c r="C59" s="33" t="s">
        <v>36</v>
      </c>
      <c r="D59" s="33" t="s">
        <v>34</v>
      </c>
      <c r="E59" s="33" t="s">
        <v>35</v>
      </c>
      <c r="F59" s="33" t="s">
        <v>45</v>
      </c>
      <c r="G59" s="33"/>
      <c r="H59" s="33"/>
      <c r="I59" s="33"/>
    </row>
    <row r="60" spans="2:9" x14ac:dyDescent="0.2">
      <c r="B60" s="1" t="s">
        <v>29</v>
      </c>
      <c r="C60" s="34">
        <f>SUM(C10:C12)*100/C9</f>
        <v>14.383119053454845</v>
      </c>
      <c r="D60" s="34">
        <f>SUM(D10:D12)*100/D9</f>
        <v>24.035274049757007</v>
      </c>
      <c r="E60" s="34">
        <f>SUM(E10:E12)*100/E9</f>
        <v>14.472056094040008</v>
      </c>
      <c r="F60" s="34">
        <f>SUM(F10:F12)*100/F9</f>
        <v>6.7063704156168082</v>
      </c>
      <c r="G60" s="34"/>
      <c r="H60" s="34"/>
      <c r="I60" s="34"/>
    </row>
    <row r="61" spans="2:9" x14ac:dyDescent="0.2">
      <c r="B61" s="1" t="s">
        <v>30</v>
      </c>
      <c r="C61" s="34">
        <f>SUM(C18:C22)*100/C9</f>
        <v>28.044296887185542</v>
      </c>
      <c r="D61" s="34">
        <f>SUM(D18:D22)*100/D9</f>
        <v>13.704097068005536</v>
      </c>
      <c r="E61" s="34">
        <f>SUM(E18:E22)*100/E9</f>
        <v>26.732315941431224</v>
      </c>
      <c r="F61" s="34">
        <f>SUM(F18:F22)*100/F9</f>
        <v>40.032068412613576</v>
      </c>
      <c r="G61" s="34"/>
      <c r="H61" s="34"/>
      <c r="I61" s="34"/>
    </row>
    <row r="63" spans="2:9" x14ac:dyDescent="0.2">
      <c r="B63" s="19" t="s">
        <v>31</v>
      </c>
    </row>
    <row r="64" spans="2:9" x14ac:dyDescent="0.2">
      <c r="B64" s="1" t="s">
        <v>32</v>
      </c>
      <c r="C64" s="34">
        <v>12.449200798940502</v>
      </c>
      <c r="D64" s="34">
        <v>12.449200798940502</v>
      </c>
      <c r="E64" s="34">
        <v>12.449200798940502</v>
      </c>
      <c r="F64" s="34">
        <v>12.449200798940502</v>
      </c>
      <c r="G64" s="34"/>
      <c r="H64" s="34"/>
      <c r="I64" s="34"/>
    </row>
    <row r="65" spans="2:9" x14ac:dyDescent="0.2">
      <c r="B65" s="1" t="s">
        <v>33</v>
      </c>
      <c r="C65" s="34">
        <v>39.597321181973363</v>
      </c>
      <c r="D65" s="34">
        <v>39.597321181973363</v>
      </c>
      <c r="E65" s="34">
        <v>39.597321181973363</v>
      </c>
      <c r="F65" s="34">
        <v>39.597321181973363</v>
      </c>
      <c r="G65" s="34"/>
      <c r="H65" s="34"/>
      <c r="I65" s="34"/>
    </row>
  </sheetData>
  <mergeCells count="4">
    <mergeCell ref="C6:C7"/>
    <mergeCell ref="D6:D7"/>
    <mergeCell ref="E6:E7"/>
    <mergeCell ref="F6:F7"/>
  </mergeCells>
  <phoneticPr fontId="8" type="noConversion"/>
  <hyperlinks>
    <hyperlink ref="A3" r:id="rId1" xr:uid="{00000000-0004-0000-0100-000000000000}"/>
    <hyperlink ref="A4" r:id="rId2" xr:uid="{00000000-0004-0000-0100-000001000000}"/>
  </hyperlinks>
  <pageMargins left="0.75" right="0.75" top="1" bottom="1" header="0" footer="0"/>
  <pageSetup paperSize="9" orientation="portrait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D18T0524</vt:lpstr>
      <vt:lpstr>Gráfico</vt:lpstr>
    </vt:vector>
  </TitlesOfParts>
  <Company>AYUNTAMIENTO DE MADRID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ESTADÍSTICA</dc:creator>
  <cp:lastModifiedBy>Delgado Rodriguez, Jorge</cp:lastModifiedBy>
  <cp:lastPrinted>2012-10-24T11:51:26Z</cp:lastPrinted>
  <dcterms:created xsi:type="dcterms:W3CDTF">1999-02-22T12:47:20Z</dcterms:created>
  <dcterms:modified xsi:type="dcterms:W3CDTF">2024-08-19T10:17:02Z</dcterms:modified>
</cp:coreProperties>
</file>