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bigdata\Estadistica\SG DE PADRON\DDE\WEB\WEB2024\DISTRITOS\Ciudad de Madrid\"/>
    </mc:Choice>
  </mc:AlternateContent>
  <xr:revisionPtr revIDLastSave="0" documentId="13_ncr:1_{0D67865D-41CA-4E00-8F4D-2310F57545C0}" xr6:coauthVersionLast="47" xr6:coauthVersionMax="47" xr10:uidLastSave="{00000000-0000-0000-0000-000000000000}"/>
  <bookViews>
    <workbookView xWindow="-110" yWindow="-110" windowWidth="19420" windowHeight="10420" xr2:uid="{00000000-000D-0000-FFFF-FFFF00000000}"/>
  </bookViews>
  <sheets>
    <sheet name="T0124" sheetId="1" r:id="rId1"/>
    <sheet name="Cálculos " sheetId="2" state="hidden" r:id="rId2"/>
  </sheets>
  <definedNames>
    <definedName name="_xlnm.Print_Area" localSheetId="0">'T0124'!$B$2:$Z$94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2" i="1" l="1"/>
  <c r="D62" i="1"/>
  <c r="X62" i="1"/>
  <c r="W62" i="1"/>
  <c r="V62" i="1"/>
  <c r="U62" i="1"/>
  <c r="T62" i="1"/>
  <c r="S62" i="1"/>
  <c r="R62" i="1"/>
  <c r="Q62" i="1"/>
  <c r="P62" i="1"/>
  <c r="O62" i="1"/>
  <c r="N62" i="1"/>
  <c r="M62" i="1"/>
  <c r="L62" i="1"/>
  <c r="K62" i="1"/>
  <c r="J62" i="1"/>
  <c r="I62" i="1"/>
  <c r="H62" i="1"/>
  <c r="G62" i="1"/>
  <c r="F62" i="1"/>
  <c r="E62" i="1"/>
  <c r="D4" i="2"/>
  <c r="E4" i="2"/>
  <c r="F4" i="2"/>
  <c r="G4" i="2"/>
  <c r="H4" i="2"/>
  <c r="I4" i="2"/>
  <c r="J4" i="2"/>
  <c r="K4" i="2"/>
  <c r="L4" i="2"/>
  <c r="M4" i="2"/>
  <c r="N4" i="2"/>
  <c r="O4" i="2"/>
  <c r="P4" i="2"/>
  <c r="Q4" i="2"/>
  <c r="R4" i="2"/>
  <c r="S4" i="2"/>
  <c r="T4" i="2"/>
  <c r="U4" i="2"/>
  <c r="V4" i="2"/>
  <c r="W4" i="2"/>
  <c r="X4" i="2"/>
  <c r="C4" i="2"/>
  <c r="C10" i="2" l="1"/>
</calcChain>
</file>

<file path=xl/sharedStrings.xml><?xml version="1.0" encoding="utf-8"?>
<sst xmlns="http://schemas.openxmlformats.org/spreadsheetml/2006/main" count="143" uniqueCount="99">
  <si>
    <t>01.</t>
  </si>
  <si>
    <t>02.</t>
  </si>
  <si>
    <t>03.</t>
  </si>
  <si>
    <t>04.</t>
  </si>
  <si>
    <t>05.</t>
  </si>
  <si>
    <t>06.</t>
  </si>
  <si>
    <t>07.</t>
  </si>
  <si>
    <t>08.</t>
  </si>
  <si>
    <t>09.</t>
  </si>
  <si>
    <t>13.</t>
  </si>
  <si>
    <t>15.</t>
  </si>
  <si>
    <t>18.</t>
  </si>
  <si>
    <t>10.</t>
  </si>
  <si>
    <t>11.</t>
  </si>
  <si>
    <t>12.</t>
  </si>
  <si>
    <t>14.</t>
  </si>
  <si>
    <t>16.</t>
  </si>
  <si>
    <t>17.</t>
  </si>
  <si>
    <t>19.</t>
  </si>
  <si>
    <t>20.</t>
  </si>
  <si>
    <t>21.</t>
  </si>
  <si>
    <t>Características</t>
  </si>
  <si>
    <t>Centro</t>
  </si>
  <si>
    <t>Arganzuela</t>
  </si>
  <si>
    <t xml:space="preserve">Retiro </t>
  </si>
  <si>
    <t>Salamanca</t>
  </si>
  <si>
    <t>Chamartín</t>
  </si>
  <si>
    <t>Chamberí</t>
  </si>
  <si>
    <t>Latina</t>
  </si>
  <si>
    <t>Carabanchel</t>
  </si>
  <si>
    <t>Usera</t>
  </si>
  <si>
    <t>Moratalaz</t>
  </si>
  <si>
    <t>Hortaleza</t>
  </si>
  <si>
    <t>Villaverde</t>
  </si>
  <si>
    <t>Vicálvaro</t>
  </si>
  <si>
    <t>Barajas</t>
  </si>
  <si>
    <t xml:space="preserve">   Nacimientos</t>
  </si>
  <si>
    <t xml:space="preserve">   Defunciones</t>
  </si>
  <si>
    <t xml:space="preserve">  % Extranjeros</t>
  </si>
  <si>
    <t>Tetuán</t>
  </si>
  <si>
    <t xml:space="preserve">Fuencarral- </t>
  </si>
  <si>
    <t>El Pardo</t>
  </si>
  <si>
    <t>Moncloa-</t>
  </si>
  <si>
    <t>Aravaca</t>
  </si>
  <si>
    <t>Puente de</t>
  </si>
  <si>
    <t>Vallecas</t>
  </si>
  <si>
    <t>Ciudad</t>
  </si>
  <si>
    <t xml:space="preserve"> Lineal</t>
  </si>
  <si>
    <t xml:space="preserve">Villa de </t>
  </si>
  <si>
    <t xml:space="preserve">  No consta</t>
  </si>
  <si>
    <t xml:space="preserve">  Nacionalidad (Total)</t>
  </si>
  <si>
    <t xml:space="preserve">    Española</t>
  </si>
  <si>
    <t xml:space="preserve">    Extranjera</t>
  </si>
  <si>
    <t xml:space="preserve">      Otros países OCDE</t>
  </si>
  <si>
    <t xml:space="preserve">      Otros países de Europa</t>
  </si>
  <si>
    <t xml:space="preserve">      América Latina y Caribe</t>
  </si>
  <si>
    <t xml:space="preserve">      África</t>
  </si>
  <si>
    <t xml:space="preserve">      Otros países de Asia y Oceanía</t>
  </si>
  <si>
    <t xml:space="preserve">  Nacionalidad (Hombres)</t>
  </si>
  <si>
    <t xml:space="preserve">  Nacionalidad (Mujeres)</t>
  </si>
  <si>
    <t>Acceso a 
Banco Datos</t>
  </si>
  <si>
    <t>Índice</t>
  </si>
  <si>
    <t>Datos</t>
  </si>
  <si>
    <t xml:space="preserve">  De 0 a 15 años</t>
  </si>
  <si>
    <t xml:space="preserve">  De 16 a 64 años</t>
  </si>
  <si>
    <t xml:space="preserve">  De 65 años y más</t>
  </si>
  <si>
    <t>San Blas-Canillejas</t>
  </si>
  <si>
    <t xml:space="preserve">       Agrupado</t>
  </si>
  <si>
    <t xml:space="preserve">       Interior</t>
  </si>
  <si>
    <t xml:space="preserve">     Abierto</t>
  </si>
  <si>
    <t xml:space="preserve">     Uso vivienda</t>
  </si>
  <si>
    <t>Ver "Fuentes, notas y conceptos".</t>
  </si>
  <si>
    <t xml:space="preserve">    Total Locales por Tipo de acceso </t>
  </si>
  <si>
    <t xml:space="preserve">       Puerta de calle</t>
  </si>
  <si>
    <t xml:space="preserve">   Locales Puerta de calle y Agrupados por  Situación </t>
  </si>
  <si>
    <t>D. CIUDAD DE MADRID. INFORMACIÓN DE LOS DISTRITOS</t>
  </si>
  <si>
    <t>D.1. Características generales</t>
  </si>
  <si>
    <r>
      <t>Número de turismos 2018</t>
    </r>
    <r>
      <rPr>
        <b/>
        <vertAlign val="superscript"/>
        <sz val="8"/>
        <rFont val="Arial"/>
        <family val="2"/>
      </rPr>
      <t>(3)</t>
    </r>
  </si>
  <si>
    <r>
      <t>Superficie (Ha)</t>
    </r>
    <r>
      <rPr>
        <b/>
        <vertAlign val="superscript"/>
        <sz val="8"/>
        <rFont val="Arial"/>
        <family val="2"/>
      </rPr>
      <t>(1)</t>
    </r>
  </si>
  <si>
    <t>Incremento (%)</t>
  </si>
  <si>
    <t>Población a 1-1-2021</t>
  </si>
  <si>
    <t xml:space="preserve">      Resto Unión Europea </t>
  </si>
  <si>
    <t>Densidad (hab./Ha) 01/01/2021</t>
  </si>
  <si>
    <t xml:space="preserve">     Otros</t>
  </si>
  <si>
    <r>
      <t>Censo de Locales y Actividades a 1-1-2023</t>
    </r>
    <r>
      <rPr>
        <b/>
        <vertAlign val="superscript"/>
        <sz val="8"/>
        <rFont val="Arial"/>
        <family val="2"/>
      </rPr>
      <t>(4)</t>
    </r>
  </si>
  <si>
    <t>Si desea participar en nuestra encuesta satisfacción, pinche aquí</t>
  </si>
  <si>
    <t xml:space="preserve">               (6) El Total de Distritos incluye residentes en Madrid pero no consta Distrito</t>
  </si>
  <si>
    <t xml:space="preserve">               (4) A partir de Julio 2021, en el "Total" de locales no se incluyen los locales en situación de BAJA. El aumento de número de locales “Interiores” en 01.01.2022 se ha producido debido  a una actualización extraordinaria,  fruto de un trabajo de campo</t>
  </si>
  <si>
    <t>CIUDAD DE MADRID</t>
  </si>
  <si>
    <r>
      <t>Censo de Locales y Actividades a 1-7-2023</t>
    </r>
    <r>
      <rPr>
        <b/>
        <vertAlign val="superscript"/>
        <sz val="8"/>
        <rFont val="Arial"/>
        <family val="2"/>
      </rPr>
      <t>(4)</t>
    </r>
  </si>
  <si>
    <t>Densidad (hab./Ha) 01/01/2024</t>
  </si>
  <si>
    <t>NOTAS: (1) Superficie revisada según seccionado 2017
               (2) El "Total" de la Población incluye "No consta Nacionalidad" y en Otros países de Asia y Oceanía "Apátridas"
               (3) El "Total" de Turismos incluye "No consta Barrio"</t>
  </si>
  <si>
    <t>Población a 01/01/2024</t>
  </si>
  <si>
    <r>
      <t>Población a 01/01/2024 según Nacionalidad</t>
    </r>
    <r>
      <rPr>
        <b/>
        <vertAlign val="superscript"/>
        <sz val="8"/>
        <rFont val="Arial"/>
        <family val="2"/>
      </rPr>
      <t>(2)</t>
    </r>
  </si>
  <si>
    <t>Crecimiento vegetativo (2023)</t>
  </si>
  <si>
    <r>
      <t>Número de turismos 2023</t>
    </r>
    <r>
      <rPr>
        <b/>
        <vertAlign val="superscript"/>
        <sz val="8"/>
        <rFont val="Arial"/>
        <family val="2"/>
      </rPr>
      <t>(3)</t>
    </r>
  </si>
  <si>
    <t>31/12/2023</t>
  </si>
  <si>
    <t>31/12/2024</t>
  </si>
  <si>
    <r>
      <t>Precio de la vivienda de segunda mano</t>
    </r>
    <r>
      <rPr>
        <b/>
        <vertAlign val="superscript"/>
        <sz val="8"/>
        <rFont val="Arial"/>
        <family val="2"/>
      </rPr>
      <t xml:space="preserve"> </t>
    </r>
    <r>
      <rPr>
        <b/>
        <sz val="8"/>
        <rFont val="Arial"/>
        <family val="2"/>
      </rPr>
      <t>(€/m</t>
    </r>
    <r>
      <rPr>
        <b/>
        <vertAlign val="superscript"/>
        <sz val="8"/>
        <rFont val="Arial"/>
        <family val="2"/>
      </rPr>
      <t>2</t>
    </r>
    <r>
      <rPr>
        <b/>
        <sz val="8"/>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</si>
</sst>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General_)"/>
    <numFmt numFmtId="165" formatCode="0.00_)"/>
    <numFmt numFmtId="166" formatCode="#,##0.0"/>
    <numFmt numFmtId="167" formatCode="0.0"/>
  </numFmts>
  <fonts count="16" x14ac:knownFonts="1">
    <font>
      <sz val="10"/>
      <name val="Courier"/>
    </font>
    <font>
      <i/>
      <sz val="8"/>
      <name val="Arial"/>
      <family val="2"/>
    </font>
    <font>
      <sz val="8"/>
      <name val="Arial"/>
      <family val="2"/>
    </font>
    <font>
      <u/>
      <sz val="10"/>
      <color indexed="12"/>
      <name val="Courier"/>
    </font>
    <font>
      <sz val="10"/>
      <name val="Courier"/>
    </font>
    <font>
      <b/>
      <sz val="8"/>
      <name val="Arial"/>
      <family val="2"/>
    </font>
    <font>
      <b/>
      <sz val="7"/>
      <color indexed="61"/>
      <name val="Arial"/>
      <family val="2"/>
    </font>
    <font>
      <b/>
      <u/>
      <sz val="8"/>
      <color indexed="9"/>
      <name val="Arial"/>
      <family val="2"/>
    </font>
    <font>
      <sz val="10"/>
      <name val="Courier"/>
      <family val="3"/>
    </font>
    <font>
      <sz val="10"/>
      <color indexed="8"/>
      <name val="Arial"/>
      <family val="2"/>
    </font>
    <font>
      <b/>
      <vertAlign val="superscript"/>
      <sz val="8"/>
      <name val="Arial"/>
      <family val="2"/>
    </font>
    <font>
      <sz val="10"/>
      <color theme="0"/>
      <name val="Courier"/>
    </font>
    <font>
      <sz val="8"/>
      <color theme="0"/>
      <name val="Arial"/>
      <family val="2"/>
    </font>
    <font>
      <b/>
      <u/>
      <sz val="8"/>
      <color theme="0"/>
      <name val="Arial"/>
      <family val="2"/>
    </font>
    <font>
      <u/>
      <sz val="10"/>
      <color indexed="12"/>
      <name val="Arial"/>
      <family val="2"/>
    </font>
    <font>
      <b/>
      <u/>
      <sz val="8"/>
      <name val="Arial"/>
      <family val="2"/>
    </font>
  </fonts>
  <fills count="4">
    <fill>
      <patternFill patternType="none"/>
    </fill>
    <fill>
      <patternFill patternType="gray125"/>
    </fill>
    <fill>
      <patternFill patternType="solid">
        <fgColor indexed="47"/>
        <bgColor indexed="64"/>
      </patternFill>
    </fill>
    <fill>
      <patternFill patternType="solid">
        <fgColor indexed="52"/>
        <bgColor indexed="64"/>
      </patternFill>
    </fill>
  </fills>
  <borders count="19">
    <border>
      <left/>
      <right/>
      <top/>
      <bottom/>
      <diagonal/>
    </border>
    <border>
      <left style="thin">
        <color indexed="22"/>
      </left>
      <right/>
      <top style="thin">
        <color indexed="22"/>
      </top>
      <bottom/>
      <diagonal/>
    </border>
    <border>
      <left/>
      <right/>
      <top style="thin">
        <color indexed="22"/>
      </top>
      <bottom/>
      <diagonal/>
    </border>
    <border>
      <left/>
      <right style="thin">
        <color indexed="22"/>
      </right>
      <top style="thin">
        <color indexed="22"/>
      </top>
      <bottom/>
      <diagonal/>
    </border>
    <border>
      <left style="thin">
        <color indexed="22"/>
      </left>
      <right/>
      <top/>
      <bottom style="thin">
        <color indexed="22"/>
      </bottom>
      <diagonal/>
    </border>
    <border>
      <left style="thin">
        <color indexed="22"/>
      </left>
      <right/>
      <top/>
      <bottom/>
      <diagonal/>
    </border>
    <border>
      <left/>
      <right style="thin">
        <color indexed="22"/>
      </right>
      <top/>
      <bottom/>
      <diagonal/>
    </border>
    <border>
      <left style="thick">
        <color indexed="16"/>
      </left>
      <right style="thick">
        <color indexed="16"/>
      </right>
      <top style="thick">
        <color indexed="16"/>
      </top>
      <bottom style="thick">
        <color indexed="16"/>
      </bottom>
      <diagonal/>
    </border>
    <border>
      <left style="thick">
        <color indexed="53"/>
      </left>
      <right style="thick">
        <color indexed="53"/>
      </right>
      <top style="thick">
        <color indexed="53"/>
      </top>
      <bottom style="thick">
        <color indexed="53"/>
      </bottom>
      <diagonal/>
    </border>
    <border>
      <left/>
      <right style="thin">
        <color indexed="22"/>
      </right>
      <top/>
      <bottom style="thin">
        <color indexed="22"/>
      </bottom>
      <diagonal/>
    </border>
    <border>
      <left/>
      <right style="thin">
        <color indexed="55"/>
      </right>
      <top/>
      <bottom/>
      <diagonal/>
    </border>
    <border>
      <left/>
      <right/>
      <top/>
      <bottom style="thin">
        <color indexed="22"/>
      </bottom>
      <diagonal/>
    </border>
    <border>
      <left style="thick">
        <color indexed="53"/>
      </left>
      <right/>
      <top style="thick">
        <color indexed="53"/>
      </top>
      <bottom style="thick">
        <color indexed="53"/>
      </bottom>
      <diagonal/>
    </border>
    <border>
      <left/>
      <right style="thin">
        <color theme="0" tint="-0.14996795556505021"/>
      </right>
      <top/>
      <bottom/>
      <diagonal/>
    </border>
    <border>
      <left/>
      <right style="thin">
        <color theme="0" tint="-0.24994659260841701"/>
      </right>
      <top/>
      <bottom/>
      <diagonal/>
    </border>
    <border>
      <left style="thick">
        <color indexed="53"/>
      </left>
      <right style="thick">
        <color indexed="53"/>
      </right>
      <top/>
      <bottom style="thick">
        <color indexed="53"/>
      </bottom>
      <diagonal/>
    </border>
    <border>
      <left style="thin">
        <color theme="0" tint="-0.24994659260841701"/>
      </left>
      <right/>
      <top/>
      <bottom/>
      <diagonal/>
    </border>
    <border>
      <left/>
      <right/>
      <top style="thick">
        <color indexed="53"/>
      </top>
      <bottom style="thick">
        <color indexed="53"/>
      </bottom>
      <diagonal/>
    </border>
    <border>
      <left/>
      <right style="thick">
        <color indexed="53"/>
      </right>
      <top style="thick">
        <color indexed="53"/>
      </top>
      <bottom style="thick">
        <color indexed="53"/>
      </bottom>
      <diagonal/>
    </border>
  </borders>
  <cellStyleXfs count="8">
    <xf numFmtId="164" fontId="0" fillId="0" borderId="0"/>
    <xf numFmtId="0" fontId="3" fillId="0" borderId="0" applyNumberFormat="0" applyFill="0" applyBorder="0" applyAlignment="0" applyProtection="0">
      <alignment vertical="top"/>
      <protection locked="0"/>
    </xf>
    <xf numFmtId="0" fontId="4" fillId="0" borderId="0"/>
    <xf numFmtId="0" fontId="9" fillId="0" borderId="0"/>
    <xf numFmtId="164" fontId="8" fillId="0" borderId="0"/>
    <xf numFmtId="165" fontId="4" fillId="0" borderId="0"/>
    <xf numFmtId="0" fontId="9" fillId="0" borderId="0"/>
    <xf numFmtId="0" fontId="14" fillId="0" borderId="0" applyNumberFormat="0" applyFill="0" applyBorder="0" applyAlignment="0" applyProtection="0">
      <alignment vertical="top"/>
      <protection locked="0"/>
    </xf>
  </cellStyleXfs>
  <cellXfs count="115">
    <xf numFmtId="164" fontId="0" fillId="0" borderId="0" xfId="0"/>
    <xf numFmtId="164" fontId="1" fillId="0" borderId="0" xfId="0" applyFont="1" applyAlignment="1">
      <alignment horizontal="right"/>
    </xf>
    <xf numFmtId="164" fontId="2" fillId="0" borderId="0" xfId="0" applyFont="1"/>
    <xf numFmtId="3" fontId="5" fillId="0" borderId="0" xfId="0" applyNumberFormat="1" applyFont="1" applyAlignment="1" applyProtection="1">
      <alignment horizontal="left"/>
    </xf>
    <xf numFmtId="3" fontId="2" fillId="0" borderId="0" xfId="0" applyNumberFormat="1" applyFont="1"/>
    <xf numFmtId="3" fontId="5" fillId="0" borderId="0" xfId="0" applyNumberFormat="1" applyFont="1" applyBorder="1" applyAlignment="1" applyProtection="1">
      <alignment horizontal="left"/>
    </xf>
    <xf numFmtId="164" fontId="2" fillId="0" borderId="0" xfId="0" applyFont="1" applyBorder="1"/>
    <xf numFmtId="164" fontId="2" fillId="0" borderId="0" xfId="0" applyFont="1" applyBorder="1" applyAlignment="1">
      <alignment horizontal="right"/>
    </xf>
    <xf numFmtId="3" fontId="5" fillId="2" borderId="1" xfId="0" applyNumberFormat="1" applyFont="1" applyFill="1" applyBorder="1" applyAlignment="1" applyProtection="1">
      <alignment horizontal="left"/>
    </xf>
    <xf numFmtId="164" fontId="5" fillId="2" borderId="2" xfId="0" applyFont="1" applyFill="1" applyBorder="1" applyAlignment="1">
      <alignment horizontal="right"/>
    </xf>
    <xf numFmtId="164" fontId="5" fillId="2" borderId="3" xfId="0" applyFont="1" applyFill="1" applyBorder="1" applyAlignment="1">
      <alignment horizontal="right"/>
    </xf>
    <xf numFmtId="3" fontId="5" fillId="2" borderId="4" xfId="0" applyNumberFormat="1" applyFont="1" applyFill="1" applyBorder="1" applyAlignment="1" applyProtection="1">
      <alignment horizontal="left"/>
    </xf>
    <xf numFmtId="3" fontId="2" fillId="0" borderId="1" xfId="0" applyNumberFormat="1" applyFont="1" applyBorder="1"/>
    <xf numFmtId="3" fontId="2" fillId="0" borderId="2" xfId="0" applyNumberFormat="1" applyFont="1" applyBorder="1"/>
    <xf numFmtId="3" fontId="2" fillId="0" borderId="3" xfId="0" applyNumberFormat="1" applyFont="1" applyBorder="1"/>
    <xf numFmtId="3" fontId="2" fillId="0" borderId="5" xfId="0" applyNumberFormat="1" applyFont="1" applyBorder="1" applyAlignment="1" applyProtection="1">
      <alignment horizontal="left"/>
    </xf>
    <xf numFmtId="3" fontId="5" fillId="0" borderId="0" xfId="0" applyNumberFormat="1" applyFont="1" applyBorder="1" applyAlignment="1" applyProtection="1">
      <alignment horizontal="right"/>
    </xf>
    <xf numFmtId="3" fontId="2" fillId="0" borderId="5" xfId="0" applyNumberFormat="1" applyFont="1" applyBorder="1"/>
    <xf numFmtId="3" fontId="5" fillId="0" borderId="0" xfId="0" applyNumberFormat="1" applyFont="1" applyBorder="1"/>
    <xf numFmtId="3" fontId="2" fillId="0" borderId="0" xfId="0" applyNumberFormat="1" applyFont="1" applyBorder="1"/>
    <xf numFmtId="3" fontId="2" fillId="0" borderId="6" xfId="0" applyNumberFormat="1" applyFont="1" applyBorder="1"/>
    <xf numFmtId="3" fontId="2" fillId="0" borderId="0" xfId="0" applyNumberFormat="1" applyFont="1" applyBorder="1" applyAlignment="1" applyProtection="1">
      <alignment horizontal="right"/>
    </xf>
    <xf numFmtId="3" fontId="2" fillId="0" borderId="6" xfId="0" applyNumberFormat="1" applyFont="1" applyBorder="1" applyAlignment="1" applyProtection="1">
      <alignment horizontal="right"/>
    </xf>
    <xf numFmtId="164" fontId="2" fillId="0" borderId="5" xfId="0" applyFont="1" applyBorder="1" applyAlignment="1">
      <alignment horizontal="left"/>
    </xf>
    <xf numFmtId="4" fontId="5" fillId="0" borderId="0" xfId="0" applyNumberFormat="1" applyFont="1" applyBorder="1"/>
    <xf numFmtId="4" fontId="2" fillId="0" borderId="0" xfId="0" applyNumberFormat="1" applyFont="1" applyBorder="1"/>
    <xf numFmtId="4" fontId="2" fillId="0" borderId="6" xfId="0" applyNumberFormat="1" applyFont="1" applyBorder="1"/>
    <xf numFmtId="164" fontId="2" fillId="0" borderId="6" xfId="0" applyFont="1" applyBorder="1"/>
    <xf numFmtId="164" fontId="2" fillId="0" borderId="5" xfId="0" applyFont="1" applyBorder="1"/>
    <xf numFmtId="3" fontId="2" fillId="0" borderId="0" xfId="0" applyNumberFormat="1" applyFont="1" applyBorder="1" applyProtection="1"/>
    <xf numFmtId="3" fontId="2" fillId="0" borderId="6" xfId="0" applyNumberFormat="1" applyFont="1" applyBorder="1" applyProtection="1"/>
    <xf numFmtId="164" fontId="5" fillId="0" borderId="0" xfId="0" applyFont="1" applyBorder="1"/>
    <xf numFmtId="3" fontId="2" fillId="0" borderId="5" xfId="5" applyNumberFormat="1" applyFont="1" applyBorder="1"/>
    <xf numFmtId="3" fontId="5" fillId="0" borderId="0" xfId="0" applyNumberFormat="1" applyFont="1"/>
    <xf numFmtId="164" fontId="5" fillId="2" borderId="0" xfId="0" applyFont="1" applyFill="1" applyBorder="1" applyAlignment="1" applyProtection="1">
      <alignment horizontal="right"/>
    </xf>
    <xf numFmtId="164" fontId="5" fillId="2" borderId="0" xfId="0" applyFont="1" applyFill="1" applyBorder="1" applyAlignment="1">
      <alignment horizontal="right"/>
    </xf>
    <xf numFmtId="164" fontId="5" fillId="2" borderId="6" xfId="0" applyFont="1" applyFill="1" applyBorder="1" applyAlignment="1" applyProtection="1">
      <alignment horizontal="right"/>
    </xf>
    <xf numFmtId="4" fontId="5" fillId="0" borderId="0" xfId="0" applyNumberFormat="1" applyFont="1" applyBorder="1" applyAlignment="1" applyProtection="1">
      <alignment horizontal="right"/>
    </xf>
    <xf numFmtId="164" fontId="2" fillId="0" borderId="2" xfId="0" applyFont="1" applyBorder="1"/>
    <xf numFmtId="164" fontId="2" fillId="0" borderId="5" xfId="0" applyFont="1" applyFill="1" applyBorder="1" applyAlignment="1">
      <alignment horizontal="left" wrapText="1"/>
    </xf>
    <xf numFmtId="3" fontId="5" fillId="2" borderId="5" xfId="0" applyNumberFormat="1" applyFont="1" applyFill="1" applyBorder="1" applyAlignment="1" applyProtection="1">
      <alignment horizontal="left"/>
    </xf>
    <xf numFmtId="164" fontId="5" fillId="2" borderId="6" xfId="0" applyFont="1" applyFill="1" applyBorder="1" applyAlignment="1">
      <alignment horizontal="right"/>
    </xf>
    <xf numFmtId="3" fontId="2" fillId="0" borderId="0" xfId="0" applyNumberFormat="1" applyFont="1" applyAlignment="1">
      <alignment horizontal="right"/>
    </xf>
    <xf numFmtId="3" fontId="2" fillId="0" borderId="6" xfId="0" applyNumberFormat="1" applyFont="1" applyBorder="1" applyAlignment="1">
      <alignment horizontal="right"/>
    </xf>
    <xf numFmtId="3" fontId="2" fillId="0" borderId="0" xfId="0" applyNumberFormat="1" applyFont="1" applyBorder="1" applyAlignment="1">
      <alignment horizontal="right"/>
    </xf>
    <xf numFmtId="166" fontId="5" fillId="0" borderId="0" xfId="0" applyNumberFormat="1" applyFont="1" applyBorder="1"/>
    <xf numFmtId="166" fontId="2" fillId="0" borderId="0" xfId="0" applyNumberFormat="1" applyFont="1" applyBorder="1" applyAlignment="1">
      <alignment horizontal="right"/>
    </xf>
    <xf numFmtId="167" fontId="2" fillId="0" borderId="0" xfId="0" applyNumberFormat="1" applyFont="1" applyBorder="1" applyAlignment="1">
      <alignment horizontal="right"/>
    </xf>
    <xf numFmtId="164" fontId="6" fillId="2" borderId="7" xfId="0" applyFont="1" applyFill="1" applyBorder="1" applyAlignment="1">
      <alignment horizontal="center" wrapText="1"/>
    </xf>
    <xf numFmtId="4" fontId="2" fillId="0" borderId="0" xfId="0" applyNumberFormat="1" applyFont="1" applyBorder="1" applyAlignment="1" applyProtection="1">
      <alignment horizontal="right"/>
    </xf>
    <xf numFmtId="164" fontId="7" fillId="3" borderId="8" xfId="1" applyNumberFormat="1" applyFont="1" applyFill="1" applyBorder="1" applyAlignment="1" applyProtection="1">
      <alignment horizontal="center"/>
    </xf>
    <xf numFmtId="4" fontId="2" fillId="0" borderId="0" xfId="2" applyNumberFormat="1" applyFont="1" applyBorder="1" applyProtection="1"/>
    <xf numFmtId="4" fontId="2" fillId="0" borderId="6" xfId="2" applyNumberFormat="1" applyFont="1" applyBorder="1" applyProtection="1"/>
    <xf numFmtId="4" fontId="2" fillId="0" borderId="2" xfId="0" applyNumberFormat="1" applyFont="1" applyBorder="1"/>
    <xf numFmtId="166" fontId="5" fillId="0" borderId="0" xfId="0" applyNumberFormat="1" applyFont="1" applyBorder="1" applyAlignment="1">
      <alignment horizontal="right"/>
    </xf>
    <xf numFmtId="164" fontId="2" fillId="0" borderId="0" xfId="0" applyFont="1" applyAlignment="1">
      <alignment horizontal="right"/>
    </xf>
    <xf numFmtId="4" fontId="2" fillId="0" borderId="0" xfId="0" applyNumberFormat="1" applyFont="1" applyBorder="1" applyAlignment="1">
      <alignment horizontal="right"/>
    </xf>
    <xf numFmtId="166" fontId="2" fillId="0" borderId="6" xfId="0" applyNumberFormat="1" applyFont="1" applyBorder="1" applyAlignment="1">
      <alignment horizontal="right"/>
    </xf>
    <xf numFmtId="3" fontId="5" fillId="0" borderId="0" xfId="0" applyNumberFormat="1" applyFont="1" applyAlignment="1">
      <alignment horizontal="right"/>
    </xf>
    <xf numFmtId="3" fontId="5" fillId="0" borderId="0" xfId="0" applyNumberFormat="1" applyFont="1" applyFill="1" applyBorder="1" applyAlignment="1">
      <alignment horizontal="right"/>
    </xf>
    <xf numFmtId="3" fontId="2" fillId="0" borderId="0" xfId="0" applyNumberFormat="1" applyFont="1" applyFill="1" applyBorder="1" applyAlignment="1">
      <alignment horizontal="right" wrapText="1"/>
    </xf>
    <xf numFmtId="4" fontId="2" fillId="0" borderId="6" xfId="0" applyNumberFormat="1" applyFont="1" applyBorder="1" applyAlignment="1" applyProtection="1">
      <alignment horizontal="right"/>
    </xf>
    <xf numFmtId="3" fontId="2" fillId="0" borderId="0" xfId="4" applyNumberFormat="1" applyFont="1" applyBorder="1" applyAlignment="1">
      <alignment horizontal="right"/>
    </xf>
    <xf numFmtId="3" fontId="5" fillId="0" borderId="0" xfId="5" applyNumberFormat="1" applyFont="1" applyBorder="1" applyAlignment="1">
      <alignment horizontal="right"/>
    </xf>
    <xf numFmtId="164" fontId="2" fillId="0" borderId="3" xfId="0" applyFont="1" applyBorder="1"/>
    <xf numFmtId="3" fontId="2" fillId="0" borderId="5" xfId="5" applyNumberFormat="1" applyFont="1" applyBorder="1" applyAlignment="1">
      <alignment horizontal="left"/>
    </xf>
    <xf numFmtId="0" fontId="9" fillId="0" borderId="5" xfId="6" applyFont="1" applyFill="1" applyBorder="1" applyAlignment="1">
      <alignment wrapText="1"/>
    </xf>
    <xf numFmtId="0" fontId="9" fillId="0" borderId="0" xfId="6" applyFont="1" applyFill="1" applyBorder="1" applyAlignment="1">
      <alignment horizontal="right" wrapText="1"/>
    </xf>
    <xf numFmtId="3" fontId="2" fillId="0" borderId="6" xfId="5" applyNumberFormat="1" applyFont="1" applyBorder="1" applyAlignment="1">
      <alignment horizontal="right"/>
    </xf>
    <xf numFmtId="164" fontId="0" fillId="0" borderId="0" xfId="0" applyBorder="1" applyAlignment="1"/>
    <xf numFmtId="3" fontId="5" fillId="0" borderId="5" xfId="0" applyNumberFormat="1" applyFont="1" applyBorder="1" applyAlignment="1" applyProtection="1">
      <alignment horizontal="left"/>
    </xf>
    <xf numFmtId="3" fontId="5" fillId="0" borderId="5" xfId="0" applyNumberFormat="1" applyFont="1" applyBorder="1"/>
    <xf numFmtId="3" fontId="5" fillId="0" borderId="5" xfId="5" applyNumberFormat="1" applyFont="1" applyBorder="1" applyAlignment="1" applyProtection="1">
      <alignment horizontal="left"/>
    </xf>
    <xf numFmtId="3" fontId="5" fillId="0" borderId="5" xfId="5" applyNumberFormat="1" applyFont="1" applyBorder="1"/>
    <xf numFmtId="0" fontId="5" fillId="0" borderId="0" xfId="0" applyNumberFormat="1" applyFont="1" applyAlignment="1">
      <alignment horizontal="right"/>
    </xf>
    <xf numFmtId="0" fontId="2" fillId="0" borderId="0" xfId="0" applyNumberFormat="1" applyFont="1" applyBorder="1" applyAlignment="1">
      <alignment horizontal="right"/>
    </xf>
    <xf numFmtId="0" fontId="2" fillId="0" borderId="6" xfId="0" applyNumberFormat="1" applyFont="1" applyBorder="1" applyAlignment="1">
      <alignment horizontal="right"/>
    </xf>
    <xf numFmtId="167" fontId="2" fillId="0" borderId="6" xfId="0" applyNumberFormat="1" applyFont="1" applyBorder="1"/>
    <xf numFmtId="1" fontId="5" fillId="0" borderId="0" xfId="0" applyNumberFormat="1" applyFont="1" applyBorder="1" applyProtection="1"/>
    <xf numFmtId="3" fontId="5" fillId="0" borderId="0" xfId="0" applyNumberFormat="1" applyFont="1" applyBorder="1" applyProtection="1"/>
    <xf numFmtId="3" fontId="5" fillId="0" borderId="6" xfId="0" applyNumberFormat="1" applyFont="1" applyBorder="1" applyProtection="1"/>
    <xf numFmtId="4" fontId="5" fillId="0" borderId="0" xfId="2" applyNumberFormat="1" applyFont="1" applyBorder="1" applyProtection="1"/>
    <xf numFmtId="164" fontId="0" fillId="0" borderId="0" xfId="0" applyBorder="1"/>
    <xf numFmtId="3" fontId="2" fillId="0" borderId="10" xfId="0" applyNumberFormat="1" applyFont="1" applyBorder="1"/>
    <xf numFmtId="3" fontId="5" fillId="0" borderId="0" xfId="5" applyNumberFormat="1" applyFont="1" applyBorder="1" applyAlignment="1" applyProtection="1">
      <alignment horizontal="left"/>
    </xf>
    <xf numFmtId="164" fontId="5" fillId="0" borderId="0" xfId="0" applyFont="1" applyAlignment="1">
      <alignment horizontal="right"/>
    </xf>
    <xf numFmtId="164" fontId="11" fillId="0" borderId="11" xfId="0" applyFont="1" applyBorder="1" applyAlignment="1">
      <alignment horizontal="justify"/>
    </xf>
    <xf numFmtId="164" fontId="12" fillId="0" borderId="11" xfId="0" applyFont="1" applyBorder="1"/>
    <xf numFmtId="164" fontId="12" fillId="0" borderId="9" xfId="0" applyFont="1" applyBorder="1"/>
    <xf numFmtId="0" fontId="2" fillId="0" borderId="4" xfId="3" applyFont="1" applyFill="1" applyBorder="1" applyAlignment="1">
      <alignment horizontal="left" vertical="top"/>
    </xf>
    <xf numFmtId="49" fontId="2" fillId="0" borderId="0" xfId="0" applyNumberFormat="1" applyFont="1" applyAlignment="1">
      <alignment horizontal="left"/>
    </xf>
    <xf numFmtId="3" fontId="2" fillId="0" borderId="0" xfId="0" applyNumberFormat="1" applyFont="1" applyFill="1" applyBorder="1" applyAlignment="1">
      <alignment horizontal="right"/>
    </xf>
    <xf numFmtId="4" fontId="5" fillId="0" borderId="0" xfId="0" applyNumberFormat="1" applyFont="1" applyFill="1" applyBorder="1" applyAlignment="1">
      <alignment horizontal="right"/>
    </xf>
    <xf numFmtId="4" fontId="2" fillId="0" borderId="0" xfId="0" applyNumberFormat="1" applyFont="1" applyFill="1" applyBorder="1" applyAlignment="1">
      <alignment horizontal="right"/>
    </xf>
    <xf numFmtId="3" fontId="2" fillId="0" borderId="13" xfId="0" applyNumberFormat="1" applyFont="1" applyBorder="1" applyProtection="1"/>
    <xf numFmtId="3" fontId="2" fillId="0" borderId="13" xfId="0" applyNumberFormat="1" applyFont="1" applyBorder="1"/>
    <xf numFmtId="3" fontId="2" fillId="0" borderId="13" xfId="0" applyNumberFormat="1" applyFont="1" applyFill="1" applyBorder="1" applyAlignment="1">
      <alignment horizontal="right"/>
    </xf>
    <xf numFmtId="4" fontId="2" fillId="0" borderId="13" xfId="0" applyNumberFormat="1" applyFont="1" applyFill="1" applyBorder="1" applyAlignment="1">
      <alignment horizontal="right"/>
    </xf>
    <xf numFmtId="4" fontId="2" fillId="0" borderId="13" xfId="0" applyNumberFormat="1" applyFont="1" applyBorder="1" applyAlignment="1" applyProtection="1">
      <alignment horizontal="right"/>
    </xf>
    <xf numFmtId="0" fontId="13" fillId="3" borderId="8" xfId="1" applyFont="1" applyFill="1" applyBorder="1" applyAlignment="1" applyProtection="1">
      <alignment horizontal="center"/>
    </xf>
    <xf numFmtId="4" fontId="5" fillId="0" borderId="0" xfId="2" applyNumberFormat="1" applyFont="1"/>
    <xf numFmtId="4" fontId="5" fillId="0" borderId="14" xfId="2" applyNumberFormat="1" applyFont="1" applyBorder="1"/>
    <xf numFmtId="0" fontId="7" fillId="3" borderId="15" xfId="1" applyFont="1" applyFill="1" applyBorder="1" applyAlignment="1" applyProtection="1">
      <alignment horizontal="center"/>
    </xf>
    <xf numFmtId="164" fontId="5" fillId="0" borderId="16" xfId="0" applyFont="1" applyBorder="1" applyAlignment="1">
      <alignment horizontal="left"/>
    </xf>
    <xf numFmtId="3" fontId="2" fillId="0" borderId="0" xfId="5" applyNumberFormat="1" applyFont="1" applyBorder="1" applyAlignment="1">
      <alignment horizontal="right"/>
    </xf>
    <xf numFmtId="3" fontId="5" fillId="2" borderId="2" xfId="0" applyNumberFormat="1" applyFont="1" applyFill="1" applyBorder="1" applyAlignment="1" applyProtection="1">
      <alignment horizontal="right" wrapText="1"/>
    </xf>
    <xf numFmtId="164" fontId="0" fillId="0" borderId="0" xfId="0" applyAlignment="1">
      <alignment wrapText="1"/>
    </xf>
    <xf numFmtId="164" fontId="0" fillId="0" borderId="11" xfId="0" applyBorder="1" applyAlignment="1">
      <alignment wrapText="1"/>
    </xf>
    <xf numFmtId="164" fontId="5" fillId="2" borderId="0" xfId="0" applyFont="1" applyFill="1" applyBorder="1" applyAlignment="1">
      <alignment horizontal="right" wrapText="1"/>
    </xf>
    <xf numFmtId="164" fontId="5" fillId="2" borderId="11" xfId="0" applyFont="1" applyFill="1" applyBorder="1" applyAlignment="1">
      <alignment horizontal="right" wrapText="1"/>
    </xf>
    <xf numFmtId="0" fontId="15" fillId="3" borderId="12" xfId="7" applyFont="1" applyFill="1" applyBorder="1" applyAlignment="1" applyProtection="1">
      <alignment horizontal="center" vertical="center"/>
    </xf>
    <xf numFmtId="0" fontId="15" fillId="3" borderId="17" xfId="7" applyFont="1" applyFill="1" applyBorder="1" applyAlignment="1" applyProtection="1">
      <alignment horizontal="center" vertical="center"/>
    </xf>
    <xf numFmtId="0" fontId="15" fillId="3" borderId="18" xfId="7" applyFont="1" applyFill="1" applyBorder="1" applyAlignment="1" applyProtection="1">
      <alignment horizontal="center" vertical="center"/>
    </xf>
    <xf numFmtId="3" fontId="2" fillId="0" borderId="1" xfId="5" applyNumberFormat="1" applyFont="1" applyBorder="1" applyAlignment="1">
      <alignment wrapText="1"/>
    </xf>
    <xf numFmtId="3" fontId="2" fillId="0" borderId="2" xfId="5" applyNumberFormat="1" applyFont="1" applyBorder="1" applyAlignment="1">
      <alignment wrapText="1"/>
    </xf>
  </cellXfs>
  <cellStyles count="8">
    <cellStyle name="Hipervínculo" xfId="1" builtinId="8"/>
    <cellStyle name="Hipervínculo 2" xfId="7" xr:uid="{C210B8E8-A5BB-4EB4-82FC-CFD83EF5EF3E}"/>
    <cellStyle name="Normal" xfId="0" builtinId="0"/>
    <cellStyle name="Normal_0110406" xfId="2" xr:uid="{00000000-0005-0000-0000-000002000000}"/>
    <cellStyle name="Normal_1" xfId="3" xr:uid="{00000000-0005-0000-0000-000003000000}"/>
    <cellStyle name="Normal_D.2.1.3. y D.2.2._1" xfId="4" xr:uid="{00000000-0005-0000-0000-000004000000}"/>
    <cellStyle name="Normal_D01T0101yD01T0202" xfId="5" xr:uid="{00000000-0005-0000-0000-000005000000}"/>
    <cellStyle name="Normal_D01T0113"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s.madrid.es/CSEBD_WBINTER/arbol.html" TargetMode="External"/><Relationship Id="rId13" Type="http://schemas.openxmlformats.org/officeDocument/2006/relationships/hyperlink" Target="https://www-s.madrid.es/CSEBD_WBINTER/arbol.html" TargetMode="External"/><Relationship Id="rId3" Type="http://schemas.openxmlformats.org/officeDocument/2006/relationships/hyperlink" Target="https://www-s.madrid.es/CSEBD_WBINTER/seleccionSerie.html?numSerie=0402040000012" TargetMode="External"/><Relationship Id="rId7" Type="http://schemas.openxmlformats.org/officeDocument/2006/relationships/hyperlink" Target="https://www-s.madrid.es/CSEBD_WBINTER/seleccionSerie.html?numSerie=1502010100013" TargetMode="External"/><Relationship Id="rId12" Type="http://schemas.openxmlformats.org/officeDocument/2006/relationships/hyperlink" Target="https://www-s.madrid.es/CSEBD_WBINTER/arbol.html" TargetMode="External"/><Relationship Id="rId2" Type="http://schemas.openxmlformats.org/officeDocument/2006/relationships/hyperlink" Target="https://www-s.madrid.es/CSEBD_WBINTER/seleccionSerie.html?numSerie=0504030000153" TargetMode="External"/><Relationship Id="rId1" Type="http://schemas.openxmlformats.org/officeDocument/2006/relationships/hyperlink" Target="https://www-s.madrid.es/CSEBD_WBINTER/arbol.html" TargetMode="External"/><Relationship Id="rId6" Type="http://schemas.openxmlformats.org/officeDocument/2006/relationships/hyperlink" Target="https://www-s.madrid.es/CSEBD_WBINTER/seleccionSerie.html?numSerie=0402040000022" TargetMode="External"/><Relationship Id="rId11" Type="http://schemas.openxmlformats.org/officeDocument/2006/relationships/hyperlink" Target="https://www-s.madrid.es/CSEBD_WBINTER/seleccionSerie.html?numSerie=0302020200012" TargetMode="External"/><Relationship Id="rId5" Type="http://schemas.openxmlformats.org/officeDocument/2006/relationships/hyperlink" Target="https://www-s.madrid.es/CSEBD_WBINTER/arbol.html" TargetMode="External"/><Relationship Id="rId15" Type="http://schemas.openxmlformats.org/officeDocument/2006/relationships/printerSettings" Target="../printerSettings/printerSettings1.bin"/><Relationship Id="rId10" Type="http://schemas.openxmlformats.org/officeDocument/2006/relationships/hyperlink" Target="https://www-s.madrid.es/CSEBD_WBINTER/seleccionSerie.html?numSerie=0302020300012" TargetMode="External"/><Relationship Id="rId4" Type="http://schemas.openxmlformats.org/officeDocument/2006/relationships/hyperlink" Target="https://www-s.madrid.es/CSEBD_WBINTER/arbol.html" TargetMode="External"/><Relationship Id="rId9" Type="http://schemas.openxmlformats.org/officeDocument/2006/relationships/hyperlink" Target="https://www-s.madrid.es/CSEBD_WBINTER/seleccionSerie.html?numSerie=0302010200242" TargetMode="External"/><Relationship Id="rId14" Type="http://schemas.openxmlformats.org/officeDocument/2006/relationships/hyperlink" Target="https://encuesta.com/survey/gOrRgSLLQv/servicio-de-estadistica-municipal-de-madri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94"/>
  <sheetViews>
    <sheetView showGridLines="0" tabSelected="1" zoomScaleNormal="100" zoomScaleSheetLayoutView="100" workbookViewId="0">
      <selection activeCell="F2" sqref="F2"/>
    </sheetView>
  </sheetViews>
  <sheetFormatPr baseColWidth="10" defaultColWidth="11" defaultRowHeight="10" x14ac:dyDescent="0.2"/>
  <cols>
    <col min="1" max="1" width="11" style="2" customWidth="1"/>
    <col min="2" max="2" width="37.6640625" style="2" customWidth="1"/>
    <col min="3" max="3" width="9" style="2" customWidth="1"/>
    <col min="4" max="4" width="6.6640625" style="2" customWidth="1"/>
    <col min="5" max="5" width="10" style="2" customWidth="1"/>
    <col min="6" max="6" width="6.6640625" style="2" customWidth="1"/>
    <col min="7" max="7" width="8" style="2" customWidth="1"/>
    <col min="8" max="8" width="8.08203125" style="2" customWidth="1"/>
    <col min="9" max="9" width="6.6640625" style="2" customWidth="1"/>
    <col min="10" max="10" width="8.6640625" style="2" customWidth="1"/>
    <col min="11" max="11" width="9.25" style="2" customWidth="1"/>
    <col min="12" max="12" width="8.08203125" style="2" customWidth="1"/>
    <col min="13" max="13" width="7.08203125" style="2" customWidth="1"/>
    <col min="14" max="14" width="9" style="2" customWidth="1"/>
    <col min="15" max="15" width="6.6640625" style="2" customWidth="1"/>
    <col min="16" max="16" width="8.33203125" style="2" customWidth="1"/>
    <col min="17" max="17" width="7.6640625" style="2" customWidth="1"/>
    <col min="18" max="18" width="7.08203125" style="2" customWidth="1"/>
    <col min="19" max="19" width="8.33203125" style="2" customWidth="1"/>
    <col min="20" max="20" width="9" style="2" customWidth="1"/>
    <col min="21" max="21" width="7.6640625" style="2" customWidth="1"/>
    <col min="22" max="22" width="8.33203125" style="2" customWidth="1"/>
    <col min="23" max="23" width="7.75" style="2" customWidth="1"/>
    <col min="24" max="24" width="7.08203125" style="2" customWidth="1"/>
    <col min="25" max="16384" width="11" style="2"/>
  </cols>
  <sheetData>
    <row r="1" spans="1:24" ht="10.5" thickBot="1" x14ac:dyDescent="0.25"/>
    <row r="2" spans="1:24" ht="13.5" customHeight="1" thickTop="1" thickBot="1" x14ac:dyDescent="0.3">
      <c r="B2" s="3" t="s">
        <v>75</v>
      </c>
      <c r="C2" s="3"/>
      <c r="H2" s="110" t="s">
        <v>85</v>
      </c>
      <c r="I2" s="111"/>
      <c r="J2" s="111"/>
      <c r="K2" s="111"/>
      <c r="L2" s="111"/>
      <c r="M2" s="112"/>
    </row>
    <row r="3" spans="1:24" ht="10.5" thickTop="1" x14ac:dyDescent="0.2">
      <c r="B3" s="4"/>
      <c r="C3" s="4"/>
      <c r="J3" s="1"/>
    </row>
    <row r="4" spans="1:24" ht="10.5" x14ac:dyDescent="0.25">
      <c r="B4" s="5" t="s">
        <v>76</v>
      </c>
      <c r="C4" s="5"/>
      <c r="D4" s="6"/>
      <c r="E4" s="6"/>
      <c r="F4" s="6"/>
      <c r="G4" s="6"/>
      <c r="H4" s="6"/>
      <c r="I4" s="6"/>
      <c r="J4" s="7"/>
    </row>
    <row r="5" spans="1:24" ht="10.5" x14ac:dyDescent="0.25">
      <c r="B5" s="8"/>
      <c r="C5" s="105" t="s">
        <v>88</v>
      </c>
      <c r="D5" s="9" t="s">
        <v>0</v>
      </c>
      <c r="E5" s="9" t="s">
        <v>1</v>
      </c>
      <c r="F5" s="9" t="s">
        <v>2</v>
      </c>
      <c r="G5" s="9" t="s">
        <v>3</v>
      </c>
      <c r="H5" s="9" t="s">
        <v>4</v>
      </c>
      <c r="I5" s="9" t="s">
        <v>5</v>
      </c>
      <c r="J5" s="9" t="s">
        <v>6</v>
      </c>
      <c r="K5" s="9" t="s">
        <v>7</v>
      </c>
      <c r="L5" s="9" t="s">
        <v>8</v>
      </c>
      <c r="M5" s="9" t="s">
        <v>12</v>
      </c>
      <c r="N5" s="9" t="s">
        <v>13</v>
      </c>
      <c r="O5" s="9" t="s">
        <v>14</v>
      </c>
      <c r="P5" s="9" t="s">
        <v>9</v>
      </c>
      <c r="Q5" s="9" t="s">
        <v>15</v>
      </c>
      <c r="R5" s="9" t="s">
        <v>10</v>
      </c>
      <c r="S5" s="9" t="s">
        <v>16</v>
      </c>
      <c r="T5" s="9" t="s">
        <v>17</v>
      </c>
      <c r="U5" s="9" t="s">
        <v>11</v>
      </c>
      <c r="V5" s="9" t="s">
        <v>18</v>
      </c>
      <c r="W5" s="9" t="s">
        <v>19</v>
      </c>
      <c r="X5" s="10" t="s">
        <v>20</v>
      </c>
    </row>
    <row r="6" spans="1:24" ht="11.25" customHeight="1" x14ac:dyDescent="0.25">
      <c r="B6" s="40"/>
      <c r="C6" s="106"/>
      <c r="D6" s="35"/>
      <c r="E6" s="35"/>
      <c r="F6" s="35"/>
      <c r="G6" s="35"/>
      <c r="H6" s="35"/>
      <c r="I6" s="35"/>
      <c r="J6" s="35"/>
      <c r="K6" s="35" t="s">
        <v>40</v>
      </c>
      <c r="L6" s="35" t="s">
        <v>42</v>
      </c>
      <c r="M6" s="35"/>
      <c r="N6" s="35"/>
      <c r="O6" s="35"/>
      <c r="P6" s="35" t="s">
        <v>44</v>
      </c>
      <c r="Q6" s="35"/>
      <c r="R6" s="35" t="s">
        <v>46</v>
      </c>
      <c r="S6" s="35"/>
      <c r="T6" s="35"/>
      <c r="U6" s="35" t="s">
        <v>48</v>
      </c>
      <c r="V6" s="35"/>
      <c r="W6" s="108" t="s">
        <v>66</v>
      </c>
      <c r="X6" s="41"/>
    </row>
    <row r="7" spans="1:24" ht="11.25" customHeight="1" x14ac:dyDescent="0.25">
      <c r="B7" s="11" t="s">
        <v>21</v>
      </c>
      <c r="C7" s="107"/>
      <c r="D7" s="34" t="s">
        <v>22</v>
      </c>
      <c r="E7" s="34" t="s">
        <v>23</v>
      </c>
      <c r="F7" s="34" t="s">
        <v>24</v>
      </c>
      <c r="G7" s="34" t="s">
        <v>25</v>
      </c>
      <c r="H7" s="34" t="s">
        <v>26</v>
      </c>
      <c r="I7" s="34" t="s">
        <v>39</v>
      </c>
      <c r="J7" s="34" t="s">
        <v>27</v>
      </c>
      <c r="K7" s="35" t="s">
        <v>41</v>
      </c>
      <c r="L7" s="35" t="s">
        <v>43</v>
      </c>
      <c r="M7" s="34" t="s">
        <v>28</v>
      </c>
      <c r="N7" s="34" t="s">
        <v>29</v>
      </c>
      <c r="O7" s="34" t="s">
        <v>30</v>
      </c>
      <c r="P7" s="35" t="s">
        <v>45</v>
      </c>
      <c r="Q7" s="34" t="s">
        <v>31</v>
      </c>
      <c r="R7" s="35" t="s">
        <v>47</v>
      </c>
      <c r="S7" s="34" t="s">
        <v>32</v>
      </c>
      <c r="T7" s="34" t="s">
        <v>33</v>
      </c>
      <c r="U7" s="35" t="s">
        <v>45</v>
      </c>
      <c r="V7" s="34" t="s">
        <v>34</v>
      </c>
      <c r="W7" s="109"/>
      <c r="X7" s="36" t="s">
        <v>35</v>
      </c>
    </row>
    <row r="8" spans="1:24" x14ac:dyDescent="0.2">
      <c r="B8" s="12"/>
      <c r="C8" s="53"/>
      <c r="D8" s="13"/>
      <c r="E8" s="13"/>
      <c r="F8" s="13"/>
      <c r="G8" s="13"/>
      <c r="H8" s="13"/>
      <c r="I8" s="13"/>
      <c r="J8" s="13"/>
      <c r="K8" s="13"/>
      <c r="L8" s="13"/>
      <c r="M8" s="13"/>
      <c r="N8" s="13"/>
      <c r="O8" s="13"/>
      <c r="P8" s="13"/>
      <c r="Q8" s="13"/>
      <c r="R8" s="13"/>
      <c r="S8" s="13"/>
      <c r="T8" s="13"/>
      <c r="U8" s="13"/>
      <c r="V8" s="13"/>
      <c r="W8" s="13"/>
      <c r="X8" s="14"/>
    </row>
    <row r="9" spans="1:24" ht="12.5" x14ac:dyDescent="0.25">
      <c r="B9" s="70" t="s">
        <v>78</v>
      </c>
      <c r="C9" s="100">
        <v>60445.512569659804</v>
      </c>
      <c r="D9" s="100">
        <v>522.82467413969994</v>
      </c>
      <c r="E9" s="100">
        <v>646.21756296950002</v>
      </c>
      <c r="F9" s="100">
        <v>546.6211164363001</v>
      </c>
      <c r="G9" s="100">
        <v>539.24034277129988</v>
      </c>
      <c r="H9" s="100">
        <v>917.54818780070002</v>
      </c>
      <c r="I9" s="100">
        <v>537.47244459530009</v>
      </c>
      <c r="J9" s="100">
        <v>467.91850467760003</v>
      </c>
      <c r="K9" s="100">
        <v>23783.837038943006</v>
      </c>
      <c r="L9" s="100">
        <v>4653.1136151355004</v>
      </c>
      <c r="M9" s="100">
        <v>2542.7202596379998</v>
      </c>
      <c r="N9" s="100">
        <v>1404.8316113404001</v>
      </c>
      <c r="O9" s="100">
        <v>777.77172927859999</v>
      </c>
      <c r="P9" s="100">
        <v>1496.8606154289998</v>
      </c>
      <c r="Q9" s="100">
        <v>610.31676484160005</v>
      </c>
      <c r="R9" s="100">
        <v>1142.5677819631001</v>
      </c>
      <c r="S9" s="100">
        <v>2762.6095572979998</v>
      </c>
      <c r="T9" s="100">
        <v>2018.7586340589996</v>
      </c>
      <c r="U9" s="100">
        <v>5146.7238411549997</v>
      </c>
      <c r="V9" s="100">
        <v>3526.6713092252003</v>
      </c>
      <c r="W9" s="100">
        <v>2229.2392331594006</v>
      </c>
      <c r="X9" s="101">
        <v>4171.6477448036003</v>
      </c>
    </row>
    <row r="10" spans="1:24" ht="10.5" x14ac:dyDescent="0.25">
      <c r="B10" s="70"/>
      <c r="D10" s="51"/>
      <c r="E10" s="51"/>
      <c r="F10" s="51"/>
      <c r="G10" s="51"/>
      <c r="H10" s="51"/>
      <c r="I10" s="51"/>
      <c r="J10" s="51"/>
      <c r="K10" s="51"/>
      <c r="L10" s="51"/>
      <c r="M10" s="51"/>
      <c r="N10" s="51"/>
      <c r="O10" s="51"/>
      <c r="P10" s="51"/>
      <c r="Q10" s="51"/>
      <c r="R10" s="51"/>
      <c r="S10" s="51"/>
      <c r="T10" s="51"/>
      <c r="U10" s="51"/>
      <c r="V10" s="51"/>
      <c r="W10" s="51"/>
      <c r="X10" s="52"/>
    </row>
    <row r="11" spans="1:24" ht="10.5" x14ac:dyDescent="0.25">
      <c r="B11" s="70" t="s">
        <v>90</v>
      </c>
      <c r="C11" s="16">
        <v>57.249758549271846</v>
      </c>
      <c r="D11" s="78">
        <v>278.12574117560843</v>
      </c>
      <c r="E11" s="79">
        <v>242.26980040681627</v>
      </c>
      <c r="F11" s="79">
        <v>219.08593795416564</v>
      </c>
      <c r="G11" s="79">
        <v>277.75740819066118</v>
      </c>
      <c r="H11" s="79">
        <v>161.42040491084387</v>
      </c>
      <c r="I11" s="79">
        <v>309.24562118742978</v>
      </c>
      <c r="J11" s="79">
        <v>303.43745455809284</v>
      </c>
      <c r="K11" s="79">
        <v>10.675232914868797</v>
      </c>
      <c r="L11" s="79">
        <v>26.911657517383329</v>
      </c>
      <c r="M11" s="79">
        <v>98.475638069461951</v>
      </c>
      <c r="N11" s="79">
        <v>195.33017180484671</v>
      </c>
      <c r="O11" s="79">
        <v>191.71820520952275</v>
      </c>
      <c r="P11" s="79">
        <v>169.05248049931257</v>
      </c>
      <c r="Q11" s="79">
        <v>155.85840907497922</v>
      </c>
      <c r="R11" s="79">
        <v>201.3316003053805</v>
      </c>
      <c r="S11" s="79">
        <v>74.271081651031594</v>
      </c>
      <c r="T11" s="79">
        <v>83.195681329327002</v>
      </c>
      <c r="U11" s="79">
        <v>23.769878426689743</v>
      </c>
      <c r="V11" s="79">
        <v>25.455164978139869</v>
      </c>
      <c r="W11" s="79">
        <v>74.726389847315488</v>
      </c>
      <c r="X11" s="80">
        <v>11.892662812146359</v>
      </c>
    </row>
    <row r="12" spans="1:24" ht="11" thickBot="1" x14ac:dyDescent="0.3">
      <c r="B12" s="71"/>
      <c r="C12" s="18"/>
      <c r="D12" s="19"/>
      <c r="E12" s="19"/>
      <c r="F12" s="19"/>
      <c r="G12" s="19"/>
      <c r="H12" s="19"/>
      <c r="I12" s="19"/>
      <c r="J12" s="19"/>
      <c r="K12" s="19"/>
      <c r="L12" s="19"/>
      <c r="M12" s="19"/>
      <c r="N12" s="19"/>
      <c r="O12" s="19"/>
      <c r="P12" s="19"/>
      <c r="Q12" s="19"/>
      <c r="R12" s="19"/>
      <c r="S12" s="19"/>
      <c r="T12" s="19"/>
      <c r="U12" s="19"/>
      <c r="V12" s="19"/>
      <c r="W12" s="19"/>
      <c r="X12" s="83"/>
    </row>
    <row r="13" spans="1:24" ht="19.5" thickTop="1" thickBot="1" x14ac:dyDescent="0.3">
      <c r="A13" s="48" t="s">
        <v>60</v>
      </c>
      <c r="B13" s="5" t="s">
        <v>92</v>
      </c>
      <c r="C13" s="58">
        <v>3460491</v>
      </c>
      <c r="D13" s="44">
        <v>145411</v>
      </c>
      <c r="E13" s="44">
        <v>156559</v>
      </c>
      <c r="F13" s="44">
        <v>119757</v>
      </c>
      <c r="G13" s="44">
        <v>149778</v>
      </c>
      <c r="H13" s="44">
        <v>148111</v>
      </c>
      <c r="I13" s="44">
        <v>166211</v>
      </c>
      <c r="J13" s="44">
        <v>141984</v>
      </c>
      <c r="K13" s="44">
        <v>253898</v>
      </c>
      <c r="L13" s="44">
        <v>125223</v>
      </c>
      <c r="M13" s="44">
        <v>250396</v>
      </c>
      <c r="N13" s="44">
        <v>274406</v>
      </c>
      <c r="O13" s="44">
        <v>149113</v>
      </c>
      <c r="P13" s="44">
        <v>253048</v>
      </c>
      <c r="Q13" s="44">
        <v>95123</v>
      </c>
      <c r="R13" s="44">
        <v>230035</v>
      </c>
      <c r="S13" s="44">
        <v>205182</v>
      </c>
      <c r="T13" s="44">
        <v>167952</v>
      </c>
      <c r="U13" s="44">
        <v>122337</v>
      </c>
      <c r="V13" s="44">
        <v>89772</v>
      </c>
      <c r="W13" s="44">
        <v>166583</v>
      </c>
      <c r="X13" s="43">
        <v>49612</v>
      </c>
    </row>
    <row r="14" spans="1:24" ht="11.5" thickTop="1" thickBot="1" x14ac:dyDescent="0.3">
      <c r="A14" s="50" t="s">
        <v>61</v>
      </c>
      <c r="B14" s="23" t="s">
        <v>63</v>
      </c>
      <c r="C14" s="58">
        <v>450732</v>
      </c>
      <c r="D14" s="44">
        <v>10176</v>
      </c>
      <c r="E14" s="44">
        <v>17431</v>
      </c>
      <c r="F14" s="44">
        <v>13954</v>
      </c>
      <c r="G14" s="44">
        <v>15532</v>
      </c>
      <c r="H14" s="44">
        <v>19556</v>
      </c>
      <c r="I14" s="44">
        <v>18239</v>
      </c>
      <c r="J14" s="44">
        <v>14345</v>
      </c>
      <c r="K14" s="44">
        <v>42737</v>
      </c>
      <c r="L14" s="44">
        <v>16954</v>
      </c>
      <c r="M14" s="44">
        <v>28845</v>
      </c>
      <c r="N14" s="44">
        <v>36267</v>
      </c>
      <c r="O14" s="44">
        <v>20622</v>
      </c>
      <c r="P14" s="44">
        <v>33516</v>
      </c>
      <c r="Q14" s="44">
        <v>10289</v>
      </c>
      <c r="R14" s="44">
        <v>26409</v>
      </c>
      <c r="S14" s="44">
        <v>34896</v>
      </c>
      <c r="T14" s="44">
        <v>25262</v>
      </c>
      <c r="U14" s="44">
        <v>21704</v>
      </c>
      <c r="V14" s="44">
        <v>14443</v>
      </c>
      <c r="W14" s="44">
        <v>21807</v>
      </c>
      <c r="X14" s="43">
        <v>7748</v>
      </c>
    </row>
    <row r="15" spans="1:24" ht="11.5" thickTop="1" thickBot="1" x14ac:dyDescent="0.3">
      <c r="A15" s="50" t="s">
        <v>62</v>
      </c>
      <c r="B15" s="23" t="s">
        <v>64</v>
      </c>
      <c r="C15" s="58">
        <v>2318764</v>
      </c>
      <c r="D15" s="44">
        <v>112441</v>
      </c>
      <c r="E15" s="44">
        <v>106141</v>
      </c>
      <c r="F15" s="44">
        <v>73693</v>
      </c>
      <c r="G15" s="44">
        <v>98594</v>
      </c>
      <c r="H15" s="44">
        <v>93374</v>
      </c>
      <c r="I15" s="44">
        <v>116822</v>
      </c>
      <c r="J15" s="44">
        <v>93600</v>
      </c>
      <c r="K15" s="44">
        <v>156178</v>
      </c>
      <c r="L15" s="44">
        <v>80502</v>
      </c>
      <c r="M15" s="44">
        <v>163110</v>
      </c>
      <c r="N15" s="44">
        <v>189013</v>
      </c>
      <c r="O15" s="44">
        <v>104306</v>
      </c>
      <c r="P15" s="44">
        <v>175753</v>
      </c>
      <c r="Q15" s="44">
        <v>59921</v>
      </c>
      <c r="R15" s="44">
        <v>152548</v>
      </c>
      <c r="S15" s="44">
        <v>131901</v>
      </c>
      <c r="T15" s="44">
        <v>115797</v>
      </c>
      <c r="U15" s="44">
        <v>84171</v>
      </c>
      <c r="V15" s="44">
        <v>63475</v>
      </c>
      <c r="W15" s="44">
        <v>115041</v>
      </c>
      <c r="X15" s="43">
        <v>32383</v>
      </c>
    </row>
    <row r="16" spans="1:24" ht="11" thickTop="1" x14ac:dyDescent="0.25">
      <c r="B16" s="23" t="s">
        <v>65</v>
      </c>
      <c r="C16" s="58">
        <v>690992</v>
      </c>
      <c r="D16" s="44">
        <v>22794</v>
      </c>
      <c r="E16" s="44">
        <v>32986</v>
      </c>
      <c r="F16" s="44">
        <v>32110</v>
      </c>
      <c r="G16" s="44">
        <v>35651</v>
      </c>
      <c r="H16" s="44">
        <v>35180</v>
      </c>
      <c r="I16" s="44">
        <v>31150</v>
      </c>
      <c r="J16" s="44">
        <v>34039</v>
      </c>
      <c r="K16" s="44">
        <v>54983</v>
      </c>
      <c r="L16" s="44">
        <v>27767</v>
      </c>
      <c r="M16" s="44">
        <v>58441</v>
      </c>
      <c r="N16" s="44">
        <v>49126</v>
      </c>
      <c r="O16" s="44">
        <v>24185</v>
      </c>
      <c r="P16" s="44">
        <v>43779</v>
      </c>
      <c r="Q16" s="44">
        <v>24913</v>
      </c>
      <c r="R16" s="44">
        <v>51078</v>
      </c>
      <c r="S16" s="44">
        <v>38385</v>
      </c>
      <c r="T16" s="44">
        <v>26893</v>
      </c>
      <c r="U16" s="44">
        <v>16462</v>
      </c>
      <c r="V16" s="44">
        <v>11854</v>
      </c>
      <c r="W16" s="44">
        <v>29735</v>
      </c>
      <c r="X16" s="43">
        <v>9481</v>
      </c>
    </row>
    <row r="17" spans="2:24" ht="10.5" x14ac:dyDescent="0.25">
      <c r="B17" s="23" t="s">
        <v>49</v>
      </c>
      <c r="C17" s="74">
        <v>3</v>
      </c>
      <c r="D17" s="75">
        <v>0</v>
      </c>
      <c r="E17" s="75">
        <v>1</v>
      </c>
      <c r="F17" s="75">
        <v>0</v>
      </c>
      <c r="G17" s="75">
        <v>1</v>
      </c>
      <c r="H17" s="75">
        <v>1</v>
      </c>
      <c r="I17" s="75">
        <v>0</v>
      </c>
      <c r="J17" s="75">
        <v>0</v>
      </c>
      <c r="K17" s="75">
        <v>0</v>
      </c>
      <c r="L17" s="75">
        <v>0</v>
      </c>
      <c r="M17" s="75">
        <v>0</v>
      </c>
      <c r="N17" s="75">
        <v>0</v>
      </c>
      <c r="O17" s="75">
        <v>0</v>
      </c>
      <c r="P17" s="75">
        <v>0</v>
      </c>
      <c r="Q17" s="75">
        <v>0</v>
      </c>
      <c r="R17" s="75">
        <v>0</v>
      </c>
      <c r="S17" s="75">
        <v>0</v>
      </c>
      <c r="T17" s="75">
        <v>0</v>
      </c>
      <c r="U17" s="75">
        <v>0</v>
      </c>
      <c r="V17" s="75">
        <v>0</v>
      </c>
      <c r="W17" s="75">
        <v>0</v>
      </c>
      <c r="X17" s="76">
        <v>0</v>
      </c>
    </row>
    <row r="18" spans="2:24" ht="10.5" x14ac:dyDescent="0.25">
      <c r="B18" s="23"/>
      <c r="C18" s="18"/>
      <c r="D18" s="19"/>
      <c r="E18" s="19"/>
      <c r="F18" s="19"/>
      <c r="G18" s="19"/>
      <c r="H18" s="19"/>
      <c r="I18" s="19"/>
      <c r="J18" s="19"/>
      <c r="K18" s="19"/>
      <c r="L18" s="19"/>
      <c r="M18" s="19"/>
      <c r="N18" s="19"/>
      <c r="O18" s="19"/>
      <c r="P18" s="19"/>
      <c r="Q18" s="19"/>
      <c r="R18" s="19"/>
      <c r="S18" s="19"/>
      <c r="T18" s="19"/>
      <c r="U18" s="19"/>
      <c r="V18" s="19"/>
      <c r="W18" s="19"/>
      <c r="X18" s="20"/>
    </row>
    <row r="19" spans="2:24" ht="12.5" x14ac:dyDescent="0.25">
      <c r="B19" s="103" t="s">
        <v>93</v>
      </c>
      <c r="C19" s="24"/>
      <c r="D19" s="25"/>
      <c r="E19" s="25"/>
      <c r="F19" s="25"/>
      <c r="G19" s="25"/>
      <c r="H19" s="25"/>
      <c r="I19" s="25"/>
      <c r="J19" s="25"/>
      <c r="K19" s="25"/>
      <c r="L19" s="25"/>
      <c r="M19" s="25"/>
      <c r="N19" s="25"/>
      <c r="O19" s="25"/>
      <c r="P19" s="25"/>
      <c r="Q19" s="25"/>
      <c r="R19" s="25"/>
      <c r="S19" s="25"/>
      <c r="T19" s="25"/>
      <c r="U19" s="25"/>
      <c r="V19" s="25"/>
      <c r="W19" s="25"/>
      <c r="X19" s="26"/>
    </row>
    <row r="20" spans="2:24" ht="10.5" x14ac:dyDescent="0.25">
      <c r="B20" s="17" t="s">
        <v>50</v>
      </c>
      <c r="C20" s="58">
        <v>3460491</v>
      </c>
      <c r="D20" s="42">
        <v>145411</v>
      </c>
      <c r="E20" s="42">
        <v>156559</v>
      </c>
      <c r="F20" s="42">
        <v>119757</v>
      </c>
      <c r="G20" s="42">
        <v>149778</v>
      </c>
      <c r="H20" s="42">
        <v>148111</v>
      </c>
      <c r="I20" s="42">
        <v>166211</v>
      </c>
      <c r="J20" s="42">
        <v>141984</v>
      </c>
      <c r="K20" s="42">
        <v>253898</v>
      </c>
      <c r="L20" s="42">
        <v>125223</v>
      </c>
      <c r="M20" s="42">
        <v>250396</v>
      </c>
      <c r="N20" s="42">
        <v>274406</v>
      </c>
      <c r="O20" s="42">
        <v>149113</v>
      </c>
      <c r="P20" s="42">
        <v>253048</v>
      </c>
      <c r="Q20" s="42">
        <v>95123</v>
      </c>
      <c r="R20" s="42">
        <v>230035</v>
      </c>
      <c r="S20" s="42">
        <v>205182</v>
      </c>
      <c r="T20" s="42">
        <v>167952</v>
      </c>
      <c r="U20" s="42">
        <v>122337</v>
      </c>
      <c r="V20" s="42">
        <v>89772</v>
      </c>
      <c r="W20" s="44">
        <v>166583</v>
      </c>
      <c r="X20" s="43">
        <v>49612</v>
      </c>
    </row>
    <row r="21" spans="2:24" ht="10.5" x14ac:dyDescent="0.25">
      <c r="B21" s="17" t="s">
        <v>51</v>
      </c>
      <c r="C21" s="58">
        <v>2803411</v>
      </c>
      <c r="D21" s="42">
        <v>101702</v>
      </c>
      <c r="E21" s="42">
        <v>137040</v>
      </c>
      <c r="F21" s="42">
        <v>106816</v>
      </c>
      <c r="G21" s="42">
        <v>121695</v>
      </c>
      <c r="H21" s="42">
        <v>129859</v>
      </c>
      <c r="I21" s="42">
        <v>127229</v>
      </c>
      <c r="J21" s="42">
        <v>119695</v>
      </c>
      <c r="K21" s="42">
        <v>226207</v>
      </c>
      <c r="L21" s="42">
        <v>108522</v>
      </c>
      <c r="M21" s="42">
        <v>197424</v>
      </c>
      <c r="N21" s="42">
        <v>203602</v>
      </c>
      <c r="O21" s="42">
        <v>107421</v>
      </c>
      <c r="P21" s="42">
        <v>190208</v>
      </c>
      <c r="Q21" s="42">
        <v>81880</v>
      </c>
      <c r="R21" s="42">
        <v>186354</v>
      </c>
      <c r="S21" s="42">
        <v>177056</v>
      </c>
      <c r="T21" s="42">
        <v>123806</v>
      </c>
      <c r="U21" s="42">
        <v>101340</v>
      </c>
      <c r="V21" s="42">
        <v>75231</v>
      </c>
      <c r="W21" s="44">
        <v>136455</v>
      </c>
      <c r="X21" s="43">
        <v>43869</v>
      </c>
    </row>
    <row r="22" spans="2:24" ht="10.5" x14ac:dyDescent="0.25">
      <c r="B22" s="39" t="s">
        <v>52</v>
      </c>
      <c r="C22" s="58">
        <v>657039</v>
      </c>
      <c r="D22" s="42">
        <v>43706</v>
      </c>
      <c r="E22" s="42">
        <v>19519</v>
      </c>
      <c r="F22" s="42">
        <v>12941</v>
      </c>
      <c r="G22" s="42">
        <v>28083</v>
      </c>
      <c r="H22" s="42">
        <v>18252</v>
      </c>
      <c r="I22" s="42">
        <v>38980</v>
      </c>
      <c r="J22" s="42">
        <v>22288</v>
      </c>
      <c r="K22" s="42">
        <v>27688</v>
      </c>
      <c r="L22" s="42">
        <v>16701</v>
      </c>
      <c r="M22" s="42">
        <v>52963</v>
      </c>
      <c r="N22" s="42">
        <v>70802</v>
      </c>
      <c r="O22" s="42">
        <v>41689</v>
      </c>
      <c r="P22" s="42">
        <v>62835</v>
      </c>
      <c r="Q22" s="42">
        <v>13242</v>
      </c>
      <c r="R22" s="42">
        <v>43677</v>
      </c>
      <c r="S22" s="42">
        <v>28125</v>
      </c>
      <c r="T22" s="42">
        <v>44142</v>
      </c>
      <c r="U22" s="42">
        <v>20997</v>
      </c>
      <c r="V22" s="42">
        <v>14539</v>
      </c>
      <c r="W22" s="44">
        <v>30127</v>
      </c>
      <c r="X22" s="43">
        <v>5743</v>
      </c>
    </row>
    <row r="23" spans="2:24" ht="10.5" x14ac:dyDescent="0.25">
      <c r="B23" s="39" t="s">
        <v>81</v>
      </c>
      <c r="C23" s="58">
        <v>131219</v>
      </c>
      <c r="D23" s="42">
        <v>12104</v>
      </c>
      <c r="E23" s="42">
        <v>5012</v>
      </c>
      <c r="F23" s="42">
        <v>3776</v>
      </c>
      <c r="G23" s="42">
        <v>8742</v>
      </c>
      <c r="H23" s="42">
        <v>5250</v>
      </c>
      <c r="I23" s="42">
        <v>6145</v>
      </c>
      <c r="J23" s="42">
        <v>6775</v>
      </c>
      <c r="K23" s="42">
        <v>6551</v>
      </c>
      <c r="L23" s="42">
        <v>4269</v>
      </c>
      <c r="M23" s="42">
        <v>8554</v>
      </c>
      <c r="N23" s="42">
        <v>9648</v>
      </c>
      <c r="O23" s="42">
        <v>3828</v>
      </c>
      <c r="P23" s="42">
        <v>7836</v>
      </c>
      <c r="Q23" s="42">
        <v>2511</v>
      </c>
      <c r="R23" s="42">
        <v>8257</v>
      </c>
      <c r="S23" s="42">
        <v>8998</v>
      </c>
      <c r="T23" s="42">
        <v>5539</v>
      </c>
      <c r="U23" s="42">
        <v>5113</v>
      </c>
      <c r="V23" s="42">
        <v>4128</v>
      </c>
      <c r="W23" s="42">
        <v>6268</v>
      </c>
      <c r="X23" s="43">
        <v>1915</v>
      </c>
    </row>
    <row r="24" spans="2:24" ht="10.5" x14ac:dyDescent="0.25">
      <c r="B24" s="39" t="s">
        <v>53</v>
      </c>
      <c r="C24" s="58">
        <v>107423</v>
      </c>
      <c r="D24" s="42">
        <v>10959</v>
      </c>
      <c r="E24" s="42">
        <v>3657</v>
      </c>
      <c r="F24" s="42">
        <v>2932</v>
      </c>
      <c r="G24" s="42">
        <v>6796</v>
      </c>
      <c r="H24" s="42">
        <v>3586</v>
      </c>
      <c r="I24" s="42">
        <v>4649</v>
      </c>
      <c r="J24" s="42">
        <v>5613</v>
      </c>
      <c r="K24" s="42">
        <v>4248</v>
      </c>
      <c r="L24" s="42">
        <v>3424</v>
      </c>
      <c r="M24" s="42">
        <v>7295</v>
      </c>
      <c r="N24" s="42">
        <v>11451</v>
      </c>
      <c r="O24" s="42">
        <v>5446</v>
      </c>
      <c r="P24" s="42">
        <v>7895</v>
      </c>
      <c r="Q24" s="42">
        <v>2314</v>
      </c>
      <c r="R24" s="42">
        <v>6627</v>
      </c>
      <c r="S24" s="42">
        <v>4380</v>
      </c>
      <c r="T24" s="42">
        <v>6103</v>
      </c>
      <c r="U24" s="42">
        <v>2788</v>
      </c>
      <c r="V24" s="42">
        <v>1850</v>
      </c>
      <c r="W24" s="44">
        <v>4508</v>
      </c>
      <c r="X24" s="43">
        <v>902</v>
      </c>
    </row>
    <row r="25" spans="2:24" ht="10.5" x14ac:dyDescent="0.25">
      <c r="B25" s="39" t="s">
        <v>54</v>
      </c>
      <c r="C25" s="58">
        <v>19789</v>
      </c>
      <c r="D25" s="42">
        <v>857</v>
      </c>
      <c r="E25" s="42">
        <v>530</v>
      </c>
      <c r="F25" s="42">
        <v>486</v>
      </c>
      <c r="G25" s="42">
        <v>790</v>
      </c>
      <c r="H25" s="42">
        <v>643</v>
      </c>
      <c r="I25" s="42">
        <v>829</v>
      </c>
      <c r="J25" s="42">
        <v>533</v>
      </c>
      <c r="K25" s="42">
        <v>836</v>
      </c>
      <c r="L25" s="42">
        <v>579</v>
      </c>
      <c r="M25" s="42">
        <v>2601</v>
      </c>
      <c r="N25" s="42">
        <v>1893</v>
      </c>
      <c r="O25" s="42">
        <v>772</v>
      </c>
      <c r="P25" s="42">
        <v>1684</v>
      </c>
      <c r="Q25" s="42">
        <v>409</v>
      </c>
      <c r="R25" s="42">
        <v>1037</v>
      </c>
      <c r="S25" s="42">
        <v>961</v>
      </c>
      <c r="T25" s="42">
        <v>2439</v>
      </c>
      <c r="U25" s="42">
        <v>519</v>
      </c>
      <c r="V25" s="42">
        <v>380</v>
      </c>
      <c r="W25" s="44">
        <v>812</v>
      </c>
      <c r="X25" s="43">
        <v>199</v>
      </c>
    </row>
    <row r="26" spans="2:24" ht="10.5" x14ac:dyDescent="0.25">
      <c r="B26" s="39" t="s">
        <v>55</v>
      </c>
      <c r="C26" s="58">
        <v>283408</v>
      </c>
      <c r="D26" s="42">
        <v>10211</v>
      </c>
      <c r="E26" s="42">
        <v>6948</v>
      </c>
      <c r="F26" s="42">
        <v>4316</v>
      </c>
      <c r="G26" s="42">
        <v>8397</v>
      </c>
      <c r="H26" s="42">
        <v>5782</v>
      </c>
      <c r="I26" s="42">
        <v>16056</v>
      </c>
      <c r="J26" s="42">
        <v>6559</v>
      </c>
      <c r="K26" s="42">
        <v>11069</v>
      </c>
      <c r="L26" s="42">
        <v>5674</v>
      </c>
      <c r="M26" s="42">
        <v>27434</v>
      </c>
      <c r="N26" s="42">
        <v>36747</v>
      </c>
      <c r="O26" s="42">
        <v>18335</v>
      </c>
      <c r="P26" s="42">
        <v>34352</v>
      </c>
      <c r="Q26" s="42">
        <v>6702</v>
      </c>
      <c r="R26" s="42">
        <v>21849</v>
      </c>
      <c r="S26" s="42">
        <v>9635</v>
      </c>
      <c r="T26" s="42">
        <v>21226</v>
      </c>
      <c r="U26" s="42">
        <v>9324</v>
      </c>
      <c r="V26" s="42">
        <v>6104</v>
      </c>
      <c r="W26" s="44">
        <v>14703</v>
      </c>
      <c r="X26" s="43">
        <v>1985</v>
      </c>
    </row>
    <row r="27" spans="2:24" ht="10.5" x14ac:dyDescent="0.25">
      <c r="B27" s="39" t="s">
        <v>56</v>
      </c>
      <c r="C27" s="58">
        <v>38835</v>
      </c>
      <c r="D27" s="42">
        <v>2521</v>
      </c>
      <c r="E27" s="42">
        <v>924</v>
      </c>
      <c r="F27" s="42">
        <v>413</v>
      </c>
      <c r="G27" s="42">
        <v>971</v>
      </c>
      <c r="H27" s="42">
        <v>976</v>
      </c>
      <c r="I27" s="42">
        <v>2047</v>
      </c>
      <c r="J27" s="42">
        <v>701</v>
      </c>
      <c r="K27" s="42">
        <v>1703</v>
      </c>
      <c r="L27" s="42">
        <v>740</v>
      </c>
      <c r="M27" s="42">
        <v>2485</v>
      </c>
      <c r="N27" s="42">
        <v>4051</v>
      </c>
      <c r="O27" s="42">
        <v>1582</v>
      </c>
      <c r="P27" s="42">
        <v>5387</v>
      </c>
      <c r="Q27" s="42">
        <v>494</v>
      </c>
      <c r="R27" s="42">
        <v>1688</v>
      </c>
      <c r="S27" s="42">
        <v>1257</v>
      </c>
      <c r="T27" s="42">
        <v>5581</v>
      </c>
      <c r="U27" s="42">
        <v>2082</v>
      </c>
      <c r="V27" s="42">
        <v>1265</v>
      </c>
      <c r="W27" s="44">
        <v>1560</v>
      </c>
      <c r="X27" s="43">
        <v>407</v>
      </c>
    </row>
    <row r="28" spans="2:24" ht="10.5" x14ac:dyDescent="0.25">
      <c r="B28" s="39" t="s">
        <v>57</v>
      </c>
      <c r="C28" s="58">
        <v>76365</v>
      </c>
      <c r="D28" s="42">
        <v>7054</v>
      </c>
      <c r="E28" s="42">
        <v>2448</v>
      </c>
      <c r="F28" s="42">
        <v>1018</v>
      </c>
      <c r="G28" s="42">
        <v>2387</v>
      </c>
      <c r="H28" s="42">
        <v>2015</v>
      </c>
      <c r="I28" s="42">
        <v>9254</v>
      </c>
      <c r="J28" s="42">
        <v>2107</v>
      </c>
      <c r="K28" s="42">
        <v>3281</v>
      </c>
      <c r="L28" s="42">
        <v>2015</v>
      </c>
      <c r="M28" s="42">
        <v>4594</v>
      </c>
      <c r="N28" s="42">
        <v>7012</v>
      </c>
      <c r="O28" s="42">
        <v>11726</v>
      </c>
      <c r="P28" s="42">
        <v>5681</v>
      </c>
      <c r="Q28" s="42">
        <v>812</v>
      </c>
      <c r="R28" s="42">
        <v>4219</v>
      </c>
      <c r="S28" s="42">
        <v>2894</v>
      </c>
      <c r="T28" s="42">
        <v>3254</v>
      </c>
      <c r="U28" s="42">
        <v>1171</v>
      </c>
      <c r="V28" s="42">
        <v>812</v>
      </c>
      <c r="W28" s="44">
        <v>2276</v>
      </c>
      <c r="X28" s="43">
        <v>335</v>
      </c>
    </row>
    <row r="29" spans="2:24" ht="10.5" x14ac:dyDescent="0.25">
      <c r="B29" s="39" t="s">
        <v>38</v>
      </c>
      <c r="C29" s="54">
        <v>18.986872094162361</v>
      </c>
      <c r="D29" s="46">
        <v>30.056873276437134</v>
      </c>
      <c r="E29" s="46">
        <v>12.467504263568367</v>
      </c>
      <c r="F29" s="46">
        <v>10.806048915721002</v>
      </c>
      <c r="G29" s="46">
        <v>18.749749629451589</v>
      </c>
      <c r="H29" s="46">
        <v>12.323190039902505</v>
      </c>
      <c r="I29" s="46">
        <v>23.452118090860413</v>
      </c>
      <c r="J29" s="46">
        <v>15.69754338517016</v>
      </c>
      <c r="K29" s="46">
        <v>10.905166641722266</v>
      </c>
      <c r="L29" s="46">
        <v>13.33700677990465</v>
      </c>
      <c r="M29" s="46">
        <v>21.151695713989042</v>
      </c>
      <c r="N29" s="46">
        <v>25.801913952318827</v>
      </c>
      <c r="O29" s="46">
        <v>27.957991590270467</v>
      </c>
      <c r="P29" s="46">
        <v>24.831257310865922</v>
      </c>
      <c r="Q29" s="46">
        <v>13.920923435972373</v>
      </c>
      <c r="R29" s="46">
        <v>18.987110657073924</v>
      </c>
      <c r="S29" s="46">
        <v>13.707342749363979</v>
      </c>
      <c r="T29" s="46">
        <v>26.282509288368104</v>
      </c>
      <c r="U29" s="46">
        <v>17.163245788273375</v>
      </c>
      <c r="V29" s="46">
        <v>16.195472975983602</v>
      </c>
      <c r="W29" s="46">
        <v>18.085278809962603</v>
      </c>
      <c r="X29" s="77">
        <v>11.575828428605982</v>
      </c>
    </row>
    <row r="30" spans="2:24" ht="10.5" x14ac:dyDescent="0.25">
      <c r="B30" s="15"/>
      <c r="C30" s="45"/>
      <c r="D30" s="47"/>
      <c r="E30" s="55"/>
      <c r="F30" s="7"/>
      <c r="G30" s="56"/>
      <c r="H30" s="44"/>
      <c r="I30" s="44"/>
      <c r="J30" s="44"/>
      <c r="K30" s="44"/>
      <c r="L30" s="44"/>
      <c r="M30" s="44"/>
      <c r="N30" s="44"/>
      <c r="O30" s="44"/>
      <c r="P30" s="44"/>
      <c r="Q30" s="44"/>
      <c r="R30" s="44"/>
      <c r="S30" s="44"/>
      <c r="T30" s="44"/>
      <c r="U30" s="44"/>
      <c r="V30" s="44"/>
      <c r="W30" s="44"/>
      <c r="X30" s="43"/>
    </row>
    <row r="31" spans="2:24" ht="10.5" x14ac:dyDescent="0.25">
      <c r="B31" s="17" t="s">
        <v>58</v>
      </c>
      <c r="C31" s="58">
        <v>1620768</v>
      </c>
      <c r="D31" s="42">
        <v>73734</v>
      </c>
      <c r="E31" s="42">
        <v>73311</v>
      </c>
      <c r="F31" s="42">
        <v>54339</v>
      </c>
      <c r="G31" s="42">
        <v>66374</v>
      </c>
      <c r="H31" s="42">
        <v>66860</v>
      </c>
      <c r="I31" s="42">
        <v>76072</v>
      </c>
      <c r="J31" s="42">
        <v>62918</v>
      </c>
      <c r="K31" s="42">
        <v>119721</v>
      </c>
      <c r="L31" s="42">
        <v>58121</v>
      </c>
      <c r="M31" s="42">
        <v>116437</v>
      </c>
      <c r="N31" s="42">
        <v>128997</v>
      </c>
      <c r="O31" s="42">
        <v>70801</v>
      </c>
      <c r="P31" s="42">
        <v>120530</v>
      </c>
      <c r="Q31" s="42">
        <v>43412</v>
      </c>
      <c r="R31" s="42">
        <v>105836</v>
      </c>
      <c r="S31" s="42">
        <v>97439</v>
      </c>
      <c r="T31" s="42">
        <v>80563</v>
      </c>
      <c r="U31" s="42">
        <v>59153</v>
      </c>
      <c r="V31" s="44">
        <v>43490</v>
      </c>
      <c r="W31" s="44">
        <v>78823</v>
      </c>
      <c r="X31" s="20">
        <v>23837</v>
      </c>
    </row>
    <row r="32" spans="2:24" ht="10.5" x14ac:dyDescent="0.25">
      <c r="B32" s="17" t="s">
        <v>51</v>
      </c>
      <c r="C32" s="58">
        <v>1310267</v>
      </c>
      <c r="D32" s="42">
        <v>51197</v>
      </c>
      <c r="E32" s="42">
        <v>64079</v>
      </c>
      <c r="F32" s="42">
        <v>48704</v>
      </c>
      <c r="G32" s="42">
        <v>54331</v>
      </c>
      <c r="H32" s="42">
        <v>59117</v>
      </c>
      <c r="I32" s="42">
        <v>58455</v>
      </c>
      <c r="J32" s="42">
        <v>53282</v>
      </c>
      <c r="K32" s="42">
        <v>107132</v>
      </c>
      <c r="L32" s="42">
        <v>50705</v>
      </c>
      <c r="M32" s="42">
        <v>91473</v>
      </c>
      <c r="N32" s="42">
        <v>94576</v>
      </c>
      <c r="O32" s="42">
        <v>50187</v>
      </c>
      <c r="P32" s="42">
        <v>89658</v>
      </c>
      <c r="Q32" s="42">
        <v>37300</v>
      </c>
      <c r="R32" s="42">
        <v>85519</v>
      </c>
      <c r="S32" s="42">
        <v>84543</v>
      </c>
      <c r="T32" s="42">
        <v>58673</v>
      </c>
      <c r="U32" s="42">
        <v>49144</v>
      </c>
      <c r="V32" s="44">
        <v>36479</v>
      </c>
      <c r="W32" s="44">
        <v>64532</v>
      </c>
      <c r="X32" s="20">
        <v>21181</v>
      </c>
    </row>
    <row r="33" spans="2:24" ht="10.5" x14ac:dyDescent="0.25">
      <c r="B33" s="39" t="s">
        <v>52</v>
      </c>
      <c r="C33" s="58">
        <v>310481</v>
      </c>
      <c r="D33" s="42">
        <v>22536</v>
      </c>
      <c r="E33" s="42">
        <v>9232</v>
      </c>
      <c r="F33" s="42">
        <v>5635</v>
      </c>
      <c r="G33" s="42">
        <v>12043</v>
      </c>
      <c r="H33" s="42">
        <v>7743</v>
      </c>
      <c r="I33" s="42">
        <v>17616</v>
      </c>
      <c r="J33" s="42">
        <v>9636</v>
      </c>
      <c r="K33" s="42">
        <v>12588</v>
      </c>
      <c r="L33" s="42">
        <v>7416</v>
      </c>
      <c r="M33" s="42">
        <v>24959</v>
      </c>
      <c r="N33" s="42">
        <v>34419</v>
      </c>
      <c r="O33" s="42">
        <v>20614</v>
      </c>
      <c r="P33" s="42">
        <v>30870</v>
      </c>
      <c r="Q33" s="42">
        <v>6112</v>
      </c>
      <c r="R33" s="42">
        <v>20314</v>
      </c>
      <c r="S33" s="42">
        <v>12895</v>
      </c>
      <c r="T33" s="42">
        <v>21887</v>
      </c>
      <c r="U33" s="42">
        <v>10009</v>
      </c>
      <c r="V33" s="44">
        <v>7010</v>
      </c>
      <c r="W33" s="19">
        <v>14291</v>
      </c>
      <c r="X33" s="20">
        <v>2656</v>
      </c>
    </row>
    <row r="34" spans="2:24" ht="10.5" x14ac:dyDescent="0.25">
      <c r="B34" s="39" t="s">
        <v>81</v>
      </c>
      <c r="C34" s="58">
        <v>64277</v>
      </c>
      <c r="D34" s="42">
        <v>6226</v>
      </c>
      <c r="E34" s="42">
        <v>2488</v>
      </c>
      <c r="F34" s="42">
        <v>1786</v>
      </c>
      <c r="G34" s="42">
        <v>4145</v>
      </c>
      <c r="H34" s="42">
        <v>2515</v>
      </c>
      <c r="I34" s="42">
        <v>3085</v>
      </c>
      <c r="J34" s="42">
        <v>3242</v>
      </c>
      <c r="K34" s="42">
        <v>3196</v>
      </c>
      <c r="L34" s="42">
        <v>2124</v>
      </c>
      <c r="M34" s="42">
        <v>4116</v>
      </c>
      <c r="N34" s="42">
        <v>4754</v>
      </c>
      <c r="O34" s="42">
        <v>1872</v>
      </c>
      <c r="P34" s="42">
        <v>3882</v>
      </c>
      <c r="Q34" s="42">
        <v>1209</v>
      </c>
      <c r="R34" s="42">
        <v>4021</v>
      </c>
      <c r="S34" s="42">
        <v>4452</v>
      </c>
      <c r="T34" s="42">
        <v>2729</v>
      </c>
      <c r="U34" s="42">
        <v>2408</v>
      </c>
      <c r="V34" s="44">
        <v>2038</v>
      </c>
      <c r="W34" s="19">
        <v>3054</v>
      </c>
      <c r="X34" s="20">
        <v>935</v>
      </c>
    </row>
    <row r="35" spans="2:24" ht="10.5" x14ac:dyDescent="0.25">
      <c r="B35" s="39" t="s">
        <v>53</v>
      </c>
      <c r="C35" s="58">
        <v>50484</v>
      </c>
      <c r="D35" s="42">
        <v>4900</v>
      </c>
      <c r="E35" s="42">
        <v>1656</v>
      </c>
      <c r="F35" s="42">
        <v>1262</v>
      </c>
      <c r="G35" s="42">
        <v>2847</v>
      </c>
      <c r="H35" s="42">
        <v>1595</v>
      </c>
      <c r="I35" s="42">
        <v>2155</v>
      </c>
      <c r="J35" s="42">
        <v>2372</v>
      </c>
      <c r="K35" s="42">
        <v>2010</v>
      </c>
      <c r="L35" s="42">
        <v>1523</v>
      </c>
      <c r="M35" s="42">
        <v>3571</v>
      </c>
      <c r="N35" s="42">
        <v>5761</v>
      </c>
      <c r="O35" s="42">
        <v>2765</v>
      </c>
      <c r="P35" s="42">
        <v>3973</v>
      </c>
      <c r="Q35" s="42">
        <v>1122</v>
      </c>
      <c r="R35" s="42">
        <v>3128</v>
      </c>
      <c r="S35" s="42">
        <v>1999</v>
      </c>
      <c r="T35" s="42">
        <v>3026</v>
      </c>
      <c r="U35" s="42">
        <v>1362</v>
      </c>
      <c r="V35" s="44">
        <v>872</v>
      </c>
      <c r="W35" s="19">
        <v>2173</v>
      </c>
      <c r="X35" s="20">
        <v>412</v>
      </c>
    </row>
    <row r="36" spans="2:24" ht="10.5" x14ac:dyDescent="0.25">
      <c r="B36" s="39" t="s">
        <v>54</v>
      </c>
      <c r="C36" s="58">
        <v>7408</v>
      </c>
      <c r="D36" s="44">
        <v>290</v>
      </c>
      <c r="E36" s="44">
        <v>167</v>
      </c>
      <c r="F36" s="44">
        <v>150</v>
      </c>
      <c r="G36" s="44">
        <v>263</v>
      </c>
      <c r="H36" s="44">
        <v>194</v>
      </c>
      <c r="I36" s="44">
        <v>296</v>
      </c>
      <c r="J36" s="44">
        <v>181</v>
      </c>
      <c r="K36" s="44">
        <v>278</v>
      </c>
      <c r="L36" s="44">
        <v>189</v>
      </c>
      <c r="M36" s="44">
        <v>1012</v>
      </c>
      <c r="N36" s="44">
        <v>798</v>
      </c>
      <c r="O36" s="44">
        <v>304</v>
      </c>
      <c r="P36" s="44">
        <v>683</v>
      </c>
      <c r="Q36" s="44">
        <v>155</v>
      </c>
      <c r="R36" s="44">
        <v>346</v>
      </c>
      <c r="S36" s="44">
        <v>342</v>
      </c>
      <c r="T36" s="44">
        <v>1040</v>
      </c>
      <c r="U36" s="44">
        <v>189</v>
      </c>
      <c r="V36" s="44">
        <v>145</v>
      </c>
      <c r="W36" s="19">
        <v>304</v>
      </c>
      <c r="X36" s="20">
        <v>82</v>
      </c>
    </row>
    <row r="37" spans="2:24" ht="10.5" x14ac:dyDescent="0.25">
      <c r="B37" s="39" t="s">
        <v>55</v>
      </c>
      <c r="C37" s="58">
        <v>127187</v>
      </c>
      <c r="D37" s="42">
        <v>5071</v>
      </c>
      <c r="E37" s="42">
        <v>3134</v>
      </c>
      <c r="F37" s="42">
        <v>1730</v>
      </c>
      <c r="G37" s="42">
        <v>3161</v>
      </c>
      <c r="H37" s="42">
        <v>2032</v>
      </c>
      <c r="I37" s="42">
        <v>7148</v>
      </c>
      <c r="J37" s="42">
        <v>2541</v>
      </c>
      <c r="K37" s="42">
        <v>4653</v>
      </c>
      <c r="L37" s="42">
        <v>2277</v>
      </c>
      <c r="M37" s="42">
        <v>12515</v>
      </c>
      <c r="N37" s="42">
        <v>16948</v>
      </c>
      <c r="O37" s="42">
        <v>8805</v>
      </c>
      <c r="P37" s="42">
        <v>15943</v>
      </c>
      <c r="Q37" s="42">
        <v>2923</v>
      </c>
      <c r="R37" s="42">
        <v>9780</v>
      </c>
      <c r="S37" s="42">
        <v>4047</v>
      </c>
      <c r="T37" s="42">
        <v>9964</v>
      </c>
      <c r="U37" s="42">
        <v>4270</v>
      </c>
      <c r="V37" s="42">
        <v>2808</v>
      </c>
      <c r="W37" s="19">
        <v>6589</v>
      </c>
      <c r="X37" s="20">
        <v>848</v>
      </c>
    </row>
    <row r="38" spans="2:24" ht="10.5" x14ac:dyDescent="0.25">
      <c r="B38" s="39" t="s">
        <v>56</v>
      </c>
      <c r="C38" s="58">
        <v>23848</v>
      </c>
      <c r="D38" s="42">
        <v>1736</v>
      </c>
      <c r="E38" s="42">
        <v>610</v>
      </c>
      <c r="F38" s="42">
        <v>237</v>
      </c>
      <c r="G38" s="42">
        <v>577</v>
      </c>
      <c r="H38" s="42">
        <v>566</v>
      </c>
      <c r="I38" s="42">
        <v>1195</v>
      </c>
      <c r="J38" s="42">
        <v>391</v>
      </c>
      <c r="K38" s="42">
        <v>940</v>
      </c>
      <c r="L38" s="42">
        <v>434</v>
      </c>
      <c r="M38" s="42">
        <v>1541</v>
      </c>
      <c r="N38" s="42">
        <v>2608</v>
      </c>
      <c r="O38" s="42">
        <v>992</v>
      </c>
      <c r="P38" s="42">
        <v>3399</v>
      </c>
      <c r="Q38" s="42">
        <v>287</v>
      </c>
      <c r="R38" s="42">
        <v>997</v>
      </c>
      <c r="S38" s="42">
        <v>704</v>
      </c>
      <c r="T38" s="42">
        <v>3440</v>
      </c>
      <c r="U38" s="42">
        <v>1168</v>
      </c>
      <c r="V38" s="42">
        <v>751</v>
      </c>
      <c r="W38" s="19">
        <v>1049</v>
      </c>
      <c r="X38" s="20">
        <v>226</v>
      </c>
    </row>
    <row r="39" spans="2:24" ht="10.5" x14ac:dyDescent="0.25">
      <c r="B39" s="39" t="s">
        <v>57</v>
      </c>
      <c r="C39" s="58">
        <v>37277</v>
      </c>
      <c r="D39" s="42">
        <v>4313</v>
      </c>
      <c r="E39" s="42">
        <v>1177</v>
      </c>
      <c r="F39" s="42">
        <v>470</v>
      </c>
      <c r="G39" s="42">
        <v>1050</v>
      </c>
      <c r="H39" s="42">
        <v>841</v>
      </c>
      <c r="I39" s="42">
        <v>3737</v>
      </c>
      <c r="J39" s="42">
        <v>909</v>
      </c>
      <c r="K39" s="42">
        <v>1511</v>
      </c>
      <c r="L39" s="42">
        <v>869</v>
      </c>
      <c r="M39" s="42">
        <v>2204</v>
      </c>
      <c r="N39" s="42">
        <v>3550</v>
      </c>
      <c r="O39" s="42">
        <v>5876</v>
      </c>
      <c r="P39" s="42">
        <v>2990</v>
      </c>
      <c r="Q39" s="42">
        <v>416</v>
      </c>
      <c r="R39" s="42">
        <v>2042</v>
      </c>
      <c r="S39" s="42">
        <v>1351</v>
      </c>
      <c r="T39" s="42">
        <v>1688</v>
      </c>
      <c r="U39" s="42">
        <v>612</v>
      </c>
      <c r="V39" s="42">
        <v>396</v>
      </c>
      <c r="W39" s="19">
        <v>1122</v>
      </c>
      <c r="X39" s="20">
        <v>153</v>
      </c>
    </row>
    <row r="40" spans="2:24" ht="10.5" x14ac:dyDescent="0.25">
      <c r="B40" s="39" t="s">
        <v>38</v>
      </c>
      <c r="C40" s="54">
        <v>19.156412268751605</v>
      </c>
      <c r="D40" s="46">
        <v>30.56391895190821</v>
      </c>
      <c r="E40" s="46">
        <v>12.592926027472004</v>
      </c>
      <c r="F40" s="46">
        <v>10.37008410165811</v>
      </c>
      <c r="G40" s="46">
        <v>18.144152830927773</v>
      </c>
      <c r="H40" s="46">
        <v>11.580915345498056</v>
      </c>
      <c r="I40" s="46">
        <v>23.157009149227047</v>
      </c>
      <c r="J40" s="46">
        <v>15.315172128802569</v>
      </c>
      <c r="K40" s="46">
        <v>10.51444608715263</v>
      </c>
      <c r="L40" s="46">
        <v>12.759587756576797</v>
      </c>
      <c r="M40" s="46">
        <v>21.435626132586719</v>
      </c>
      <c r="N40" s="46">
        <v>26.682015860833975</v>
      </c>
      <c r="O40" s="46">
        <v>29.115407974463636</v>
      </c>
      <c r="P40" s="46">
        <v>25.611880859537045</v>
      </c>
      <c r="Q40" s="46">
        <v>14.079056482078688</v>
      </c>
      <c r="R40" s="46">
        <v>19.19384708416796</v>
      </c>
      <c r="S40" s="46">
        <v>13.233920709366886</v>
      </c>
      <c r="T40" s="46">
        <v>27.167558308404601</v>
      </c>
      <c r="U40" s="46">
        <v>16.920528121988742</v>
      </c>
      <c r="V40" s="46">
        <v>16.118647965049437</v>
      </c>
      <c r="W40" s="46">
        <v>18.130494906309071</v>
      </c>
      <c r="X40" s="77">
        <v>11.142341737634769</v>
      </c>
    </row>
    <row r="41" spans="2:24" ht="10.5" x14ac:dyDescent="0.25">
      <c r="B41" s="15"/>
      <c r="C41" s="45"/>
      <c r="X41" s="27"/>
    </row>
    <row r="42" spans="2:24" ht="10.5" x14ac:dyDescent="0.25">
      <c r="B42" s="17" t="s">
        <v>59</v>
      </c>
      <c r="C42" s="58">
        <v>1839723</v>
      </c>
      <c r="D42" s="42">
        <v>71677</v>
      </c>
      <c r="E42" s="42">
        <v>83248</v>
      </c>
      <c r="F42" s="42">
        <v>65418</v>
      </c>
      <c r="G42" s="42">
        <v>83404</v>
      </c>
      <c r="H42" s="42">
        <v>81251</v>
      </c>
      <c r="I42" s="42">
        <v>90139</v>
      </c>
      <c r="J42" s="42">
        <v>79066</v>
      </c>
      <c r="K42" s="42">
        <v>134177</v>
      </c>
      <c r="L42" s="42">
        <v>67102</v>
      </c>
      <c r="M42" s="42">
        <v>133959</v>
      </c>
      <c r="N42" s="42">
        <v>145409</v>
      </c>
      <c r="O42" s="42">
        <v>78312</v>
      </c>
      <c r="P42" s="42">
        <v>132518</v>
      </c>
      <c r="Q42" s="42">
        <v>51711</v>
      </c>
      <c r="R42" s="42">
        <v>124199</v>
      </c>
      <c r="S42" s="42">
        <v>107743</v>
      </c>
      <c r="T42" s="42">
        <v>87389</v>
      </c>
      <c r="U42" s="42">
        <v>63184</v>
      </c>
      <c r="V42" s="44">
        <v>46282</v>
      </c>
      <c r="W42" s="44">
        <v>87760</v>
      </c>
      <c r="X42" s="20">
        <v>25775</v>
      </c>
    </row>
    <row r="43" spans="2:24" ht="10.5" x14ac:dyDescent="0.25">
      <c r="B43" s="17" t="s">
        <v>51</v>
      </c>
      <c r="C43" s="58">
        <v>1493144</v>
      </c>
      <c r="D43" s="42">
        <v>50505</v>
      </c>
      <c r="E43" s="42">
        <v>72961</v>
      </c>
      <c r="F43" s="42">
        <v>58112</v>
      </c>
      <c r="G43" s="42">
        <v>67364</v>
      </c>
      <c r="H43" s="42">
        <v>70742</v>
      </c>
      <c r="I43" s="42">
        <v>68774</v>
      </c>
      <c r="J43" s="42">
        <v>66413</v>
      </c>
      <c r="K43" s="42">
        <v>119075</v>
      </c>
      <c r="L43" s="42">
        <v>57817</v>
      </c>
      <c r="M43" s="42">
        <v>105951</v>
      </c>
      <c r="N43" s="42">
        <v>109026</v>
      </c>
      <c r="O43" s="42">
        <v>57234</v>
      </c>
      <c r="P43" s="42">
        <v>100550</v>
      </c>
      <c r="Q43" s="42">
        <v>44580</v>
      </c>
      <c r="R43" s="42">
        <v>100835</v>
      </c>
      <c r="S43" s="42">
        <v>92513</v>
      </c>
      <c r="T43" s="42">
        <v>65133</v>
      </c>
      <c r="U43" s="42">
        <v>52196</v>
      </c>
      <c r="V43" s="44">
        <v>38752</v>
      </c>
      <c r="W43" s="44">
        <v>71923</v>
      </c>
      <c r="X43" s="20">
        <v>22688</v>
      </c>
    </row>
    <row r="44" spans="2:24" ht="10.5" x14ac:dyDescent="0.25">
      <c r="B44" s="39" t="s">
        <v>52</v>
      </c>
      <c r="C44" s="58">
        <v>346558</v>
      </c>
      <c r="D44" s="42">
        <v>21170</v>
      </c>
      <c r="E44" s="42">
        <v>10287</v>
      </c>
      <c r="F44" s="42">
        <v>7306</v>
      </c>
      <c r="G44" s="42">
        <v>16040</v>
      </c>
      <c r="H44" s="42">
        <v>10509</v>
      </c>
      <c r="I44" s="42">
        <v>21364</v>
      </c>
      <c r="J44" s="42">
        <v>12652</v>
      </c>
      <c r="K44" s="42">
        <v>15100</v>
      </c>
      <c r="L44" s="42">
        <v>9285</v>
      </c>
      <c r="M44" s="42">
        <v>28004</v>
      </c>
      <c r="N44" s="42">
        <v>36383</v>
      </c>
      <c r="O44" s="42">
        <v>21075</v>
      </c>
      <c r="P44" s="42">
        <v>31965</v>
      </c>
      <c r="Q44" s="42">
        <v>7130</v>
      </c>
      <c r="R44" s="42">
        <v>23363</v>
      </c>
      <c r="S44" s="42">
        <v>15230</v>
      </c>
      <c r="T44" s="42">
        <v>22255</v>
      </c>
      <c r="U44" s="42">
        <v>10988</v>
      </c>
      <c r="V44" s="44">
        <v>7529</v>
      </c>
      <c r="W44" s="44">
        <v>15836</v>
      </c>
      <c r="X44" s="20">
        <v>3087</v>
      </c>
    </row>
    <row r="45" spans="2:24" ht="10.5" x14ac:dyDescent="0.25">
      <c r="B45" s="39" t="s">
        <v>81</v>
      </c>
      <c r="C45" s="58">
        <v>66942</v>
      </c>
      <c r="D45" s="42">
        <v>5878</v>
      </c>
      <c r="E45" s="42">
        <v>2524</v>
      </c>
      <c r="F45" s="42">
        <v>1990</v>
      </c>
      <c r="G45" s="42">
        <v>4597</v>
      </c>
      <c r="H45" s="42">
        <v>2735</v>
      </c>
      <c r="I45" s="42">
        <v>3060</v>
      </c>
      <c r="J45" s="42">
        <v>3533</v>
      </c>
      <c r="K45" s="42">
        <v>3355</v>
      </c>
      <c r="L45" s="42">
        <v>2145</v>
      </c>
      <c r="M45" s="42">
        <v>4438</v>
      </c>
      <c r="N45" s="42">
        <v>4894</v>
      </c>
      <c r="O45" s="42">
        <v>1956</v>
      </c>
      <c r="P45" s="42">
        <v>3954</v>
      </c>
      <c r="Q45" s="42">
        <v>1302</v>
      </c>
      <c r="R45" s="42">
        <v>4236</v>
      </c>
      <c r="S45" s="42">
        <v>4546</v>
      </c>
      <c r="T45" s="42">
        <v>2810</v>
      </c>
      <c r="U45" s="42">
        <v>2705</v>
      </c>
      <c r="V45" s="44">
        <v>2090</v>
      </c>
      <c r="W45" s="44">
        <v>3214</v>
      </c>
      <c r="X45" s="20">
        <v>980</v>
      </c>
    </row>
    <row r="46" spans="2:24" ht="10.5" x14ac:dyDescent="0.25">
      <c r="B46" s="39" t="s">
        <v>53</v>
      </c>
      <c r="C46" s="58">
        <v>56939</v>
      </c>
      <c r="D46" s="42">
        <v>6059</v>
      </c>
      <c r="E46" s="42">
        <v>2001</v>
      </c>
      <c r="F46" s="42">
        <v>1670</v>
      </c>
      <c r="G46" s="42">
        <v>3949</v>
      </c>
      <c r="H46" s="42">
        <v>1991</v>
      </c>
      <c r="I46" s="42">
        <v>2494</v>
      </c>
      <c r="J46" s="42">
        <v>3241</v>
      </c>
      <c r="K46" s="42">
        <v>2238</v>
      </c>
      <c r="L46" s="42">
        <v>1901</v>
      </c>
      <c r="M46" s="42">
        <v>3724</v>
      </c>
      <c r="N46" s="42">
        <v>5690</v>
      </c>
      <c r="O46" s="42">
        <v>2681</v>
      </c>
      <c r="P46" s="42">
        <v>3922</v>
      </c>
      <c r="Q46" s="42">
        <v>1192</v>
      </c>
      <c r="R46" s="42">
        <v>3499</v>
      </c>
      <c r="S46" s="42">
        <v>2381</v>
      </c>
      <c r="T46" s="42">
        <v>3077</v>
      </c>
      <c r="U46" s="42">
        <v>1426</v>
      </c>
      <c r="V46" s="44">
        <v>978</v>
      </c>
      <c r="W46" s="44">
        <v>2335</v>
      </c>
      <c r="X46" s="20">
        <v>490</v>
      </c>
    </row>
    <row r="47" spans="2:24" ht="10.5" x14ac:dyDescent="0.25">
      <c r="B47" s="39" t="s">
        <v>54</v>
      </c>
      <c r="C47" s="58">
        <v>12381</v>
      </c>
      <c r="D47" s="42">
        <v>567</v>
      </c>
      <c r="E47" s="44">
        <v>363</v>
      </c>
      <c r="F47" s="44">
        <v>336</v>
      </c>
      <c r="G47" s="44">
        <v>527</v>
      </c>
      <c r="H47" s="44">
        <v>449</v>
      </c>
      <c r="I47" s="44">
        <v>533</v>
      </c>
      <c r="J47" s="44">
        <v>352</v>
      </c>
      <c r="K47" s="44">
        <v>558</v>
      </c>
      <c r="L47" s="44">
        <v>390</v>
      </c>
      <c r="M47" s="44">
        <v>1589</v>
      </c>
      <c r="N47" s="44">
        <v>1095</v>
      </c>
      <c r="O47" s="44">
        <v>468</v>
      </c>
      <c r="P47" s="44">
        <v>1001</v>
      </c>
      <c r="Q47" s="44">
        <v>254</v>
      </c>
      <c r="R47" s="44">
        <v>691</v>
      </c>
      <c r="S47" s="44">
        <v>619</v>
      </c>
      <c r="T47" s="44">
        <v>1399</v>
      </c>
      <c r="U47" s="44">
        <v>330</v>
      </c>
      <c r="V47" s="44">
        <v>235</v>
      </c>
      <c r="W47" s="44">
        <v>508</v>
      </c>
      <c r="X47" s="20">
        <v>117</v>
      </c>
    </row>
    <row r="48" spans="2:24" ht="10.5" x14ac:dyDescent="0.25">
      <c r="B48" s="39" t="s">
        <v>55</v>
      </c>
      <c r="C48" s="58">
        <v>156221</v>
      </c>
      <c r="D48" s="42">
        <v>5140</v>
      </c>
      <c r="E48" s="42">
        <v>3814</v>
      </c>
      <c r="F48" s="42">
        <v>2586</v>
      </c>
      <c r="G48" s="42">
        <v>5236</v>
      </c>
      <c r="H48" s="42">
        <v>3750</v>
      </c>
      <c r="I48" s="42">
        <v>8908</v>
      </c>
      <c r="J48" s="42">
        <v>4018</v>
      </c>
      <c r="K48" s="42">
        <v>6416</v>
      </c>
      <c r="L48" s="42">
        <v>3397</v>
      </c>
      <c r="M48" s="42">
        <v>14919</v>
      </c>
      <c r="N48" s="42">
        <v>19799</v>
      </c>
      <c r="O48" s="42">
        <v>9530</v>
      </c>
      <c r="P48" s="42">
        <v>18409</v>
      </c>
      <c r="Q48" s="42">
        <v>3779</v>
      </c>
      <c r="R48" s="42">
        <v>12069</v>
      </c>
      <c r="S48" s="42">
        <v>5588</v>
      </c>
      <c r="T48" s="42">
        <v>11262</v>
      </c>
      <c r="U48" s="42">
        <v>5054</v>
      </c>
      <c r="V48" s="42">
        <v>3296</v>
      </c>
      <c r="W48" s="44">
        <v>8114</v>
      </c>
      <c r="X48" s="20">
        <v>1137</v>
      </c>
    </row>
    <row r="49" spans="1:25" ht="10.5" x14ac:dyDescent="0.25">
      <c r="B49" s="39" t="s">
        <v>56</v>
      </c>
      <c r="C49" s="58">
        <v>14987</v>
      </c>
      <c r="D49" s="42">
        <v>785</v>
      </c>
      <c r="E49" s="42">
        <v>314</v>
      </c>
      <c r="F49" s="42">
        <v>176</v>
      </c>
      <c r="G49" s="42">
        <v>394</v>
      </c>
      <c r="H49" s="42">
        <v>410</v>
      </c>
      <c r="I49" s="42">
        <v>852</v>
      </c>
      <c r="J49" s="42">
        <v>310</v>
      </c>
      <c r="K49" s="42">
        <v>763</v>
      </c>
      <c r="L49" s="42">
        <v>306</v>
      </c>
      <c r="M49" s="42">
        <v>944</v>
      </c>
      <c r="N49" s="42">
        <v>1443</v>
      </c>
      <c r="O49" s="42">
        <v>590</v>
      </c>
      <c r="P49" s="42">
        <v>1988</v>
      </c>
      <c r="Q49" s="42">
        <v>207</v>
      </c>
      <c r="R49" s="42">
        <v>691</v>
      </c>
      <c r="S49" s="42">
        <v>553</v>
      </c>
      <c r="T49" s="42">
        <v>2141</v>
      </c>
      <c r="U49" s="42">
        <v>914</v>
      </c>
      <c r="V49" s="42">
        <v>514</v>
      </c>
      <c r="W49" s="44">
        <v>511</v>
      </c>
      <c r="X49" s="20">
        <v>181</v>
      </c>
    </row>
    <row r="50" spans="1:25" ht="10.5" x14ac:dyDescent="0.25">
      <c r="B50" s="39" t="s">
        <v>57</v>
      </c>
      <c r="C50" s="58">
        <v>39088</v>
      </c>
      <c r="D50" s="42">
        <v>2741</v>
      </c>
      <c r="E50" s="42">
        <v>1271</v>
      </c>
      <c r="F50" s="42">
        <v>548</v>
      </c>
      <c r="G50" s="42">
        <v>1337</v>
      </c>
      <c r="H50" s="42">
        <v>1174</v>
      </c>
      <c r="I50" s="42">
        <v>5517</v>
      </c>
      <c r="J50" s="42">
        <v>1198</v>
      </c>
      <c r="K50" s="42">
        <v>1770</v>
      </c>
      <c r="L50" s="42">
        <v>1146</v>
      </c>
      <c r="M50" s="42">
        <v>2390</v>
      </c>
      <c r="N50" s="42">
        <v>3462</v>
      </c>
      <c r="O50" s="42">
        <v>5850</v>
      </c>
      <c r="P50" s="42">
        <v>2691</v>
      </c>
      <c r="Q50" s="42">
        <v>396</v>
      </c>
      <c r="R50" s="42">
        <v>2177</v>
      </c>
      <c r="S50" s="42">
        <v>1543</v>
      </c>
      <c r="T50" s="42">
        <v>1566</v>
      </c>
      <c r="U50" s="42">
        <v>559</v>
      </c>
      <c r="V50" s="42">
        <v>416</v>
      </c>
      <c r="W50" s="44">
        <v>1154</v>
      </c>
      <c r="X50" s="20">
        <v>182</v>
      </c>
    </row>
    <row r="51" spans="1:25" ht="10.5" x14ac:dyDescent="0.25">
      <c r="B51" s="39" t="s">
        <v>38</v>
      </c>
      <c r="C51" s="54">
        <v>18.837509777287124</v>
      </c>
      <c r="D51" s="46">
        <v>29.535276308997307</v>
      </c>
      <c r="E51" s="46">
        <v>12.357053622909859</v>
      </c>
      <c r="F51" s="46">
        <v>11.168180011617597</v>
      </c>
      <c r="G51" s="46">
        <v>19.231691525586303</v>
      </c>
      <c r="H51" s="46">
        <v>12.933994658527279</v>
      </c>
      <c r="I51" s="46">
        <v>23.70117263337734</v>
      </c>
      <c r="J51" s="46">
        <v>16.001821263248427</v>
      </c>
      <c r="K51" s="46">
        <v>11.253791633439413</v>
      </c>
      <c r="L51" s="46">
        <v>13.837143453250276</v>
      </c>
      <c r="M51" s="46">
        <v>20.904903739203785</v>
      </c>
      <c r="N51" s="46">
        <v>25.021147246731633</v>
      </c>
      <c r="O51" s="46">
        <v>26.91158443150475</v>
      </c>
      <c r="P51" s="46">
        <v>24.121251452632851</v>
      </c>
      <c r="Q51" s="46">
        <v>13.788168861557502</v>
      </c>
      <c r="R51" s="46">
        <v>18.810940506767366</v>
      </c>
      <c r="S51" s="46">
        <v>14.135489080497109</v>
      </c>
      <c r="T51" s="46">
        <v>25.466591905159689</v>
      </c>
      <c r="U51" s="46">
        <v>17.390478602177765</v>
      </c>
      <c r="V51" s="46">
        <v>16.267663454474743</v>
      </c>
      <c r="W51" s="46">
        <v>18.044667274384686</v>
      </c>
      <c r="X51" s="77">
        <v>11.976721629485937</v>
      </c>
    </row>
    <row r="52" spans="1:25" ht="11" thickBot="1" x14ac:dyDescent="0.3">
      <c r="B52" s="28"/>
      <c r="C52" s="54"/>
      <c r="D52" s="46"/>
      <c r="E52" s="46"/>
      <c r="F52" s="46"/>
      <c r="G52" s="46"/>
      <c r="H52" s="46"/>
      <c r="I52" s="46"/>
      <c r="J52" s="46"/>
      <c r="K52" s="46"/>
      <c r="L52" s="46"/>
      <c r="M52" s="46"/>
      <c r="N52" s="46"/>
      <c r="O52" s="46"/>
      <c r="P52" s="46"/>
      <c r="Q52" s="46"/>
      <c r="R52" s="46"/>
      <c r="S52" s="46"/>
      <c r="T52" s="46"/>
      <c r="U52" s="46"/>
      <c r="V52" s="46"/>
      <c r="W52" s="46"/>
      <c r="X52" s="57"/>
    </row>
    <row r="53" spans="1:25" ht="19.5" thickTop="1" thickBot="1" x14ac:dyDescent="0.3">
      <c r="A53" s="48" t="s">
        <v>60</v>
      </c>
      <c r="B53" s="15"/>
      <c r="C53" s="5"/>
      <c r="D53" s="25"/>
      <c r="E53" s="25"/>
      <c r="F53" s="25"/>
      <c r="G53" s="25"/>
      <c r="H53" s="25"/>
      <c r="I53" s="25"/>
      <c r="J53" s="25"/>
      <c r="K53" s="25"/>
      <c r="L53" s="25"/>
      <c r="M53" s="25"/>
      <c r="N53" s="25"/>
      <c r="O53" s="25"/>
      <c r="P53" s="25"/>
      <c r="Q53" s="25"/>
      <c r="R53" s="25"/>
      <c r="S53" s="25"/>
      <c r="T53" s="25"/>
      <c r="U53" s="25"/>
      <c r="V53" s="25"/>
      <c r="W53" s="25"/>
      <c r="X53" s="26"/>
    </row>
    <row r="54" spans="1:25" ht="11.5" thickTop="1" thickBot="1" x14ac:dyDescent="0.3">
      <c r="A54" s="50" t="s">
        <v>61</v>
      </c>
      <c r="B54" s="70" t="s">
        <v>94</v>
      </c>
      <c r="C54" s="18">
        <v>-516</v>
      </c>
      <c r="D54" s="19">
        <v>-112</v>
      </c>
      <c r="E54" s="19">
        <v>-161</v>
      </c>
      <c r="F54" s="19">
        <v>-264</v>
      </c>
      <c r="G54" s="19">
        <v>-237</v>
      </c>
      <c r="H54" s="19">
        <v>36</v>
      </c>
      <c r="I54" s="19">
        <v>104</v>
      </c>
      <c r="J54" s="19">
        <v>-296</v>
      </c>
      <c r="K54" s="19">
        <v>217</v>
      </c>
      <c r="L54" s="19">
        <v>-62</v>
      </c>
      <c r="M54" s="19">
        <v>-556</v>
      </c>
      <c r="N54" s="19">
        <v>17</v>
      </c>
      <c r="O54" s="19">
        <v>-21</v>
      </c>
      <c r="P54" s="19">
        <v>22</v>
      </c>
      <c r="Q54" s="19">
        <v>-377</v>
      </c>
      <c r="R54" s="19">
        <v>-323</v>
      </c>
      <c r="S54" s="19">
        <v>442</v>
      </c>
      <c r="T54" s="19">
        <v>333</v>
      </c>
      <c r="U54" s="19">
        <v>424</v>
      </c>
      <c r="V54" s="19">
        <v>432</v>
      </c>
      <c r="W54" s="19">
        <v>-142</v>
      </c>
      <c r="X54" s="20">
        <v>8</v>
      </c>
    </row>
    <row r="55" spans="1:25" ht="11.5" thickTop="1" thickBot="1" x14ac:dyDescent="0.3">
      <c r="A55" s="50" t="s">
        <v>62</v>
      </c>
      <c r="B55" s="15" t="s">
        <v>36</v>
      </c>
      <c r="C55" s="18">
        <v>25655</v>
      </c>
      <c r="D55" s="19">
        <v>802</v>
      </c>
      <c r="E55" s="19">
        <v>1023</v>
      </c>
      <c r="F55" s="19">
        <v>850</v>
      </c>
      <c r="G55" s="19">
        <v>1104</v>
      </c>
      <c r="H55" s="19">
        <v>1343</v>
      </c>
      <c r="I55" s="19">
        <v>1311</v>
      </c>
      <c r="J55" s="19">
        <v>1022</v>
      </c>
      <c r="K55" s="19">
        <v>2120</v>
      </c>
      <c r="L55" s="19">
        <v>970</v>
      </c>
      <c r="M55" s="19">
        <v>1599</v>
      </c>
      <c r="N55" s="19">
        <v>1958</v>
      </c>
      <c r="O55" s="19">
        <v>1073</v>
      </c>
      <c r="P55" s="19">
        <v>1952</v>
      </c>
      <c r="Q55" s="19">
        <v>567</v>
      </c>
      <c r="R55" s="19">
        <v>1529</v>
      </c>
      <c r="S55" s="19">
        <v>1757</v>
      </c>
      <c r="T55" s="19">
        <v>1348</v>
      </c>
      <c r="U55" s="19">
        <v>1030</v>
      </c>
      <c r="V55" s="19">
        <v>877</v>
      </c>
      <c r="W55" s="19">
        <v>1106</v>
      </c>
      <c r="X55" s="20">
        <v>313</v>
      </c>
    </row>
    <row r="56" spans="1:25" ht="11.5" thickTop="1" thickBot="1" x14ac:dyDescent="0.3">
      <c r="A56" s="50" t="s">
        <v>62</v>
      </c>
      <c r="B56" s="15" t="s">
        <v>37</v>
      </c>
      <c r="C56" s="18">
        <v>26171</v>
      </c>
      <c r="D56" s="4">
        <v>914</v>
      </c>
      <c r="E56" s="19">
        <v>1184</v>
      </c>
      <c r="F56" s="19">
        <v>1114</v>
      </c>
      <c r="G56" s="19">
        <v>1341</v>
      </c>
      <c r="H56" s="19">
        <v>1307</v>
      </c>
      <c r="I56" s="19">
        <v>1207</v>
      </c>
      <c r="J56" s="19">
        <v>1318</v>
      </c>
      <c r="K56" s="19">
        <v>1903</v>
      </c>
      <c r="L56" s="19">
        <v>1032</v>
      </c>
      <c r="M56" s="19">
        <v>2155</v>
      </c>
      <c r="N56" s="19">
        <v>1941</v>
      </c>
      <c r="O56" s="19">
        <v>1094</v>
      </c>
      <c r="P56" s="19">
        <v>1930</v>
      </c>
      <c r="Q56" s="19">
        <v>944</v>
      </c>
      <c r="R56" s="19">
        <v>1852</v>
      </c>
      <c r="S56" s="19">
        <v>1315</v>
      </c>
      <c r="T56" s="19">
        <v>1015</v>
      </c>
      <c r="U56" s="19">
        <v>606</v>
      </c>
      <c r="V56" s="19">
        <v>445</v>
      </c>
      <c r="W56" s="19">
        <v>1248</v>
      </c>
      <c r="X56" s="20">
        <v>305</v>
      </c>
      <c r="Y56" s="33"/>
    </row>
    <row r="57" spans="1:25" ht="11" thickTop="1" x14ac:dyDescent="0.25">
      <c r="B57" s="15"/>
      <c r="C57" s="5"/>
      <c r="D57" s="19"/>
      <c r="E57" s="19"/>
      <c r="F57" s="19"/>
      <c r="G57" s="19"/>
      <c r="H57" s="19"/>
      <c r="I57" s="19"/>
      <c r="J57" s="19"/>
      <c r="K57" s="19"/>
      <c r="L57" s="19"/>
      <c r="M57" s="19"/>
      <c r="N57" s="19"/>
      <c r="O57" s="19"/>
      <c r="P57" s="19"/>
      <c r="Q57" s="19"/>
      <c r="R57" s="19"/>
      <c r="S57" s="19"/>
      <c r="T57" s="19"/>
      <c r="U57" s="19"/>
      <c r="V57" s="19"/>
      <c r="W57" s="19"/>
      <c r="X57" s="20"/>
    </row>
    <row r="58" spans="1:25" ht="11" thickBot="1" x14ac:dyDescent="0.3">
      <c r="A58" s="6"/>
      <c r="B58" s="28"/>
      <c r="C58" s="31"/>
      <c r="D58" s="6"/>
      <c r="E58" s="29"/>
      <c r="F58" s="29"/>
      <c r="G58" s="29"/>
      <c r="H58" s="29"/>
      <c r="I58" s="29"/>
      <c r="J58" s="29"/>
      <c r="K58" s="29"/>
      <c r="L58" s="19"/>
      <c r="M58" s="19"/>
      <c r="N58" s="19"/>
      <c r="O58" s="19"/>
      <c r="P58" s="19"/>
      <c r="Q58" s="29"/>
      <c r="R58" s="29"/>
      <c r="S58" s="29"/>
      <c r="T58" s="29"/>
      <c r="U58" s="29"/>
      <c r="V58" s="29"/>
      <c r="W58" s="29"/>
      <c r="X58" s="94"/>
    </row>
    <row r="59" spans="1:25" ht="19.5" thickTop="1" thickBot="1" x14ac:dyDescent="0.3">
      <c r="A59" s="48" t="s">
        <v>60</v>
      </c>
      <c r="B59" s="72" t="s">
        <v>98</v>
      </c>
      <c r="C59" s="18"/>
      <c r="D59" s="19"/>
      <c r="E59" s="19"/>
      <c r="F59" s="19"/>
      <c r="G59" s="19"/>
      <c r="H59" s="19"/>
      <c r="I59" s="19"/>
      <c r="J59" s="19"/>
      <c r="K59" s="19"/>
      <c r="L59" s="19"/>
      <c r="M59" s="19"/>
      <c r="N59" s="19"/>
      <c r="O59" s="19"/>
      <c r="P59" s="19"/>
      <c r="Q59" s="19"/>
      <c r="R59" s="19"/>
      <c r="S59" s="19"/>
      <c r="T59" s="19"/>
      <c r="U59" s="19"/>
      <c r="V59" s="19"/>
      <c r="W59" s="19"/>
      <c r="X59" s="95"/>
    </row>
    <row r="60" spans="1:25" ht="11.5" thickTop="1" thickBot="1" x14ac:dyDescent="0.3">
      <c r="A60" s="50" t="s">
        <v>61</v>
      </c>
      <c r="B60" s="90" t="s">
        <v>96</v>
      </c>
      <c r="C60" s="59">
        <v>3997.8855750957632</v>
      </c>
      <c r="D60" s="91">
        <v>5414.5572535401707</v>
      </c>
      <c r="E60" s="91">
        <v>4430.6085418924686</v>
      </c>
      <c r="F60" s="91">
        <v>5036.729133559601</v>
      </c>
      <c r="G60" s="91">
        <v>6656.7679755082791</v>
      </c>
      <c r="H60" s="91">
        <v>5712.0753414278415</v>
      </c>
      <c r="I60" s="91">
        <v>4093.1594639745604</v>
      </c>
      <c r="J60" s="91">
        <v>5988.0344824942767</v>
      </c>
      <c r="K60" s="91">
        <v>3810.7221094103438</v>
      </c>
      <c r="L60" s="91">
        <v>4415.661851799201</v>
      </c>
      <c r="M60" s="91">
        <v>2538.2213509363837</v>
      </c>
      <c r="N60" s="91">
        <v>2461.4019353019535</v>
      </c>
      <c r="O60" s="91">
        <v>2252.9162883112117</v>
      </c>
      <c r="P60" s="91">
        <v>2180.162293591357</v>
      </c>
      <c r="Q60" s="91">
        <v>2734.1896296567061</v>
      </c>
      <c r="R60" s="91">
        <v>3355.1709986004771</v>
      </c>
      <c r="S60" s="91">
        <v>3940.3120271432526</v>
      </c>
      <c r="T60" s="91">
        <v>1918.7294955637262</v>
      </c>
      <c r="U60" s="91">
        <v>2646.57414599189</v>
      </c>
      <c r="V60" s="91">
        <v>2873.0388058056687</v>
      </c>
      <c r="W60" s="91">
        <v>2790.320734713574</v>
      </c>
      <c r="X60" s="96">
        <v>3436.380355977572</v>
      </c>
    </row>
    <row r="61" spans="1:25" ht="11.5" thickTop="1" thickBot="1" x14ac:dyDescent="0.3">
      <c r="A61" s="50" t="s">
        <v>62</v>
      </c>
      <c r="B61" s="90" t="s">
        <v>97</v>
      </c>
      <c r="C61" s="59">
        <v>4578.7340203098947</v>
      </c>
      <c r="D61" s="91">
        <v>6290.79186627955</v>
      </c>
      <c r="E61" s="91">
        <v>4849.1680595897587</v>
      </c>
      <c r="F61" s="91">
        <v>5755.9323585744314</v>
      </c>
      <c r="G61" s="91">
        <v>7933.6514055134794</v>
      </c>
      <c r="H61" s="91">
        <v>6285.3330721176962</v>
      </c>
      <c r="I61" s="91">
        <v>4577.8030618398634</v>
      </c>
      <c r="J61" s="91">
        <v>6736.5507310469029</v>
      </c>
      <c r="K61" s="91">
        <v>4063.4585168581639</v>
      </c>
      <c r="L61" s="91">
        <v>4914.2949820228159</v>
      </c>
      <c r="M61" s="91">
        <v>2833.3861644524582</v>
      </c>
      <c r="N61" s="91">
        <v>2728.7833978230096</v>
      </c>
      <c r="O61" s="91">
        <v>2523.700591046088</v>
      </c>
      <c r="P61" s="91">
        <v>2407.1312820550161</v>
      </c>
      <c r="Q61" s="91">
        <v>3133.3171883457476</v>
      </c>
      <c r="R61" s="91">
        <v>3726.7289470883898</v>
      </c>
      <c r="S61" s="91">
        <v>4328.1727844696879</v>
      </c>
      <c r="T61" s="91">
        <v>2091.7473142066615</v>
      </c>
      <c r="U61" s="91">
        <v>2872.4745669108815</v>
      </c>
      <c r="V61" s="91">
        <v>3019.6860553454503</v>
      </c>
      <c r="W61" s="91">
        <v>3017.6538105849304</v>
      </c>
      <c r="X61" s="96">
        <v>3691.2411611915354</v>
      </c>
    </row>
    <row r="62" spans="1:25" ht="11" thickTop="1" x14ac:dyDescent="0.25">
      <c r="A62" s="6"/>
      <c r="B62" s="28" t="s">
        <v>79</v>
      </c>
      <c r="C62" s="92">
        <f t="shared" ref="C62:X62" si="0">((C61*100)/C60)-100</f>
        <v>14.528891192695482</v>
      </c>
      <c r="D62" s="93">
        <f t="shared" si="0"/>
        <v>16.182941129054939</v>
      </c>
      <c r="E62" s="93">
        <f t="shared" si="0"/>
        <v>9.4469983917493323</v>
      </c>
      <c r="F62" s="93">
        <f t="shared" si="0"/>
        <v>14.279172175902758</v>
      </c>
      <c r="G62" s="93">
        <f t="shared" si="0"/>
        <v>19.181732557047766</v>
      </c>
      <c r="H62" s="93">
        <f t="shared" si="0"/>
        <v>10.035892323271739</v>
      </c>
      <c r="I62" s="93">
        <f t="shared" si="0"/>
        <v>11.840330241976503</v>
      </c>
      <c r="J62" s="93">
        <f t="shared" si="0"/>
        <v>12.500199368271453</v>
      </c>
      <c r="K62" s="93">
        <f t="shared" si="0"/>
        <v>6.6322444983249511</v>
      </c>
      <c r="L62" s="93">
        <f t="shared" si="0"/>
        <v>11.292375796856874</v>
      </c>
      <c r="M62" s="93">
        <f t="shared" si="0"/>
        <v>11.628805084599264</v>
      </c>
      <c r="N62" s="93">
        <f t="shared" si="0"/>
        <v>10.862974416580002</v>
      </c>
      <c r="O62" s="93">
        <f t="shared" si="0"/>
        <v>12.019279373130047</v>
      </c>
      <c r="P62" s="93">
        <f t="shared" si="0"/>
        <v>10.410646451910509</v>
      </c>
      <c r="Q62" s="93">
        <f t="shared" si="0"/>
        <v>14.5976546161926</v>
      </c>
      <c r="R62" s="93">
        <f t="shared" si="0"/>
        <v>11.074188130587032</v>
      </c>
      <c r="S62" s="93">
        <f t="shared" si="0"/>
        <v>9.8434021126909812</v>
      </c>
      <c r="T62" s="93">
        <f t="shared" si="0"/>
        <v>9.0173116660252504</v>
      </c>
      <c r="U62" s="93">
        <f t="shared" si="0"/>
        <v>8.5355787692971745</v>
      </c>
      <c r="V62" s="93">
        <f t="shared" si="0"/>
        <v>5.1042557881030177</v>
      </c>
      <c r="W62" s="93">
        <f t="shared" si="0"/>
        <v>8.1472023285055144</v>
      </c>
      <c r="X62" s="97">
        <f t="shared" si="0"/>
        <v>7.4165481935267792</v>
      </c>
    </row>
    <row r="63" spans="1:25" ht="11" thickBot="1" x14ac:dyDescent="0.3">
      <c r="A63" s="6"/>
      <c r="B63" s="28"/>
      <c r="C63" s="37"/>
      <c r="D63" s="49"/>
      <c r="E63" s="49"/>
      <c r="F63" s="49"/>
      <c r="G63" s="49"/>
      <c r="H63" s="49"/>
      <c r="I63" s="49"/>
      <c r="J63" s="49"/>
      <c r="K63" s="49"/>
      <c r="L63" s="49"/>
      <c r="M63" s="49"/>
      <c r="N63" s="49"/>
      <c r="O63" s="49"/>
      <c r="P63" s="49"/>
      <c r="Q63" s="49"/>
      <c r="R63" s="49"/>
      <c r="S63" s="49"/>
      <c r="T63" s="49"/>
      <c r="U63" s="49"/>
      <c r="V63" s="49"/>
      <c r="W63" s="49"/>
      <c r="X63" s="98"/>
    </row>
    <row r="64" spans="1:25" ht="19.5" thickTop="1" thickBot="1" x14ac:dyDescent="0.3">
      <c r="A64" s="48" t="s">
        <v>60</v>
      </c>
      <c r="B64" s="32"/>
      <c r="C64" s="16"/>
      <c r="D64" s="49"/>
      <c r="E64" s="49"/>
      <c r="F64" s="49"/>
      <c r="G64" s="49"/>
      <c r="H64" s="49"/>
      <c r="I64" s="49"/>
      <c r="J64" s="49"/>
      <c r="K64" s="49"/>
      <c r="L64" s="49"/>
      <c r="M64" s="49"/>
      <c r="N64" s="49"/>
      <c r="O64" s="49"/>
      <c r="P64" s="49"/>
      <c r="Q64" s="49"/>
      <c r="R64" s="49"/>
      <c r="S64" s="49"/>
      <c r="T64" s="49"/>
      <c r="U64" s="49"/>
      <c r="V64" s="49"/>
      <c r="W64" s="49"/>
      <c r="X64" s="61"/>
    </row>
    <row r="65" spans="1:24" ht="11.5" thickTop="1" thickBot="1" x14ac:dyDescent="0.3">
      <c r="A65" s="102" t="s">
        <v>61</v>
      </c>
      <c r="D65" s="21"/>
      <c r="E65" s="21"/>
      <c r="F65" s="21"/>
      <c r="G65" s="21"/>
      <c r="H65" s="21"/>
      <c r="I65" s="21"/>
      <c r="J65" s="21"/>
      <c r="K65" s="21"/>
      <c r="L65" s="21"/>
      <c r="M65" s="21"/>
      <c r="N65" s="21"/>
      <c r="O65" s="21"/>
      <c r="P65" s="21"/>
      <c r="Q65" s="21"/>
      <c r="R65" s="21"/>
      <c r="S65" s="21"/>
      <c r="T65" s="21"/>
      <c r="U65" s="21"/>
      <c r="V65" s="21"/>
      <c r="W65" s="21"/>
      <c r="X65" s="22"/>
    </row>
    <row r="66" spans="1:24" ht="21" customHeight="1" thickTop="1" thickBot="1" x14ac:dyDescent="0.3">
      <c r="A66" s="102" t="s">
        <v>62</v>
      </c>
      <c r="B66" s="84" t="s">
        <v>95</v>
      </c>
      <c r="C66" s="18">
        <v>1399658</v>
      </c>
      <c r="D66" s="4">
        <v>42250</v>
      </c>
      <c r="E66" s="4">
        <v>56954</v>
      </c>
      <c r="F66" s="4">
        <v>51148</v>
      </c>
      <c r="G66" s="4">
        <v>63881</v>
      </c>
      <c r="H66" s="4">
        <v>69875</v>
      </c>
      <c r="I66" s="4">
        <v>58064</v>
      </c>
      <c r="J66" s="4">
        <v>55829</v>
      </c>
      <c r="K66" s="4">
        <v>104987</v>
      </c>
      <c r="L66" s="4">
        <v>52877</v>
      </c>
      <c r="M66" s="4">
        <v>84597</v>
      </c>
      <c r="N66" s="4">
        <v>84462</v>
      </c>
      <c r="O66" s="4">
        <v>45236</v>
      </c>
      <c r="P66" s="4">
        <v>79818</v>
      </c>
      <c r="Q66" s="4">
        <v>35777</v>
      </c>
      <c r="R66" s="4">
        <v>82631</v>
      </c>
      <c r="S66" s="4">
        <v>80879</v>
      </c>
      <c r="T66" s="4">
        <v>54717</v>
      </c>
      <c r="U66" s="4">
        <v>43475</v>
      </c>
      <c r="V66" s="4">
        <v>30439</v>
      </c>
      <c r="W66" s="4">
        <v>63621</v>
      </c>
      <c r="X66" s="20">
        <v>22183</v>
      </c>
    </row>
    <row r="67" spans="1:24" ht="11" thickTop="1" x14ac:dyDescent="0.25">
      <c r="B67" s="32"/>
      <c r="C67" s="31"/>
      <c r="D67" s="44"/>
      <c r="E67" s="62"/>
      <c r="F67" s="44"/>
      <c r="G67" s="44"/>
      <c r="H67" s="44"/>
      <c r="I67" s="44"/>
      <c r="J67" s="44"/>
      <c r="K67" s="44"/>
      <c r="L67" s="44"/>
      <c r="M67" s="44"/>
      <c r="N67" s="44"/>
      <c r="O67" s="44"/>
      <c r="P67" s="44"/>
      <c r="Q67" s="44"/>
      <c r="R67" s="44"/>
      <c r="S67" s="21"/>
      <c r="T67" s="19"/>
      <c r="U67" s="60"/>
      <c r="V67" s="44"/>
      <c r="W67" s="60"/>
      <c r="X67" s="22"/>
    </row>
    <row r="68" spans="1:24" ht="10.5" x14ac:dyDescent="0.25">
      <c r="B68" s="32"/>
      <c r="C68" s="31"/>
      <c r="D68" s="29"/>
      <c r="E68" s="29"/>
      <c r="F68" s="21"/>
      <c r="G68" s="29"/>
      <c r="H68" s="29"/>
      <c r="I68" s="29"/>
      <c r="J68" s="29"/>
      <c r="K68" s="29"/>
      <c r="L68" s="29"/>
      <c r="M68" s="21"/>
      <c r="N68" s="29"/>
      <c r="O68" s="29"/>
      <c r="P68" s="29"/>
      <c r="Q68" s="29"/>
      <c r="R68" s="29"/>
      <c r="S68" s="29"/>
      <c r="T68" s="21"/>
      <c r="U68" s="29"/>
      <c r="V68" s="29"/>
      <c r="W68" s="29"/>
      <c r="X68" s="30"/>
    </row>
    <row r="69" spans="1:24" ht="13" thickBot="1" x14ac:dyDescent="0.3">
      <c r="B69" s="73" t="s">
        <v>84</v>
      </c>
      <c r="C69" s="63"/>
      <c r="D69" s="29"/>
      <c r="E69" s="29"/>
      <c r="F69" s="21"/>
      <c r="G69" s="29"/>
      <c r="H69" s="29"/>
      <c r="I69" s="29"/>
      <c r="J69" s="29"/>
      <c r="K69" s="29"/>
      <c r="L69" s="29"/>
      <c r="M69" s="21"/>
      <c r="N69" s="29"/>
      <c r="O69" s="29"/>
      <c r="P69" s="29"/>
      <c r="Q69" s="29"/>
      <c r="R69" s="29"/>
      <c r="S69" s="29"/>
      <c r="T69" s="21"/>
      <c r="U69" s="29"/>
      <c r="V69" s="29"/>
      <c r="W69" s="29"/>
      <c r="X69" s="30"/>
    </row>
    <row r="70" spans="1:24" ht="19.5" thickTop="1" thickBot="1" x14ac:dyDescent="0.3">
      <c r="A70" s="48" t="s">
        <v>60</v>
      </c>
      <c r="B70" s="32" t="s">
        <v>72</v>
      </c>
      <c r="C70" s="63">
        <v>179434</v>
      </c>
      <c r="D70" s="19">
        <v>20374</v>
      </c>
      <c r="E70" s="19">
        <v>6711</v>
      </c>
      <c r="F70" s="19">
        <v>5564</v>
      </c>
      <c r="G70" s="19">
        <v>14152</v>
      </c>
      <c r="H70" s="19">
        <v>9955</v>
      </c>
      <c r="I70" s="19">
        <v>12436</v>
      </c>
      <c r="J70" s="19">
        <v>11131</v>
      </c>
      <c r="K70" s="19">
        <v>8552</v>
      </c>
      <c r="L70" s="19">
        <v>5720</v>
      </c>
      <c r="M70" s="19">
        <v>9670</v>
      </c>
      <c r="N70" s="19">
        <v>12746</v>
      </c>
      <c r="O70" s="19">
        <v>5851</v>
      </c>
      <c r="P70" s="19">
        <v>10885</v>
      </c>
      <c r="Q70" s="19">
        <v>2577</v>
      </c>
      <c r="R70" s="19">
        <v>11992</v>
      </c>
      <c r="S70" s="19">
        <v>6845</v>
      </c>
      <c r="T70" s="19">
        <v>7196</v>
      </c>
      <c r="U70" s="19">
        <v>5146</v>
      </c>
      <c r="V70" s="19">
        <v>2137</v>
      </c>
      <c r="W70" s="19">
        <v>7226</v>
      </c>
      <c r="X70" s="68">
        <v>2568</v>
      </c>
    </row>
    <row r="71" spans="1:24" ht="11.5" thickTop="1" thickBot="1" x14ac:dyDescent="0.3">
      <c r="A71" s="99" t="s">
        <v>61</v>
      </c>
      <c r="B71" s="32" t="s">
        <v>67</v>
      </c>
      <c r="C71" s="63">
        <v>11948</v>
      </c>
      <c r="D71" s="19">
        <v>928</v>
      </c>
      <c r="E71" s="19">
        <v>377</v>
      </c>
      <c r="F71" s="19">
        <v>181</v>
      </c>
      <c r="G71" s="19">
        <v>425</v>
      </c>
      <c r="H71" s="19">
        <v>431</v>
      </c>
      <c r="I71" s="19">
        <v>582</v>
      </c>
      <c r="J71" s="19">
        <v>233</v>
      </c>
      <c r="K71" s="19">
        <v>830</v>
      </c>
      <c r="L71" s="19">
        <v>432</v>
      </c>
      <c r="M71" s="19">
        <v>887</v>
      </c>
      <c r="N71" s="19">
        <v>656</v>
      </c>
      <c r="O71" s="19">
        <v>547</v>
      </c>
      <c r="P71" s="19">
        <v>872</v>
      </c>
      <c r="Q71" s="19">
        <v>192</v>
      </c>
      <c r="R71" s="19">
        <v>742</v>
      </c>
      <c r="S71" s="19">
        <v>543</v>
      </c>
      <c r="T71" s="19">
        <v>422</v>
      </c>
      <c r="U71" s="19">
        <v>1359</v>
      </c>
      <c r="V71" s="19">
        <v>158</v>
      </c>
      <c r="W71" s="19">
        <v>698</v>
      </c>
      <c r="X71" s="68">
        <v>453</v>
      </c>
    </row>
    <row r="72" spans="1:24" ht="11.5" thickTop="1" thickBot="1" x14ac:dyDescent="0.3">
      <c r="A72" s="99" t="s">
        <v>62</v>
      </c>
      <c r="B72" s="32" t="s">
        <v>73</v>
      </c>
      <c r="C72" s="63">
        <v>129333</v>
      </c>
      <c r="D72" s="19">
        <v>11864</v>
      </c>
      <c r="E72" s="19">
        <v>5185</v>
      </c>
      <c r="F72" s="19">
        <v>3552</v>
      </c>
      <c r="G72" s="19">
        <v>7458</v>
      </c>
      <c r="H72" s="19">
        <v>6148</v>
      </c>
      <c r="I72" s="19">
        <v>8627</v>
      </c>
      <c r="J72" s="19">
        <v>6972</v>
      </c>
      <c r="K72" s="19">
        <v>6457</v>
      </c>
      <c r="L72" s="19">
        <v>3932</v>
      </c>
      <c r="M72" s="19">
        <v>8394</v>
      </c>
      <c r="N72" s="19">
        <v>11124</v>
      </c>
      <c r="O72" s="19">
        <v>4931</v>
      </c>
      <c r="P72" s="19">
        <v>9499</v>
      </c>
      <c r="Q72" s="19">
        <v>2260</v>
      </c>
      <c r="R72" s="19">
        <v>9905</v>
      </c>
      <c r="S72" s="19">
        <v>5192</v>
      </c>
      <c r="T72" s="19">
        <v>6426</v>
      </c>
      <c r="U72" s="19">
        <v>3339</v>
      </c>
      <c r="V72" s="19">
        <v>1842</v>
      </c>
      <c r="W72" s="19">
        <v>4811</v>
      </c>
      <c r="X72" s="68">
        <v>1415</v>
      </c>
    </row>
    <row r="73" spans="1:24" ht="11" thickTop="1" x14ac:dyDescent="0.25">
      <c r="B73" s="32" t="s">
        <v>68</v>
      </c>
      <c r="C73" s="63">
        <v>38153</v>
      </c>
      <c r="D73" s="19">
        <v>7582</v>
      </c>
      <c r="E73" s="19">
        <v>1149</v>
      </c>
      <c r="F73" s="19">
        <v>1831</v>
      </c>
      <c r="G73" s="19">
        <v>6269</v>
      </c>
      <c r="H73" s="19">
        <v>3376</v>
      </c>
      <c r="I73" s="19">
        <v>3227</v>
      </c>
      <c r="J73" s="19">
        <v>3926</v>
      </c>
      <c r="K73" s="19">
        <v>1265</v>
      </c>
      <c r="L73" s="19">
        <v>1356</v>
      </c>
      <c r="M73" s="19">
        <v>389</v>
      </c>
      <c r="N73" s="19">
        <v>966</v>
      </c>
      <c r="O73" s="19">
        <v>373</v>
      </c>
      <c r="P73" s="19">
        <v>514</v>
      </c>
      <c r="Q73" s="19">
        <v>125</v>
      </c>
      <c r="R73" s="19">
        <v>1345</v>
      </c>
      <c r="S73" s="19">
        <v>1110</v>
      </c>
      <c r="T73" s="19">
        <v>348</v>
      </c>
      <c r="U73" s="19">
        <v>448</v>
      </c>
      <c r="V73" s="19">
        <v>137</v>
      </c>
      <c r="W73" s="19">
        <v>1717</v>
      </c>
      <c r="X73" s="68">
        <v>700</v>
      </c>
    </row>
    <row r="74" spans="1:24" ht="11" thickBot="1" x14ac:dyDescent="0.3">
      <c r="B74" s="32"/>
      <c r="C74" s="63"/>
      <c r="D74" s="19"/>
      <c r="E74" s="19"/>
      <c r="F74" s="19"/>
      <c r="G74" s="19"/>
      <c r="H74" s="19"/>
      <c r="I74" s="19"/>
      <c r="J74" s="19"/>
      <c r="K74" s="19"/>
      <c r="L74" s="19"/>
      <c r="M74" s="19"/>
      <c r="N74" s="19"/>
      <c r="O74" s="19"/>
      <c r="P74" s="19"/>
      <c r="Q74" s="19"/>
      <c r="R74" s="19"/>
      <c r="S74" s="19"/>
      <c r="T74" s="19"/>
      <c r="U74" s="19"/>
      <c r="V74" s="19"/>
      <c r="W74" s="19"/>
      <c r="X74" s="68"/>
    </row>
    <row r="75" spans="1:24" ht="19.5" thickTop="1" thickBot="1" x14ac:dyDescent="0.3">
      <c r="A75" s="48" t="s">
        <v>60</v>
      </c>
      <c r="B75" s="32" t="s">
        <v>74</v>
      </c>
      <c r="C75" s="63">
        <v>141281</v>
      </c>
      <c r="D75" s="19">
        <v>12792</v>
      </c>
      <c r="E75" s="19">
        <v>5562</v>
      </c>
      <c r="F75" s="19">
        <v>3733</v>
      </c>
      <c r="G75" s="19">
        <v>7883</v>
      </c>
      <c r="H75" s="19">
        <v>6579</v>
      </c>
      <c r="I75" s="19">
        <v>9209</v>
      </c>
      <c r="J75" s="19">
        <v>7205</v>
      </c>
      <c r="K75" s="19">
        <v>7287</v>
      </c>
      <c r="L75" s="19">
        <v>4364</v>
      </c>
      <c r="M75" s="19">
        <v>9281</v>
      </c>
      <c r="N75" s="19">
        <v>11780</v>
      </c>
      <c r="O75" s="19">
        <v>5478</v>
      </c>
      <c r="P75" s="19">
        <v>10371</v>
      </c>
      <c r="Q75" s="19">
        <v>2452</v>
      </c>
      <c r="R75" s="19">
        <v>10647</v>
      </c>
      <c r="S75" s="19">
        <v>5735</v>
      </c>
      <c r="T75" s="19">
        <v>6848</v>
      </c>
      <c r="U75" s="19">
        <v>4698</v>
      </c>
      <c r="V75" s="19">
        <v>2000</v>
      </c>
      <c r="W75" s="19">
        <v>5509</v>
      </c>
      <c r="X75" s="68">
        <v>1868</v>
      </c>
    </row>
    <row r="76" spans="1:24" ht="11.5" thickTop="1" thickBot="1" x14ac:dyDescent="0.3">
      <c r="A76" s="99" t="s">
        <v>61</v>
      </c>
      <c r="B76" s="32" t="s">
        <v>69</v>
      </c>
      <c r="C76" s="63">
        <v>97209</v>
      </c>
      <c r="D76" s="19">
        <v>10307</v>
      </c>
      <c r="E76" s="19">
        <v>4471</v>
      </c>
      <c r="F76" s="19">
        <v>3215</v>
      </c>
      <c r="G76" s="19">
        <v>6829</v>
      </c>
      <c r="H76" s="19">
        <v>5301</v>
      </c>
      <c r="I76" s="19">
        <v>5685</v>
      </c>
      <c r="J76" s="19">
        <v>6311</v>
      </c>
      <c r="K76" s="19">
        <v>4950</v>
      </c>
      <c r="L76" s="19">
        <v>3378</v>
      </c>
      <c r="M76" s="19">
        <v>5397</v>
      </c>
      <c r="N76" s="19">
        <v>7001</v>
      </c>
      <c r="O76" s="19">
        <v>3358</v>
      </c>
      <c r="P76" s="19">
        <v>5396</v>
      </c>
      <c r="Q76" s="19">
        <v>1788</v>
      </c>
      <c r="R76" s="19">
        <v>6529</v>
      </c>
      <c r="S76" s="19">
        <v>3461</v>
      </c>
      <c r="T76" s="19">
        <v>4107</v>
      </c>
      <c r="U76" s="19">
        <v>3233</v>
      </c>
      <c r="V76" s="19">
        <v>1325</v>
      </c>
      <c r="W76" s="19">
        <v>3811</v>
      </c>
      <c r="X76" s="68">
        <v>1356</v>
      </c>
    </row>
    <row r="77" spans="1:24" ht="11.5" thickTop="1" thickBot="1" x14ac:dyDescent="0.3">
      <c r="A77" s="99" t="s">
        <v>62</v>
      </c>
      <c r="B77" s="32" t="s">
        <v>70</v>
      </c>
      <c r="C77" s="63">
        <v>8169</v>
      </c>
      <c r="D77" s="19">
        <v>353</v>
      </c>
      <c r="E77" s="19">
        <v>167</v>
      </c>
      <c r="F77" s="19">
        <v>26</v>
      </c>
      <c r="G77" s="19">
        <v>91</v>
      </c>
      <c r="H77" s="19">
        <v>288</v>
      </c>
      <c r="I77" s="19">
        <v>806</v>
      </c>
      <c r="J77" s="19">
        <v>48</v>
      </c>
      <c r="K77" s="19">
        <v>439</v>
      </c>
      <c r="L77" s="19">
        <v>194</v>
      </c>
      <c r="M77" s="19">
        <v>946</v>
      </c>
      <c r="N77" s="19">
        <v>738</v>
      </c>
      <c r="O77" s="19">
        <v>394</v>
      </c>
      <c r="P77" s="19">
        <v>1073</v>
      </c>
      <c r="Q77" s="19">
        <v>142</v>
      </c>
      <c r="R77" s="19">
        <v>755</v>
      </c>
      <c r="S77" s="19">
        <v>677</v>
      </c>
      <c r="T77" s="19">
        <v>351</v>
      </c>
      <c r="U77" s="19">
        <v>192</v>
      </c>
      <c r="V77" s="19">
        <v>144</v>
      </c>
      <c r="W77" s="19">
        <v>259</v>
      </c>
      <c r="X77" s="68">
        <v>86</v>
      </c>
    </row>
    <row r="78" spans="1:24" ht="11" thickTop="1" x14ac:dyDescent="0.25">
      <c r="B78" s="32" t="s">
        <v>83</v>
      </c>
      <c r="C78" s="63">
        <v>35903</v>
      </c>
      <c r="D78" s="19">
        <v>2132</v>
      </c>
      <c r="E78" s="19">
        <v>924</v>
      </c>
      <c r="F78" s="19">
        <v>492</v>
      </c>
      <c r="G78" s="19">
        <v>963</v>
      </c>
      <c r="H78" s="19">
        <v>990</v>
      </c>
      <c r="I78" s="19">
        <v>2718</v>
      </c>
      <c r="J78" s="19">
        <v>846</v>
      </c>
      <c r="K78" s="19">
        <v>1898</v>
      </c>
      <c r="L78" s="19">
        <v>792</v>
      </c>
      <c r="M78" s="19">
        <v>2938</v>
      </c>
      <c r="N78" s="19">
        <v>4041</v>
      </c>
      <c r="O78" s="19">
        <v>1726</v>
      </c>
      <c r="P78" s="19">
        <v>3902</v>
      </c>
      <c r="Q78" s="19">
        <v>522</v>
      </c>
      <c r="R78" s="19">
        <v>3363</v>
      </c>
      <c r="S78" s="19">
        <v>1597</v>
      </c>
      <c r="T78" s="19">
        <v>2390</v>
      </c>
      <c r="U78" s="19">
        <v>1273</v>
      </c>
      <c r="V78" s="19">
        <v>531</v>
      </c>
      <c r="W78" s="19">
        <v>1439</v>
      </c>
      <c r="X78" s="68">
        <v>426</v>
      </c>
    </row>
    <row r="79" spans="1:24" ht="12.5" x14ac:dyDescent="0.25">
      <c r="A79" s="82"/>
      <c r="B79" s="32"/>
      <c r="C79" s="63"/>
      <c r="D79" s="19"/>
      <c r="E79" s="19"/>
      <c r="F79" s="19"/>
      <c r="G79" s="19"/>
      <c r="H79" s="19"/>
      <c r="I79" s="19"/>
      <c r="J79" s="19"/>
      <c r="K79" s="19"/>
      <c r="L79" s="19"/>
      <c r="M79" s="19"/>
      <c r="N79" s="19"/>
      <c r="O79" s="19"/>
      <c r="P79" s="19"/>
      <c r="Q79" s="19"/>
      <c r="R79" s="19"/>
      <c r="S79" s="19"/>
      <c r="T79" s="19"/>
      <c r="U79" s="19"/>
      <c r="V79" s="19"/>
      <c r="W79" s="19"/>
      <c r="X79" s="68"/>
    </row>
    <row r="80" spans="1:24" ht="12.5" x14ac:dyDescent="0.25">
      <c r="B80" s="73" t="s">
        <v>89</v>
      </c>
      <c r="C80" s="63"/>
      <c r="D80" s="19"/>
      <c r="E80" s="19"/>
      <c r="F80" s="19"/>
      <c r="G80" s="19"/>
      <c r="H80" s="19"/>
      <c r="I80" s="19"/>
      <c r="J80" s="19"/>
      <c r="K80" s="19"/>
      <c r="L80" s="19"/>
      <c r="M80" s="19"/>
      <c r="N80" s="19"/>
      <c r="O80" s="19"/>
      <c r="P80" s="19"/>
      <c r="Q80" s="19"/>
      <c r="R80" s="19"/>
      <c r="S80" s="4"/>
      <c r="T80" s="19"/>
      <c r="U80" s="19"/>
      <c r="V80" s="19"/>
      <c r="W80" s="19"/>
      <c r="X80" s="68"/>
    </row>
    <row r="81" spans="1:24" ht="10.5" x14ac:dyDescent="0.25">
      <c r="B81" s="32" t="s">
        <v>72</v>
      </c>
      <c r="C81" s="63">
        <v>180162</v>
      </c>
      <c r="D81" s="19">
        <v>20557</v>
      </c>
      <c r="E81" s="19">
        <v>6745</v>
      </c>
      <c r="F81" s="19">
        <v>5614</v>
      </c>
      <c r="G81" s="19">
        <v>14193</v>
      </c>
      <c r="H81" s="19">
        <v>10050</v>
      </c>
      <c r="I81" s="19">
        <v>12412</v>
      </c>
      <c r="J81" s="19">
        <v>11171</v>
      </c>
      <c r="K81" s="19">
        <v>8575</v>
      </c>
      <c r="L81" s="19">
        <v>5737</v>
      </c>
      <c r="M81" s="19">
        <v>9697</v>
      </c>
      <c r="N81" s="19">
        <v>12770</v>
      </c>
      <c r="O81" s="19">
        <v>5864</v>
      </c>
      <c r="P81" s="19">
        <v>10899</v>
      </c>
      <c r="Q81" s="19">
        <v>2582</v>
      </c>
      <c r="R81" s="19">
        <v>12020</v>
      </c>
      <c r="S81" s="19">
        <v>6892</v>
      </c>
      <c r="T81" s="19">
        <v>7220</v>
      </c>
      <c r="U81" s="19">
        <v>5155</v>
      </c>
      <c r="V81" s="19">
        <v>2164</v>
      </c>
      <c r="W81" s="19">
        <v>7257</v>
      </c>
      <c r="X81" s="68">
        <v>2588</v>
      </c>
    </row>
    <row r="82" spans="1:24" ht="10.5" x14ac:dyDescent="0.25">
      <c r="B82" s="32" t="s">
        <v>67</v>
      </c>
      <c r="C82" s="63">
        <v>11965</v>
      </c>
      <c r="D82" s="19">
        <v>935</v>
      </c>
      <c r="E82" s="19">
        <v>377</v>
      </c>
      <c r="F82" s="19">
        <v>182</v>
      </c>
      <c r="G82" s="19">
        <v>425</v>
      </c>
      <c r="H82" s="19">
        <v>491</v>
      </c>
      <c r="I82" s="19">
        <v>526</v>
      </c>
      <c r="J82" s="19">
        <v>233</v>
      </c>
      <c r="K82" s="19">
        <v>835</v>
      </c>
      <c r="L82" s="19">
        <v>433</v>
      </c>
      <c r="M82" s="19">
        <v>884</v>
      </c>
      <c r="N82" s="19">
        <v>639</v>
      </c>
      <c r="O82" s="19">
        <v>547</v>
      </c>
      <c r="P82" s="19">
        <v>874</v>
      </c>
      <c r="Q82" s="19">
        <v>193</v>
      </c>
      <c r="R82" s="19">
        <v>742</v>
      </c>
      <c r="S82" s="19">
        <v>549</v>
      </c>
      <c r="T82" s="19">
        <v>430</v>
      </c>
      <c r="U82" s="19">
        <v>1356</v>
      </c>
      <c r="V82" s="19">
        <v>158</v>
      </c>
      <c r="W82" s="19">
        <v>697</v>
      </c>
      <c r="X82" s="68">
        <v>459</v>
      </c>
    </row>
    <row r="83" spans="1:24" ht="12.5" x14ac:dyDescent="0.25">
      <c r="A83"/>
      <c r="B83" s="32" t="s">
        <v>73</v>
      </c>
      <c r="C83" s="63">
        <v>129480</v>
      </c>
      <c r="D83" s="19">
        <v>11843</v>
      </c>
      <c r="E83" s="19">
        <v>5186</v>
      </c>
      <c r="F83" s="19">
        <v>3562</v>
      </c>
      <c r="G83" s="19">
        <v>7466</v>
      </c>
      <c r="H83" s="19">
        <v>6154</v>
      </c>
      <c r="I83" s="19">
        <v>8635</v>
      </c>
      <c r="J83" s="19">
        <v>6976</v>
      </c>
      <c r="K83" s="19">
        <v>6459</v>
      </c>
      <c r="L83" s="19">
        <v>3933</v>
      </c>
      <c r="M83" s="19">
        <v>8413</v>
      </c>
      <c r="N83" s="19">
        <v>11145</v>
      </c>
      <c r="O83" s="19">
        <v>4938</v>
      </c>
      <c r="P83" s="19">
        <v>9501</v>
      </c>
      <c r="Q83" s="19">
        <v>2262</v>
      </c>
      <c r="R83" s="19">
        <v>9908</v>
      </c>
      <c r="S83" s="19">
        <v>5213</v>
      </c>
      <c r="T83" s="19">
        <v>6438</v>
      </c>
      <c r="U83" s="19">
        <v>3343</v>
      </c>
      <c r="V83" s="19">
        <v>1861</v>
      </c>
      <c r="W83" s="19">
        <v>4820</v>
      </c>
      <c r="X83" s="68">
        <v>1424</v>
      </c>
    </row>
    <row r="84" spans="1:24" ht="12.5" x14ac:dyDescent="0.25">
      <c r="A84"/>
      <c r="B84" s="32" t="s">
        <v>68</v>
      </c>
      <c r="C84" s="63">
        <v>38717</v>
      </c>
      <c r="D84" s="19">
        <v>7779</v>
      </c>
      <c r="E84" s="19">
        <v>1182</v>
      </c>
      <c r="F84" s="19">
        <v>1870</v>
      </c>
      <c r="G84" s="19">
        <v>6302</v>
      </c>
      <c r="H84" s="19">
        <v>3405</v>
      </c>
      <c r="I84" s="19">
        <v>3251</v>
      </c>
      <c r="J84" s="19">
        <v>3962</v>
      </c>
      <c r="K84" s="19">
        <v>1281</v>
      </c>
      <c r="L84" s="19">
        <v>1371</v>
      </c>
      <c r="M84" s="19">
        <v>400</v>
      </c>
      <c r="N84" s="19">
        <v>986</v>
      </c>
      <c r="O84" s="19">
        <v>379</v>
      </c>
      <c r="P84" s="19">
        <v>524</v>
      </c>
      <c r="Q84" s="19">
        <v>127</v>
      </c>
      <c r="R84" s="19">
        <v>1370</v>
      </c>
      <c r="S84" s="19">
        <v>1130</v>
      </c>
      <c r="T84" s="19">
        <v>352</v>
      </c>
      <c r="U84" s="19">
        <v>456</v>
      </c>
      <c r="V84" s="19">
        <v>145</v>
      </c>
      <c r="W84" s="19">
        <v>1740</v>
      </c>
      <c r="X84" s="68">
        <v>705</v>
      </c>
    </row>
    <row r="85" spans="1:24" ht="12.5" x14ac:dyDescent="0.25">
      <c r="A85"/>
      <c r="B85" s="32"/>
      <c r="C85" s="63"/>
      <c r="D85" s="19"/>
      <c r="E85" s="19"/>
      <c r="F85" s="19"/>
      <c r="G85" s="19"/>
      <c r="H85" s="19"/>
      <c r="I85" s="19"/>
      <c r="J85" s="19"/>
      <c r="K85" s="19"/>
      <c r="L85" s="19"/>
      <c r="M85" s="19"/>
      <c r="N85" s="19"/>
      <c r="O85" s="19"/>
      <c r="P85" s="19"/>
      <c r="Q85" s="19"/>
      <c r="R85" s="19"/>
      <c r="S85" s="19"/>
      <c r="T85" s="19"/>
      <c r="U85" s="19"/>
      <c r="V85" s="19"/>
      <c r="W85" s="19"/>
      <c r="X85" s="68"/>
    </row>
    <row r="86" spans="1:24" ht="12.5" x14ac:dyDescent="0.25">
      <c r="A86"/>
      <c r="B86" s="32" t="s">
        <v>74</v>
      </c>
      <c r="C86" s="63">
        <v>141445</v>
      </c>
      <c r="D86" s="19">
        <v>12778</v>
      </c>
      <c r="E86" s="19">
        <v>5563</v>
      </c>
      <c r="F86" s="19">
        <v>3744</v>
      </c>
      <c r="G86" s="19">
        <v>7891</v>
      </c>
      <c r="H86" s="19">
        <v>6645</v>
      </c>
      <c r="I86" s="19">
        <v>9161</v>
      </c>
      <c r="J86" s="19">
        <v>7209</v>
      </c>
      <c r="K86" s="19">
        <v>7294</v>
      </c>
      <c r="L86" s="19">
        <v>4366</v>
      </c>
      <c r="M86" s="19">
        <v>9297</v>
      </c>
      <c r="N86" s="19">
        <v>11784</v>
      </c>
      <c r="O86" s="19">
        <v>5485</v>
      </c>
      <c r="P86" s="19">
        <v>10375</v>
      </c>
      <c r="Q86" s="19">
        <v>2455</v>
      </c>
      <c r="R86" s="19">
        <v>10650</v>
      </c>
      <c r="S86" s="19">
        <v>5762</v>
      </c>
      <c r="T86" s="19">
        <v>6868</v>
      </c>
      <c r="U86" s="19">
        <v>4699</v>
      </c>
      <c r="V86" s="19">
        <v>2019</v>
      </c>
      <c r="W86" s="19">
        <v>5517</v>
      </c>
      <c r="X86" s="68">
        <v>1883</v>
      </c>
    </row>
    <row r="87" spans="1:24" ht="12.5" x14ac:dyDescent="0.25">
      <c r="A87"/>
      <c r="B87" s="32" t="s">
        <v>69</v>
      </c>
      <c r="C87" s="63">
        <v>97269</v>
      </c>
      <c r="D87" s="19">
        <v>10329</v>
      </c>
      <c r="E87" s="19">
        <v>4432</v>
      </c>
      <c r="F87" s="19">
        <v>3213</v>
      </c>
      <c r="G87" s="19">
        <v>6836</v>
      </c>
      <c r="H87" s="19">
        <v>5353</v>
      </c>
      <c r="I87" s="19">
        <v>5666</v>
      </c>
      <c r="J87" s="19">
        <v>6333</v>
      </c>
      <c r="K87" s="19">
        <v>4892</v>
      </c>
      <c r="L87" s="19">
        <v>3391</v>
      </c>
      <c r="M87" s="19">
        <v>5415</v>
      </c>
      <c r="N87" s="19">
        <v>7027</v>
      </c>
      <c r="O87" s="19">
        <v>3351</v>
      </c>
      <c r="P87" s="19">
        <v>5402</v>
      </c>
      <c r="Q87" s="19">
        <v>1774</v>
      </c>
      <c r="R87" s="19">
        <v>6532</v>
      </c>
      <c r="S87" s="19">
        <v>3465</v>
      </c>
      <c r="T87" s="19">
        <v>4094</v>
      </c>
      <c r="U87" s="19">
        <v>3241</v>
      </c>
      <c r="V87" s="19">
        <v>1338</v>
      </c>
      <c r="W87" s="19">
        <v>3823</v>
      </c>
      <c r="X87" s="68">
        <v>1362</v>
      </c>
    </row>
    <row r="88" spans="1:24" ht="12.5" x14ac:dyDescent="0.25">
      <c r="A88"/>
      <c r="B88" s="32" t="s">
        <v>70</v>
      </c>
      <c r="C88" s="63">
        <v>8275</v>
      </c>
      <c r="D88" s="19">
        <v>350</v>
      </c>
      <c r="E88" s="19">
        <v>180</v>
      </c>
      <c r="F88" s="19">
        <v>35</v>
      </c>
      <c r="G88" s="19">
        <v>103</v>
      </c>
      <c r="H88" s="19">
        <v>288</v>
      </c>
      <c r="I88" s="19">
        <v>816</v>
      </c>
      <c r="J88" s="19">
        <v>52</v>
      </c>
      <c r="K88" s="19">
        <v>441</v>
      </c>
      <c r="L88" s="19">
        <v>194</v>
      </c>
      <c r="M88" s="19">
        <v>961</v>
      </c>
      <c r="N88" s="19">
        <v>750</v>
      </c>
      <c r="O88" s="19">
        <v>398</v>
      </c>
      <c r="P88" s="19">
        <v>1078</v>
      </c>
      <c r="Q88" s="19">
        <v>142</v>
      </c>
      <c r="R88" s="19">
        <v>761</v>
      </c>
      <c r="S88" s="19">
        <v>684</v>
      </c>
      <c r="T88" s="19">
        <v>354</v>
      </c>
      <c r="U88" s="19">
        <v>191</v>
      </c>
      <c r="V88" s="19">
        <v>145</v>
      </c>
      <c r="W88" s="19">
        <v>267</v>
      </c>
      <c r="X88" s="68">
        <v>85</v>
      </c>
    </row>
    <row r="89" spans="1:24" ht="12.5" x14ac:dyDescent="0.25">
      <c r="A89"/>
      <c r="B89" s="32" t="s">
        <v>83</v>
      </c>
      <c r="C89" s="63">
        <v>35901</v>
      </c>
      <c r="D89" s="19">
        <v>2099</v>
      </c>
      <c r="E89" s="19">
        <v>951</v>
      </c>
      <c r="F89" s="19">
        <v>496</v>
      </c>
      <c r="G89" s="19">
        <v>952</v>
      </c>
      <c r="H89" s="19">
        <v>1004</v>
      </c>
      <c r="I89" s="19">
        <v>2679</v>
      </c>
      <c r="J89" s="19">
        <v>824</v>
      </c>
      <c r="K89" s="19">
        <v>1961</v>
      </c>
      <c r="L89" s="19">
        <v>781</v>
      </c>
      <c r="M89" s="19">
        <v>2921</v>
      </c>
      <c r="N89" s="19">
        <v>4007</v>
      </c>
      <c r="O89" s="19">
        <v>1736</v>
      </c>
      <c r="P89" s="19">
        <v>3895</v>
      </c>
      <c r="Q89" s="19">
        <v>539</v>
      </c>
      <c r="R89" s="19">
        <v>3357</v>
      </c>
      <c r="S89" s="19">
        <v>1613</v>
      </c>
      <c r="T89" s="19">
        <v>2420</v>
      </c>
      <c r="U89" s="19">
        <v>1267</v>
      </c>
      <c r="V89" s="19">
        <v>536</v>
      </c>
      <c r="W89" s="19">
        <v>1427</v>
      </c>
      <c r="X89" s="68">
        <v>436</v>
      </c>
    </row>
    <row r="90" spans="1:24" ht="12.5" x14ac:dyDescent="0.25">
      <c r="A90"/>
      <c r="B90" s="66"/>
      <c r="C90" s="67"/>
      <c r="D90" s="69"/>
      <c r="F90" s="67"/>
      <c r="G90" s="67"/>
      <c r="H90" s="67"/>
      <c r="I90" s="67"/>
      <c r="J90" s="6"/>
      <c r="K90" s="6"/>
      <c r="L90" s="6"/>
      <c r="N90" s="6"/>
      <c r="O90" s="6"/>
      <c r="P90" s="6"/>
      <c r="Q90" s="6"/>
      <c r="R90" s="6"/>
      <c r="S90" s="6"/>
      <c r="T90" s="6"/>
      <c r="U90" s="6"/>
      <c r="V90" s="6"/>
      <c r="W90" s="6"/>
      <c r="X90" s="27"/>
    </row>
    <row r="91" spans="1:24" ht="31.5" customHeight="1" x14ac:dyDescent="0.2">
      <c r="B91" s="113" t="s">
        <v>91</v>
      </c>
      <c r="C91" s="114"/>
      <c r="D91" s="114"/>
      <c r="E91" s="114"/>
      <c r="F91" s="114"/>
      <c r="G91" s="114"/>
      <c r="H91" s="114"/>
      <c r="I91" s="114"/>
      <c r="J91" s="114"/>
      <c r="K91" s="114"/>
      <c r="L91" s="114"/>
      <c r="M91" s="38"/>
      <c r="N91" s="38"/>
      <c r="O91" s="38"/>
      <c r="P91" s="38"/>
      <c r="Q91" s="38"/>
      <c r="R91" s="38"/>
      <c r="S91" s="38"/>
      <c r="T91" s="38"/>
      <c r="U91" s="38"/>
      <c r="V91" s="38"/>
      <c r="W91" s="38"/>
      <c r="X91" s="64"/>
    </row>
    <row r="92" spans="1:24" ht="12.5" x14ac:dyDescent="0.25">
      <c r="B92" s="65" t="s">
        <v>87</v>
      </c>
      <c r="C92" s="82"/>
      <c r="D92" s="82"/>
      <c r="E92" s="82"/>
      <c r="F92" s="82"/>
      <c r="G92" s="82"/>
      <c r="H92" s="82"/>
      <c r="I92" s="104"/>
      <c r="J92" s="6"/>
      <c r="K92" s="6"/>
      <c r="L92" s="6"/>
      <c r="M92" s="6"/>
      <c r="N92" s="6"/>
      <c r="O92" s="6"/>
      <c r="P92" s="6"/>
      <c r="Q92" s="6"/>
      <c r="R92" s="6"/>
      <c r="S92" s="6"/>
      <c r="T92" s="6"/>
      <c r="U92" s="6"/>
      <c r="V92" s="6"/>
      <c r="W92" s="6"/>
      <c r="X92" s="27"/>
    </row>
    <row r="93" spans="1:24" ht="12.5" x14ac:dyDescent="0.25">
      <c r="B93" s="89" t="s">
        <v>86</v>
      </c>
      <c r="C93" s="86"/>
      <c r="D93" s="86"/>
      <c r="E93" s="86"/>
      <c r="F93" s="86"/>
      <c r="G93" s="86"/>
      <c r="H93" s="86"/>
      <c r="I93" s="86"/>
      <c r="J93" s="87"/>
      <c r="K93" s="87"/>
      <c r="L93" s="87"/>
      <c r="M93" s="87"/>
      <c r="N93" s="87"/>
      <c r="O93" s="87"/>
      <c r="P93" s="87"/>
      <c r="Q93" s="87"/>
      <c r="R93" s="87"/>
      <c r="S93" s="87"/>
      <c r="T93" s="87"/>
      <c r="U93" s="87"/>
      <c r="V93" s="87"/>
      <c r="W93" s="87"/>
      <c r="X93" s="88"/>
    </row>
    <row r="94" spans="1:24" ht="10.5" x14ac:dyDescent="0.25">
      <c r="B94" s="2" t="s">
        <v>71</v>
      </c>
      <c r="C94" s="85"/>
      <c r="D94" s="55"/>
      <c r="E94" s="55"/>
      <c r="F94" s="55"/>
      <c r="G94" s="55"/>
      <c r="H94" s="55"/>
      <c r="I94" s="55"/>
    </row>
  </sheetData>
  <mergeCells count="4">
    <mergeCell ref="C5:C7"/>
    <mergeCell ref="W6:W7"/>
    <mergeCell ref="H2:M2"/>
    <mergeCell ref="B91:L91"/>
  </mergeCells>
  <phoneticPr fontId="0" type="noConversion"/>
  <hyperlinks>
    <hyperlink ref="A60" r:id="rId1" xr:uid="{00000000-0004-0000-0000-000002000000}"/>
    <hyperlink ref="A61" r:id="rId2" xr:uid="{00000000-0004-0000-0000-000003000000}"/>
    <hyperlink ref="A72" r:id="rId3" xr:uid="{00000000-0004-0000-0000-00000B000000}"/>
    <hyperlink ref="A71" r:id="rId4" xr:uid="{00000000-0004-0000-0000-00000C000000}"/>
    <hyperlink ref="A76" r:id="rId5" xr:uid="{00000000-0004-0000-0000-00000D000000}"/>
    <hyperlink ref="A77" r:id="rId6" xr:uid="{00000000-0004-0000-0000-00000E000000}"/>
    <hyperlink ref="A66" r:id="rId7" xr:uid="{C1B3345F-48A6-45ED-930F-0FFF89FE279A}"/>
    <hyperlink ref="A65" r:id="rId8" xr:uid="{67C1FC29-873C-4BCA-AE92-AB3821B41B4D}"/>
    <hyperlink ref="A15" r:id="rId9" xr:uid="{3D193F56-E359-46CF-AA8D-37F23D145C6B}"/>
    <hyperlink ref="A56" r:id="rId10" xr:uid="{A93A251A-6E8A-4052-B0D2-26C2541C3AB0}"/>
    <hyperlink ref="A55" r:id="rId11" xr:uid="{AD2346E2-68C6-4D79-942D-8D1727A4C70F}"/>
    <hyperlink ref="A54" r:id="rId12" xr:uid="{ADFC1682-BB0D-4EEE-8B26-608FC9B7BEEA}"/>
    <hyperlink ref="A14" r:id="rId13" xr:uid="{3D63500D-6C44-4B1B-9519-B726BE37654E}"/>
    <hyperlink ref="H2" r:id="rId14" display="Encuesta de satisfacción" xr:uid="{C3BD8074-1054-4D46-8130-73B60E4F19E3}"/>
  </hyperlinks>
  <pageMargins left="0.78740157480314965" right="0.78740157480314965" top="0.39370078740157483" bottom="0.78740157480314965" header="0" footer="0.39370078740157483"/>
  <pageSetup paperSize="9" scale="52" orientation="landscape" horizontalDpi="300" verticalDpi="300" r:id="rId1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10"/>
  <sheetViews>
    <sheetView workbookViewId="0">
      <selection activeCell="E5" sqref="E5"/>
    </sheetView>
  </sheetViews>
  <sheetFormatPr baseColWidth="10" defaultRowHeight="12.5" x14ac:dyDescent="0.25"/>
  <cols>
    <col min="2" max="2" width="21.75" customWidth="1"/>
    <col min="4" max="4" width="11.25" customWidth="1"/>
  </cols>
  <sheetData>
    <row r="1" spans="1:24" s="2" customFormat="1" ht="13" thickBot="1" x14ac:dyDescent="0.3">
      <c r="B1" s="70" t="s">
        <v>78</v>
      </c>
      <c r="C1" s="81">
        <v>60445.515462683579</v>
      </c>
      <c r="D1" s="81">
        <v>522.82462106565799</v>
      </c>
      <c r="E1" s="81">
        <v>646.21760817458403</v>
      </c>
      <c r="F1" s="81">
        <v>546.62111668243597</v>
      </c>
      <c r="G1" s="81">
        <v>539.24036709170389</v>
      </c>
      <c r="H1" s="81">
        <v>917.54817855402803</v>
      </c>
      <c r="I1" s="81">
        <v>537.47249163455103</v>
      </c>
      <c r="J1" s="81">
        <v>467.91849918841393</v>
      </c>
      <c r="K1" s="81">
        <v>23783.837075376294</v>
      </c>
      <c r="L1" s="81">
        <v>4653.113563119693</v>
      </c>
      <c r="M1" s="81">
        <v>2542.720299184849</v>
      </c>
      <c r="N1" s="81">
        <v>1404.8315911140267</v>
      </c>
      <c r="O1" s="81">
        <v>777.77167246046895</v>
      </c>
      <c r="P1" s="81">
        <v>1496.8605891784721</v>
      </c>
      <c r="Q1" s="81">
        <v>610.31677762377501</v>
      </c>
      <c r="R1" s="81">
        <v>1142.5677985120478</v>
      </c>
      <c r="S1" s="81">
        <v>2741.9761786868735</v>
      </c>
      <c r="T1" s="81">
        <v>2018.758631961412</v>
      </c>
      <c r="U1" s="81">
        <v>5146.7238856047989</v>
      </c>
      <c r="V1" s="81">
        <v>3526.6741385892956</v>
      </c>
      <c r="W1" s="81">
        <v>2229.2392117339341</v>
      </c>
      <c r="X1" s="81">
        <v>4192.2811671462541</v>
      </c>
    </row>
    <row r="2" spans="1:24" s="2" customFormat="1" ht="11.5" thickTop="1" thickBot="1" x14ac:dyDescent="0.3">
      <c r="A2" s="48"/>
      <c r="B2" s="5" t="s">
        <v>80</v>
      </c>
      <c r="C2" s="58">
        <v>3312310</v>
      </c>
      <c r="D2" s="44">
        <v>141236</v>
      </c>
      <c r="E2" s="44">
        <v>154243</v>
      </c>
      <c r="F2" s="44">
        <v>118557</v>
      </c>
      <c r="G2" s="44">
        <v>146016</v>
      </c>
      <c r="H2" s="44">
        <v>145700</v>
      </c>
      <c r="I2" s="44">
        <v>159849</v>
      </c>
      <c r="J2" s="44">
        <v>138667</v>
      </c>
      <c r="K2" s="44">
        <v>247692</v>
      </c>
      <c r="L2" s="44">
        <v>120834</v>
      </c>
      <c r="M2" s="44">
        <v>240155</v>
      </c>
      <c r="N2" s="44">
        <v>258633</v>
      </c>
      <c r="O2" s="44">
        <v>142454</v>
      </c>
      <c r="P2" s="44">
        <v>239057</v>
      </c>
      <c r="Q2" s="44">
        <v>93810</v>
      </c>
      <c r="R2" s="44">
        <v>216818</v>
      </c>
      <c r="S2" s="44">
        <v>193228</v>
      </c>
      <c r="T2" s="44">
        <v>154808</v>
      </c>
      <c r="U2" s="44">
        <v>114733</v>
      </c>
      <c r="V2" s="44">
        <v>75485</v>
      </c>
      <c r="W2" s="44">
        <v>160258</v>
      </c>
      <c r="X2" s="43">
        <v>50077</v>
      </c>
    </row>
    <row r="3" spans="1:24" ht="13" thickTop="1" x14ac:dyDescent="0.25"/>
    <row r="4" spans="1:24" s="2" customFormat="1" ht="10.5" x14ac:dyDescent="0.25">
      <c r="B4" s="70" t="s">
        <v>82</v>
      </c>
      <c r="C4" s="16">
        <f>C2/C1</f>
        <v>54.798275350052648</v>
      </c>
      <c r="D4" s="16">
        <f t="shared" ref="D4:X4" si="0">D2/D1</f>
        <v>270.14030003430753</v>
      </c>
      <c r="E4" s="16">
        <f t="shared" si="0"/>
        <v>238.68585140491754</v>
      </c>
      <c r="F4" s="16">
        <f t="shared" si="0"/>
        <v>216.89063298459556</v>
      </c>
      <c r="G4" s="16">
        <f t="shared" si="0"/>
        <v>270.7809149888223</v>
      </c>
      <c r="H4" s="16">
        <f t="shared" si="0"/>
        <v>158.79275160200294</v>
      </c>
      <c r="I4" s="16">
        <f t="shared" si="0"/>
        <v>297.40870926039452</v>
      </c>
      <c r="J4" s="16">
        <f t="shared" si="0"/>
        <v>296.34861677944428</v>
      </c>
      <c r="K4" s="16">
        <f t="shared" si="0"/>
        <v>10.414299392272522</v>
      </c>
      <c r="L4" s="16">
        <f t="shared" si="0"/>
        <v>25.96841842797976</v>
      </c>
      <c r="M4" s="16">
        <f t="shared" si="0"/>
        <v>94.448060243586141</v>
      </c>
      <c r="N4" s="16">
        <f t="shared" si="0"/>
        <v>184.10249430318186</v>
      </c>
      <c r="O4" s="16">
        <f t="shared" si="0"/>
        <v>183.15658058019639</v>
      </c>
      <c r="P4" s="16">
        <f t="shared" si="0"/>
        <v>159.70558763338315</v>
      </c>
      <c r="Q4" s="16">
        <f t="shared" si="0"/>
        <v>153.7070640024719</v>
      </c>
      <c r="R4" s="16">
        <f t="shared" si="0"/>
        <v>189.76379369553339</v>
      </c>
      <c r="S4" s="16">
        <f t="shared" si="0"/>
        <v>70.470342339931079</v>
      </c>
      <c r="T4" s="16">
        <f t="shared" si="0"/>
        <v>76.68474950350533</v>
      </c>
      <c r="U4" s="16">
        <f t="shared" si="0"/>
        <v>22.292433507246049</v>
      </c>
      <c r="V4" s="16">
        <f t="shared" si="0"/>
        <v>21.404018923674855</v>
      </c>
      <c r="W4" s="16">
        <f t="shared" si="0"/>
        <v>71.889099723555034</v>
      </c>
      <c r="X4" s="16">
        <f t="shared" si="0"/>
        <v>11.945048054610357</v>
      </c>
    </row>
    <row r="8" spans="1:24" x14ac:dyDescent="0.25">
      <c r="B8" s="84" t="s">
        <v>77</v>
      </c>
      <c r="C8">
        <v>1389403</v>
      </c>
      <c r="D8">
        <v>45716</v>
      </c>
      <c r="E8">
        <v>61017</v>
      </c>
      <c r="F8">
        <v>55436</v>
      </c>
      <c r="G8">
        <v>69826</v>
      </c>
      <c r="H8">
        <v>76481</v>
      </c>
      <c r="I8">
        <v>61989</v>
      </c>
      <c r="J8">
        <v>60935</v>
      </c>
      <c r="K8">
        <v>109995</v>
      </c>
      <c r="L8">
        <v>55010</v>
      </c>
      <c r="M8">
        <v>88670</v>
      </c>
      <c r="N8">
        <v>87461</v>
      </c>
      <c r="O8">
        <v>46503</v>
      </c>
      <c r="P8">
        <v>81462</v>
      </c>
      <c r="Q8">
        <v>38535</v>
      </c>
      <c r="R8">
        <v>84464</v>
      </c>
      <c r="S8">
        <v>81106</v>
      </c>
      <c r="T8">
        <v>53847</v>
      </c>
      <c r="U8">
        <v>41597</v>
      </c>
      <c r="V8">
        <v>27864</v>
      </c>
      <c r="W8">
        <v>66446</v>
      </c>
      <c r="X8">
        <v>23671</v>
      </c>
    </row>
    <row r="10" spans="1:24" x14ac:dyDescent="0.25">
      <c r="C10">
        <f>SUM(D8:X8)</f>
        <v>1318031</v>
      </c>
    </row>
  </sheetData>
  <phoneticPr fontId="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T0124</vt:lpstr>
      <vt:lpstr>Cálculos </vt:lpstr>
      <vt:lpstr>'T0124'!Área_de_impresión</vt:lpstr>
    </vt:vector>
  </TitlesOfParts>
  <Company>AYUNTAMIENTO DE MADRID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CEMI</dc:creator>
  <cp:lastModifiedBy>Arnedo Conde, Maria Paloma</cp:lastModifiedBy>
  <cp:lastPrinted>2005-05-23T11:13:46Z</cp:lastPrinted>
  <dcterms:created xsi:type="dcterms:W3CDTF">2004-08-02T10:37:49Z</dcterms:created>
  <dcterms:modified xsi:type="dcterms:W3CDTF">2025-02-13T07:45:40Z</dcterms:modified>
</cp:coreProperties>
</file>