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0" yWindow="32767" windowWidth="14400" windowHeight="12760" activeTab="0"/>
  </bookViews>
  <sheets>
    <sheet name="G1220121" sheetId="1" r:id="rId1"/>
    <sheet name="Candidaturas" sheetId="2" r:id="rId2"/>
  </sheets>
  <definedNames>
    <definedName name="_xlnm.Print_Titles" localSheetId="0">'G1220121'!$B:$B</definedName>
  </definedNames>
  <calcPr fullCalcOnLoad="1"/>
</workbook>
</file>

<file path=xl/sharedStrings.xml><?xml version="1.0" encoding="utf-8"?>
<sst xmlns="http://schemas.openxmlformats.org/spreadsheetml/2006/main" count="106" uniqueCount="82">
  <si>
    <t>Ciudad de Madrid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</si>
  <si>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</si>
  <si>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</si>
  <si>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</si>
  <si>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</si>
  <si>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</si>
  <si>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</si>
  <si>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</si>
  <si>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</si>
  <si>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</si>
  <si>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</si>
  <si>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</si>
  <si>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</si>
  <si>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</si>
  <si>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</si>
  <si>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</si>
  <si>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</si>
  <si>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</si>
  <si>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</si>
  <si>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</si>
  <si>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</si>
  <si>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ELECCIONES Y PARTICIPACION CIUDADANA. RESULTADOS ELECTORALES</t>
  </si>
  <si>
    <t>Acceso a 
Banco Datos</t>
  </si>
  <si>
    <t>Índice</t>
  </si>
  <si>
    <t>Datos</t>
  </si>
  <si>
    <t>ELECCIONES  Y PARTICIPACIÓN CIUDADANA. RESULTADOS ELECTORALES</t>
  </si>
  <si>
    <t>Siglas</t>
  </si>
  <si>
    <t>Denominación</t>
  </si>
  <si>
    <t>Partido Popular</t>
  </si>
  <si>
    <t>Partido Socialista Obrero Español</t>
  </si>
  <si>
    <t>PH</t>
  </si>
  <si>
    <t>Partido Humanista</t>
  </si>
  <si>
    <t>Ciudadanos-Partido de la Ciudadanía</t>
  </si>
  <si>
    <t>PACMA</t>
  </si>
  <si>
    <t>Partido Animalista contra el Maltrato Animal</t>
  </si>
  <si>
    <t>VOX</t>
  </si>
  <si>
    <t>20. San Blas-Canillejas</t>
  </si>
  <si>
    <t>Distritos</t>
  </si>
  <si>
    <t>Abstención</t>
  </si>
  <si>
    <t>Total</t>
  </si>
  <si>
    <t>Nulos</t>
  </si>
  <si>
    <t>Blanco</t>
  </si>
  <si>
    <t>Votos emitidos</t>
  </si>
  <si>
    <t>Votos válidos</t>
  </si>
  <si>
    <t>Votos a candidaturas</t>
  </si>
  <si>
    <t>Cs</t>
  </si>
  <si>
    <t>PCTE</t>
  </si>
  <si>
    <t>Partido Comunista de los Trabajadores de España</t>
  </si>
  <si>
    <t>PUM+J</t>
  </si>
  <si>
    <t>Indice</t>
  </si>
  <si>
    <r>
      <t>Censo</t>
    </r>
    <r>
      <rPr>
        <b/>
        <vertAlign val="superscript"/>
        <sz val="8"/>
        <rFont val="Arial"/>
        <family val="2"/>
      </rPr>
      <t xml:space="preserve"> (1)</t>
    </r>
  </si>
  <si>
    <t>PODEMOS-IU</t>
  </si>
  <si>
    <t>MAS MADRID</t>
  </si>
  <si>
    <t>Mas Madrid</t>
  </si>
  <si>
    <t>P.S.O.E.</t>
  </si>
  <si>
    <t>FE de las JONS</t>
  </si>
  <si>
    <t>Falange Española de las J.O.N.S.</t>
  </si>
  <si>
    <t>Por un Mundo Más Justo</t>
  </si>
  <si>
    <t>P-LIB</t>
  </si>
  <si>
    <t>Partido Libertario</t>
  </si>
  <si>
    <t xml:space="preserve">P.P. </t>
  </si>
  <si>
    <t>3e en acción</t>
  </si>
  <si>
    <t>Partido Autónomos</t>
  </si>
  <si>
    <t>PCOE-PCPE</t>
  </si>
  <si>
    <t>VOLT</t>
  </si>
  <si>
    <t>POLE</t>
  </si>
  <si>
    <t>EB</t>
  </si>
  <si>
    <t>UDEC</t>
  </si>
  <si>
    <t>RECORTES CERO-PCAS-
TC-GV-M</t>
  </si>
  <si>
    <t>1. Municipio de Madrid. Elecciones a la Asamblea de Madrid 4 de mayo de 2021.  Lista de Candidaturas proclamadas</t>
  </si>
  <si>
    <t>Tercera Edad en Acción</t>
  </si>
  <si>
    <t>Coalición por la Unidad Comunista PCOE-PCPE</t>
  </si>
  <si>
    <t>Volt España</t>
  </si>
  <si>
    <t>Orden y Ley</t>
  </si>
  <si>
    <t>Escaños en Blanco</t>
  </si>
  <si>
    <t>Unidad de Centro</t>
  </si>
  <si>
    <t>Unidad Podemos</t>
  </si>
  <si>
    <t>RECORTES CERO-PCAS-TC-GV-M</t>
  </si>
  <si>
    <t>Recortes Cero-Partido Castellano-Tierra Comunera-
Grupo Verde-Municipalistas</t>
  </si>
  <si>
    <t>1. Ciudad de Madrid. Elecciones a la Asamblea de Madrid de 4 de Mayo de 2021. Censo electoral, abstención y votos a candidaturas por Distritos. Valores Absolutos. Resultados definitivos</t>
  </si>
  <si>
    <t>FUENTE:  Comunidad de Madrid. Subdirección General de Estadística.Elaboración propia.</t>
  </si>
  <si>
    <r>
      <t>(1)</t>
    </r>
    <r>
      <rPr>
        <sz val="8"/>
        <rFont val="Arial"/>
        <family val="2"/>
      </rPr>
      <t xml:space="preserve">  El número de interventores no censados (38) está incluido dentro del número de votos emitidos y las certificados censales de alta (9) están dentro del número de electores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</si>
</sst>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[Red]\(#,##0\)"/>
    <numFmt numFmtId="167" formatCode="General_)"/>
  </numFmts>
  <fonts count="47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6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horizontal="right" wrapText="1"/>
    </xf>
    <xf numFmtId="0" fontId="1" fillId="33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4" borderId="19" xfId="0" applyFont="1" applyFill="1" applyBorder="1" applyAlignment="1">
      <alignment horizontal="right"/>
    </xf>
    <xf numFmtId="0" fontId="8" fillId="34" borderId="19" xfId="46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34" borderId="19" xfId="46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4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46" applyFont="1" applyAlignment="1" applyProtection="1">
      <alignment horizontal="center"/>
      <protection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8" fillId="34" borderId="15" xfId="46" applyFont="1" applyFill="1" applyBorder="1" applyAlignment="1" applyProtection="1">
      <alignment horizontal="right" wrapText="1"/>
      <protection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Fill="1" applyBorder="1" applyAlignment="1">
      <alignment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6" fillId="35" borderId="23" xfId="46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4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7010201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11.57421875" style="3" customWidth="1"/>
    <col min="2" max="2" width="17.140625" style="0" customWidth="1"/>
    <col min="3" max="9" width="14.57421875" style="0" customWidth="1"/>
    <col min="10" max="10" width="5.28125" style="0" bestFit="1" customWidth="1"/>
    <col min="11" max="11" width="5.7109375" style="0" bestFit="1" customWidth="1"/>
    <col min="12" max="12" width="4.8515625" style="0" bestFit="1" customWidth="1"/>
    <col min="13" max="13" width="11.57421875" style="0" bestFit="1" customWidth="1"/>
    <col min="14" max="14" width="3.28125" style="0" bestFit="1" customWidth="1"/>
    <col min="15" max="15" width="6.140625" style="0" bestFit="1" customWidth="1"/>
    <col min="16" max="16" width="9.57421875" style="0" bestFit="1" customWidth="1"/>
    <col min="17" max="17" width="14.28125" style="0" bestFit="1" customWidth="1"/>
    <col min="18" max="18" width="6.421875" style="0" bestFit="1" customWidth="1"/>
    <col min="19" max="19" width="6.140625" style="0" bestFit="1" customWidth="1"/>
    <col min="20" max="20" width="9.57421875" style="0" bestFit="1" customWidth="1"/>
    <col min="21" max="21" width="4.7109375" style="0" bestFit="1" customWidth="1"/>
    <col min="22" max="22" width="6.140625" style="0" bestFit="1" customWidth="1"/>
    <col min="23" max="23" width="4.57421875" style="0" bestFit="1" customWidth="1"/>
    <col min="24" max="24" width="4.8515625" style="0" bestFit="1" customWidth="1"/>
    <col min="25" max="25" width="10.140625" style="0" bestFit="1" customWidth="1"/>
    <col min="26" max="26" width="6.140625" style="0" bestFit="1" customWidth="1"/>
    <col min="27" max="27" width="5.140625" style="0" bestFit="1" customWidth="1"/>
    <col min="28" max="28" width="10.140625" style="0" bestFit="1" customWidth="1"/>
    <col min="29" max="29" width="22.28125" style="0" customWidth="1"/>
  </cols>
  <sheetData>
    <row r="1" ht="12.75" thickBot="1"/>
    <row r="2" spans="1:2" s="2" customFormat="1" ht="19.5" thickBot="1" thickTop="1">
      <c r="A2" s="9" t="s">
        <v>22</v>
      </c>
      <c r="B2" s="2" t="s">
        <v>21</v>
      </c>
    </row>
    <row r="3" s="3" customFormat="1" ht="11.25" thickBot="1" thickTop="1">
      <c r="A3" s="52" t="s">
        <v>23</v>
      </c>
    </row>
    <row r="4" spans="1:29" s="3" customFormat="1" ht="18" customHeight="1" thickBot="1" thickTop="1">
      <c r="A4" s="52" t="s">
        <v>24</v>
      </c>
      <c r="B4" s="55" t="s">
        <v>79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2:29" ht="12.75" thickTop="1">
      <c r="B5" s="57" t="s">
        <v>37</v>
      </c>
      <c r="C5" s="59" t="s">
        <v>50</v>
      </c>
      <c r="D5" s="12"/>
      <c r="E5" s="53" t="s">
        <v>42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</row>
    <row r="6" spans="2:29" ht="12">
      <c r="B6" s="58"/>
      <c r="C6" s="60"/>
      <c r="D6" s="13"/>
      <c r="E6" s="60" t="s">
        <v>39</v>
      </c>
      <c r="F6" s="60" t="s">
        <v>40</v>
      </c>
      <c r="G6" s="53" t="s">
        <v>43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</row>
    <row r="7" spans="2:29" ht="12">
      <c r="B7" s="58"/>
      <c r="C7" s="60"/>
      <c r="D7" s="13"/>
      <c r="E7" s="60"/>
      <c r="F7" s="60"/>
      <c r="G7" s="59" t="s">
        <v>39</v>
      </c>
      <c r="H7" s="60" t="s">
        <v>41</v>
      </c>
      <c r="I7" s="53" t="s">
        <v>44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</row>
    <row r="8" spans="2:29" ht="21">
      <c r="B8" s="58"/>
      <c r="C8" s="60"/>
      <c r="D8" s="13" t="s">
        <v>38</v>
      </c>
      <c r="E8" s="61"/>
      <c r="F8" s="61"/>
      <c r="G8" s="61"/>
      <c r="H8" s="61"/>
      <c r="I8" s="22" t="s">
        <v>39</v>
      </c>
      <c r="J8" s="23" t="s">
        <v>45</v>
      </c>
      <c r="K8" s="23" t="s">
        <v>48</v>
      </c>
      <c r="L8" s="23" t="s">
        <v>46</v>
      </c>
      <c r="M8" s="23" t="s">
        <v>55</v>
      </c>
      <c r="N8" s="23" t="s">
        <v>30</v>
      </c>
      <c r="O8" s="23" t="s">
        <v>33</v>
      </c>
      <c r="P8" s="23" t="s">
        <v>61</v>
      </c>
      <c r="Q8" s="23" t="s">
        <v>62</v>
      </c>
      <c r="R8" s="23" t="s">
        <v>54</v>
      </c>
      <c r="S8" s="23" t="s">
        <v>60</v>
      </c>
      <c r="T8" s="23" t="s">
        <v>63</v>
      </c>
      <c r="U8" s="25" t="s">
        <v>64</v>
      </c>
      <c r="V8" s="23" t="s">
        <v>35</v>
      </c>
      <c r="W8" s="23" t="s">
        <v>58</v>
      </c>
      <c r="X8" s="23" t="s">
        <v>65</v>
      </c>
      <c r="Y8" s="23" t="s">
        <v>52</v>
      </c>
      <c r="Z8" s="23" t="s">
        <v>66</v>
      </c>
      <c r="AA8" s="23" t="s">
        <v>67</v>
      </c>
      <c r="AB8" s="23" t="s">
        <v>51</v>
      </c>
      <c r="AC8" s="40" t="s">
        <v>68</v>
      </c>
    </row>
    <row r="9" spans="2:29" ht="12">
      <c r="B9" s="10"/>
      <c r="C9" s="11"/>
      <c r="D9" s="11"/>
      <c r="E9" s="11"/>
      <c r="F9" s="11"/>
      <c r="G9" s="11"/>
      <c r="H9" s="1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4"/>
      <c r="Y9" s="24"/>
      <c r="Z9" s="24"/>
      <c r="AA9" s="24"/>
      <c r="AB9" s="24"/>
      <c r="AC9" s="28"/>
    </row>
    <row r="10" spans="2:29" ht="12">
      <c r="B10" s="4"/>
      <c r="C10" s="3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43"/>
    </row>
    <row r="11" spans="2:29" ht="12">
      <c r="B11" s="5" t="s">
        <v>0</v>
      </c>
      <c r="C11" s="6">
        <f>SUM(C13:C39)</f>
        <v>2366031</v>
      </c>
      <c r="D11" s="6">
        <f aca="true" t="shared" si="0" ref="D11:AC11">SUM(D13:D39)</f>
        <v>576778</v>
      </c>
      <c r="E11" s="6">
        <f t="shared" si="0"/>
        <v>1789253</v>
      </c>
      <c r="F11" s="6">
        <f t="shared" si="0"/>
        <v>8345</v>
      </c>
      <c r="G11" s="6">
        <f t="shared" si="0"/>
        <v>1780908</v>
      </c>
      <c r="H11" s="6">
        <f t="shared" si="0"/>
        <v>8455</v>
      </c>
      <c r="I11" s="6">
        <f t="shared" si="0"/>
        <v>1772453</v>
      </c>
      <c r="J11" s="6">
        <f t="shared" si="0"/>
        <v>65967</v>
      </c>
      <c r="K11" s="6">
        <f t="shared" si="0"/>
        <v>1347</v>
      </c>
      <c r="L11" s="6">
        <f t="shared" si="0"/>
        <v>799</v>
      </c>
      <c r="M11" s="6">
        <f t="shared" si="0"/>
        <v>526</v>
      </c>
      <c r="N11" s="6">
        <f t="shared" si="0"/>
        <v>483</v>
      </c>
      <c r="O11" s="6">
        <f t="shared" si="0"/>
        <v>6007</v>
      </c>
      <c r="P11" s="6">
        <f t="shared" si="0"/>
        <v>753</v>
      </c>
      <c r="Q11" s="6">
        <f t="shared" si="0"/>
        <v>534</v>
      </c>
      <c r="R11" s="6">
        <f t="shared" si="0"/>
        <v>286090</v>
      </c>
      <c r="S11" s="6">
        <f t="shared" si="0"/>
        <v>808524</v>
      </c>
      <c r="T11" s="6">
        <f t="shared" si="0"/>
        <v>396</v>
      </c>
      <c r="U11" s="6">
        <f t="shared" si="0"/>
        <v>679</v>
      </c>
      <c r="V11" s="6">
        <f t="shared" si="0"/>
        <v>144556</v>
      </c>
      <c r="W11" s="6">
        <f t="shared" si="0"/>
        <v>619</v>
      </c>
      <c r="X11" s="6">
        <f t="shared" si="0"/>
        <v>236</v>
      </c>
      <c r="Y11" s="6">
        <f t="shared" si="0"/>
        <v>319070</v>
      </c>
      <c r="Z11" s="6">
        <f t="shared" si="0"/>
        <v>1212</v>
      </c>
      <c r="AA11" s="6">
        <f t="shared" si="0"/>
        <v>774</v>
      </c>
      <c r="AB11" s="6">
        <f t="shared" si="0"/>
        <v>133085</v>
      </c>
      <c r="AC11" s="44">
        <f t="shared" si="0"/>
        <v>796</v>
      </c>
    </row>
    <row r="12" spans="2:29" ht="12">
      <c r="B12" s="4"/>
      <c r="C12" s="1"/>
      <c r="D12" s="6"/>
      <c r="E12" s="6"/>
      <c r="F12" s="1"/>
      <c r="G12" s="6"/>
      <c r="H12" s="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"/>
      <c r="Y12" s="1"/>
      <c r="Z12" s="1"/>
      <c r="AA12" s="1"/>
      <c r="AB12" s="1"/>
      <c r="AC12" s="45"/>
    </row>
    <row r="13" spans="2:29" ht="12">
      <c r="B13" s="7" t="s">
        <v>1</v>
      </c>
      <c r="C13" s="39">
        <v>96698</v>
      </c>
      <c r="D13" s="1">
        <f>C13-E13</f>
        <v>25689</v>
      </c>
      <c r="E13" s="38">
        <f>SUM(F13:G13)</f>
        <v>71009</v>
      </c>
      <c r="F13" s="37">
        <v>242</v>
      </c>
      <c r="G13" s="38">
        <f>SUM(H13:I13)</f>
        <v>70767</v>
      </c>
      <c r="H13" s="37">
        <v>313</v>
      </c>
      <c r="I13" s="38">
        <f>SUM(J13:AC13)</f>
        <v>70454</v>
      </c>
      <c r="J13" s="1">
        <v>2416</v>
      </c>
      <c r="K13" s="1">
        <v>50</v>
      </c>
      <c r="L13" s="1">
        <v>34</v>
      </c>
      <c r="M13" s="1">
        <v>24</v>
      </c>
      <c r="N13" s="1">
        <v>16</v>
      </c>
      <c r="O13" s="1">
        <v>235</v>
      </c>
      <c r="P13" s="1">
        <v>28</v>
      </c>
      <c r="Q13" s="1">
        <v>21</v>
      </c>
      <c r="R13" s="1">
        <v>10572</v>
      </c>
      <c r="S13" s="1">
        <v>24747</v>
      </c>
      <c r="T13" s="1">
        <v>14</v>
      </c>
      <c r="U13" s="1">
        <v>30</v>
      </c>
      <c r="V13" s="1">
        <v>4147</v>
      </c>
      <c r="W13" s="1">
        <v>24</v>
      </c>
      <c r="X13" s="46">
        <v>4</v>
      </c>
      <c r="Y13" s="46">
        <v>19173</v>
      </c>
      <c r="Z13" s="46">
        <v>52</v>
      </c>
      <c r="AA13" s="46">
        <v>137</v>
      </c>
      <c r="AB13" s="46">
        <v>8697</v>
      </c>
      <c r="AC13" s="47">
        <v>33</v>
      </c>
    </row>
    <row r="14" spans="2:29" ht="12">
      <c r="B14" s="7" t="s">
        <v>2</v>
      </c>
      <c r="C14" s="39">
        <v>119336</v>
      </c>
      <c r="D14" s="1">
        <f aca="true" t="shared" si="1" ref="D14:D39">C14-E14</f>
        <v>23736</v>
      </c>
      <c r="E14" s="38">
        <f aca="true" t="shared" si="2" ref="E14:E39">SUM(F14:G14)</f>
        <v>95600</v>
      </c>
      <c r="F14" s="37">
        <v>408</v>
      </c>
      <c r="G14" s="38">
        <f aca="true" t="shared" si="3" ref="G14:G39">SUM(H14:I14)</f>
        <v>95192</v>
      </c>
      <c r="H14" s="37">
        <v>444</v>
      </c>
      <c r="I14" s="38">
        <f aca="true" t="shared" si="4" ref="I14:I39">SUM(J14:AC14)</f>
        <v>94748</v>
      </c>
      <c r="J14" s="1">
        <v>4054</v>
      </c>
      <c r="K14" s="1">
        <v>56</v>
      </c>
      <c r="L14" s="1">
        <v>48</v>
      </c>
      <c r="M14" s="1">
        <v>23</v>
      </c>
      <c r="N14" s="1">
        <v>11</v>
      </c>
      <c r="O14" s="1">
        <v>265</v>
      </c>
      <c r="P14" s="1">
        <v>24</v>
      </c>
      <c r="Q14" s="1">
        <v>16</v>
      </c>
      <c r="R14" s="1">
        <v>14798</v>
      </c>
      <c r="S14" s="1">
        <v>38975</v>
      </c>
      <c r="T14" s="1">
        <v>15</v>
      </c>
      <c r="U14" s="1">
        <v>31</v>
      </c>
      <c r="V14" s="1">
        <v>6184</v>
      </c>
      <c r="W14" s="1">
        <v>34</v>
      </c>
      <c r="X14" s="46">
        <v>9</v>
      </c>
      <c r="Y14" s="46">
        <v>21704</v>
      </c>
      <c r="Z14" s="46">
        <v>60</v>
      </c>
      <c r="AA14" s="46">
        <v>24</v>
      </c>
      <c r="AB14" s="46">
        <v>8378</v>
      </c>
      <c r="AC14" s="47">
        <v>39</v>
      </c>
    </row>
    <row r="15" spans="2:29" ht="12">
      <c r="B15" s="7" t="s">
        <v>3</v>
      </c>
      <c r="C15" s="39">
        <v>93811</v>
      </c>
      <c r="D15" s="1">
        <f t="shared" si="1"/>
        <v>16654</v>
      </c>
      <c r="E15" s="38">
        <f t="shared" si="2"/>
        <v>77157</v>
      </c>
      <c r="F15" s="37">
        <v>229</v>
      </c>
      <c r="G15" s="38">
        <f t="shared" si="3"/>
        <v>76928</v>
      </c>
      <c r="H15" s="37">
        <v>353</v>
      </c>
      <c r="I15" s="38">
        <f t="shared" si="4"/>
        <v>76575</v>
      </c>
      <c r="J15" s="1">
        <v>3460</v>
      </c>
      <c r="K15" s="1">
        <v>59</v>
      </c>
      <c r="L15" s="1">
        <v>18</v>
      </c>
      <c r="M15" s="1">
        <v>21</v>
      </c>
      <c r="N15" s="1">
        <v>13</v>
      </c>
      <c r="O15" s="1">
        <v>152</v>
      </c>
      <c r="P15" s="1">
        <v>27</v>
      </c>
      <c r="Q15" s="1">
        <v>12</v>
      </c>
      <c r="R15" s="1">
        <v>9569</v>
      </c>
      <c r="S15" s="1">
        <v>40550</v>
      </c>
      <c r="T15" s="1">
        <v>7</v>
      </c>
      <c r="U15" s="1">
        <v>36</v>
      </c>
      <c r="V15" s="1">
        <v>6778</v>
      </c>
      <c r="W15" s="1">
        <v>25</v>
      </c>
      <c r="X15" s="46">
        <v>5</v>
      </c>
      <c r="Y15" s="46">
        <v>11876</v>
      </c>
      <c r="Z15" s="46">
        <v>41</v>
      </c>
      <c r="AA15" s="46">
        <v>19</v>
      </c>
      <c r="AB15" s="46">
        <v>3888</v>
      </c>
      <c r="AC15" s="47">
        <v>19</v>
      </c>
    </row>
    <row r="16" spans="2:29" ht="12">
      <c r="B16" s="7"/>
      <c r="D16" s="1"/>
      <c r="E16" s="38"/>
      <c r="G16" s="38"/>
      <c r="I16" s="3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</row>
    <row r="17" spans="2:29" ht="12">
      <c r="B17" s="7" t="s">
        <v>4</v>
      </c>
      <c r="C17" s="39">
        <v>108831</v>
      </c>
      <c r="D17" s="1">
        <f t="shared" si="1"/>
        <v>21134</v>
      </c>
      <c r="E17" s="38">
        <f t="shared" si="2"/>
        <v>87697</v>
      </c>
      <c r="F17" s="37">
        <v>286</v>
      </c>
      <c r="G17" s="38">
        <f t="shared" si="3"/>
        <v>87411</v>
      </c>
      <c r="H17" s="37">
        <v>332</v>
      </c>
      <c r="I17" s="38">
        <f t="shared" si="4"/>
        <v>87079</v>
      </c>
      <c r="J17" s="1">
        <v>3427</v>
      </c>
      <c r="K17" s="1">
        <v>58</v>
      </c>
      <c r="L17" s="1">
        <v>17</v>
      </c>
      <c r="M17" s="1">
        <v>20</v>
      </c>
      <c r="N17" s="1">
        <v>9</v>
      </c>
      <c r="O17" s="1">
        <v>178</v>
      </c>
      <c r="P17" s="1">
        <v>25</v>
      </c>
      <c r="Q17" s="1">
        <v>14</v>
      </c>
      <c r="R17" s="1">
        <v>8536</v>
      </c>
      <c r="S17" s="1">
        <v>53421</v>
      </c>
      <c r="T17" s="1">
        <v>5</v>
      </c>
      <c r="U17" s="1">
        <v>28</v>
      </c>
      <c r="V17" s="1">
        <v>9065</v>
      </c>
      <c r="W17" s="1">
        <v>26</v>
      </c>
      <c r="X17" s="46">
        <v>2</v>
      </c>
      <c r="Y17" s="46">
        <v>9250</v>
      </c>
      <c r="Z17" s="46">
        <v>48</v>
      </c>
      <c r="AA17" s="46">
        <v>14</v>
      </c>
      <c r="AB17" s="46">
        <v>2924</v>
      </c>
      <c r="AC17" s="50">
        <v>12</v>
      </c>
    </row>
    <row r="18" spans="2:29" ht="12">
      <c r="B18" s="7" t="s">
        <v>5</v>
      </c>
      <c r="C18" s="39">
        <v>110985</v>
      </c>
      <c r="D18" s="1">
        <f t="shared" si="1"/>
        <v>18998</v>
      </c>
      <c r="E18" s="38">
        <f t="shared" si="2"/>
        <v>91987</v>
      </c>
      <c r="F18" s="37">
        <v>233</v>
      </c>
      <c r="G18" s="38">
        <f t="shared" si="3"/>
        <v>91754</v>
      </c>
      <c r="H18" s="37">
        <v>361</v>
      </c>
      <c r="I18" s="38">
        <f t="shared" si="4"/>
        <v>91393</v>
      </c>
      <c r="J18" s="1">
        <v>3800</v>
      </c>
      <c r="K18" s="1">
        <v>80</v>
      </c>
      <c r="L18" s="1">
        <v>19</v>
      </c>
      <c r="M18" s="1">
        <v>15</v>
      </c>
      <c r="N18" s="1">
        <v>13</v>
      </c>
      <c r="O18" s="1">
        <v>182</v>
      </c>
      <c r="P18" s="1">
        <v>18</v>
      </c>
      <c r="Q18" s="1">
        <v>17</v>
      </c>
      <c r="R18" s="1">
        <v>8788</v>
      </c>
      <c r="S18" s="1">
        <v>56871</v>
      </c>
      <c r="T18" s="1">
        <v>3</v>
      </c>
      <c r="U18" s="1">
        <v>28</v>
      </c>
      <c r="V18" s="1">
        <v>9185</v>
      </c>
      <c r="W18" s="1">
        <v>23</v>
      </c>
      <c r="X18" s="46">
        <v>7</v>
      </c>
      <c r="Y18" s="46">
        <v>9167</v>
      </c>
      <c r="Z18" s="46">
        <v>51</v>
      </c>
      <c r="AA18" s="46">
        <v>16</v>
      </c>
      <c r="AB18" s="46">
        <v>3100</v>
      </c>
      <c r="AC18" s="50">
        <v>10</v>
      </c>
    </row>
    <row r="19" spans="2:29" ht="12">
      <c r="B19" s="7" t="s">
        <v>6</v>
      </c>
      <c r="C19" s="39">
        <v>111531</v>
      </c>
      <c r="D19" s="1">
        <f t="shared" si="1"/>
        <v>30472</v>
      </c>
      <c r="E19" s="38">
        <f t="shared" si="2"/>
        <v>81059</v>
      </c>
      <c r="F19" s="37">
        <v>381</v>
      </c>
      <c r="G19" s="38">
        <f t="shared" si="3"/>
        <v>80678</v>
      </c>
      <c r="H19" s="37">
        <v>351</v>
      </c>
      <c r="I19" s="38">
        <f t="shared" si="4"/>
        <v>80327</v>
      </c>
      <c r="J19" s="1">
        <v>3005</v>
      </c>
      <c r="K19" s="1">
        <v>64</v>
      </c>
      <c r="L19" s="1">
        <v>42</v>
      </c>
      <c r="M19" s="1">
        <v>26</v>
      </c>
      <c r="N19" s="1">
        <v>31</v>
      </c>
      <c r="O19" s="1">
        <v>298</v>
      </c>
      <c r="P19" s="1">
        <v>25</v>
      </c>
      <c r="Q19" s="1">
        <v>26</v>
      </c>
      <c r="R19" s="1">
        <v>12148</v>
      </c>
      <c r="S19" s="1">
        <v>38629</v>
      </c>
      <c r="T19" s="1">
        <v>22</v>
      </c>
      <c r="U19" s="1">
        <v>45</v>
      </c>
      <c r="V19" s="1">
        <v>6932</v>
      </c>
      <c r="W19" s="1">
        <v>42</v>
      </c>
      <c r="X19" s="46">
        <v>24</v>
      </c>
      <c r="Y19" s="46">
        <v>13356</v>
      </c>
      <c r="Z19" s="46">
        <v>55</v>
      </c>
      <c r="AA19" s="46">
        <v>28</v>
      </c>
      <c r="AB19" s="46">
        <v>5507</v>
      </c>
      <c r="AC19" s="50">
        <v>22</v>
      </c>
    </row>
    <row r="20" spans="2:29" ht="12">
      <c r="B20" s="8"/>
      <c r="D20" s="1"/>
      <c r="E20" s="38"/>
      <c r="G20" s="38"/>
      <c r="I20" s="3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</row>
    <row r="21" spans="2:29" ht="12">
      <c r="B21" s="7" t="s">
        <v>7</v>
      </c>
      <c r="C21" s="39">
        <v>107190</v>
      </c>
      <c r="D21" s="1">
        <f t="shared" si="1"/>
        <v>20028</v>
      </c>
      <c r="E21" s="38">
        <f t="shared" si="2"/>
        <v>87162</v>
      </c>
      <c r="F21" s="37">
        <v>287</v>
      </c>
      <c r="G21" s="38">
        <f t="shared" si="3"/>
        <v>86875</v>
      </c>
      <c r="H21" s="37">
        <v>410</v>
      </c>
      <c r="I21" s="38">
        <f t="shared" si="4"/>
        <v>86465</v>
      </c>
      <c r="J21" s="1">
        <v>3844</v>
      </c>
      <c r="K21" s="1">
        <v>52</v>
      </c>
      <c r="L21" s="1">
        <v>26</v>
      </c>
      <c r="M21" s="1">
        <v>34</v>
      </c>
      <c r="N21" s="1">
        <v>14</v>
      </c>
      <c r="O21" s="1">
        <v>173</v>
      </c>
      <c r="P21" s="1">
        <v>30</v>
      </c>
      <c r="Q21" s="1">
        <v>21</v>
      </c>
      <c r="R21" s="1">
        <v>9849</v>
      </c>
      <c r="S21" s="1">
        <v>48473</v>
      </c>
      <c r="T21" s="1">
        <v>11</v>
      </c>
      <c r="U21" s="1">
        <v>28</v>
      </c>
      <c r="V21" s="1">
        <v>7698</v>
      </c>
      <c r="W21" s="1">
        <v>35</v>
      </c>
      <c r="X21" s="46">
        <v>3</v>
      </c>
      <c r="Y21" s="46">
        <v>12007</v>
      </c>
      <c r="Z21" s="46">
        <v>46</v>
      </c>
      <c r="AA21" s="46">
        <v>17</v>
      </c>
      <c r="AB21" s="46">
        <v>4090</v>
      </c>
      <c r="AC21" s="50">
        <v>14</v>
      </c>
    </row>
    <row r="22" spans="2:29" ht="12">
      <c r="B22" s="7" t="s">
        <v>8</v>
      </c>
      <c r="C22" s="39">
        <v>181152</v>
      </c>
      <c r="D22" s="1">
        <f t="shared" si="1"/>
        <v>34518</v>
      </c>
      <c r="E22" s="38">
        <f t="shared" si="2"/>
        <v>146634</v>
      </c>
      <c r="F22" s="37">
        <v>557</v>
      </c>
      <c r="G22" s="38">
        <f t="shared" si="3"/>
        <v>146077</v>
      </c>
      <c r="H22" s="37">
        <v>684</v>
      </c>
      <c r="I22" s="38">
        <f t="shared" si="4"/>
        <v>145393</v>
      </c>
      <c r="J22" s="1">
        <v>6665</v>
      </c>
      <c r="K22" s="1">
        <v>120</v>
      </c>
      <c r="L22" s="1">
        <v>50</v>
      </c>
      <c r="M22" s="1">
        <v>52</v>
      </c>
      <c r="N22" s="1">
        <v>38</v>
      </c>
      <c r="O22" s="1">
        <v>409</v>
      </c>
      <c r="P22" s="1">
        <v>55</v>
      </c>
      <c r="Q22" s="1">
        <v>28</v>
      </c>
      <c r="R22" s="1">
        <v>20750</v>
      </c>
      <c r="S22" s="1">
        <v>76693</v>
      </c>
      <c r="T22" s="1">
        <v>25</v>
      </c>
      <c r="U22" s="1">
        <v>43</v>
      </c>
      <c r="V22" s="1">
        <v>13128</v>
      </c>
      <c r="W22" s="1">
        <v>34</v>
      </c>
      <c r="X22" s="46">
        <v>6</v>
      </c>
      <c r="Y22" s="46">
        <v>20101</v>
      </c>
      <c r="Z22" s="46">
        <v>104</v>
      </c>
      <c r="AA22" s="46">
        <v>28</v>
      </c>
      <c r="AB22" s="46">
        <v>7025</v>
      </c>
      <c r="AC22" s="50">
        <v>39</v>
      </c>
    </row>
    <row r="23" spans="2:29" ht="12">
      <c r="B23" s="7" t="s">
        <v>9</v>
      </c>
      <c r="C23" s="39">
        <v>89797</v>
      </c>
      <c r="D23" s="1">
        <f t="shared" si="1"/>
        <v>16280</v>
      </c>
      <c r="E23" s="38">
        <f t="shared" si="2"/>
        <v>73517</v>
      </c>
      <c r="F23" s="37">
        <v>283</v>
      </c>
      <c r="G23" s="38">
        <f t="shared" si="3"/>
        <v>73234</v>
      </c>
      <c r="H23" s="37">
        <v>277</v>
      </c>
      <c r="I23" s="38">
        <f t="shared" si="4"/>
        <v>72957</v>
      </c>
      <c r="J23" s="1">
        <v>2913</v>
      </c>
      <c r="K23" s="1">
        <v>54</v>
      </c>
      <c r="L23" s="1">
        <v>24</v>
      </c>
      <c r="M23" s="1">
        <v>17</v>
      </c>
      <c r="N23" s="1">
        <v>9</v>
      </c>
      <c r="O23" s="1">
        <v>164</v>
      </c>
      <c r="P23" s="1">
        <v>20</v>
      </c>
      <c r="Q23" s="1">
        <v>19</v>
      </c>
      <c r="R23" s="1">
        <v>9103</v>
      </c>
      <c r="S23" s="1">
        <v>39321</v>
      </c>
      <c r="T23" s="1">
        <v>7</v>
      </c>
      <c r="U23" s="1">
        <v>27</v>
      </c>
      <c r="V23" s="1">
        <v>6952</v>
      </c>
      <c r="W23" s="1">
        <v>26</v>
      </c>
      <c r="X23" s="46">
        <v>3</v>
      </c>
      <c r="Y23" s="46">
        <v>10436</v>
      </c>
      <c r="Z23" s="46">
        <v>27</v>
      </c>
      <c r="AA23" s="46">
        <v>21</v>
      </c>
      <c r="AB23" s="46">
        <v>3799</v>
      </c>
      <c r="AC23" s="50">
        <v>15</v>
      </c>
    </row>
    <row r="24" spans="2:29" ht="12">
      <c r="B24" s="8"/>
      <c r="D24" s="1"/>
      <c r="E24" s="38"/>
      <c r="G24" s="38"/>
      <c r="I24" s="3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</row>
    <row r="25" spans="2:29" ht="12">
      <c r="B25" s="7" t="s">
        <v>10</v>
      </c>
      <c r="C25" s="39">
        <v>172027</v>
      </c>
      <c r="D25" s="1">
        <f t="shared" si="1"/>
        <v>45051</v>
      </c>
      <c r="E25" s="38">
        <f t="shared" si="2"/>
        <v>126976</v>
      </c>
      <c r="F25" s="37">
        <v>707</v>
      </c>
      <c r="G25" s="38">
        <f t="shared" si="3"/>
        <v>126269</v>
      </c>
      <c r="H25" s="37">
        <v>612</v>
      </c>
      <c r="I25" s="38">
        <f t="shared" si="4"/>
        <v>125657</v>
      </c>
      <c r="J25" s="1">
        <v>3742</v>
      </c>
      <c r="K25" s="1">
        <v>95</v>
      </c>
      <c r="L25" s="1">
        <v>67</v>
      </c>
      <c r="M25" s="1">
        <v>33</v>
      </c>
      <c r="N25" s="1">
        <v>50</v>
      </c>
      <c r="O25" s="1">
        <v>447</v>
      </c>
      <c r="P25" s="1">
        <v>69</v>
      </c>
      <c r="Q25" s="1">
        <v>31</v>
      </c>
      <c r="R25" s="1">
        <v>23317</v>
      </c>
      <c r="S25" s="1">
        <v>52174</v>
      </c>
      <c r="T25" s="1">
        <v>30</v>
      </c>
      <c r="U25" s="1">
        <v>53</v>
      </c>
      <c r="V25" s="1">
        <v>9844</v>
      </c>
      <c r="W25" s="1">
        <v>37</v>
      </c>
      <c r="X25" s="46">
        <v>21</v>
      </c>
      <c r="Y25" s="46">
        <v>24276</v>
      </c>
      <c r="Z25" s="46">
        <v>83</v>
      </c>
      <c r="AA25" s="46">
        <v>44</v>
      </c>
      <c r="AB25" s="46">
        <v>11164</v>
      </c>
      <c r="AC25" s="50">
        <v>80</v>
      </c>
    </row>
    <row r="26" spans="2:29" ht="12">
      <c r="B26" s="7" t="s">
        <v>11</v>
      </c>
      <c r="C26" s="39">
        <v>170546</v>
      </c>
      <c r="D26" s="1">
        <f t="shared" si="1"/>
        <v>52578</v>
      </c>
      <c r="E26" s="38">
        <f t="shared" si="2"/>
        <v>117968</v>
      </c>
      <c r="F26" s="37">
        <v>683</v>
      </c>
      <c r="G26" s="38">
        <f t="shared" si="3"/>
        <v>117285</v>
      </c>
      <c r="H26" s="37">
        <v>600</v>
      </c>
      <c r="I26" s="38">
        <f t="shared" si="4"/>
        <v>116685</v>
      </c>
      <c r="J26" s="1">
        <v>3460</v>
      </c>
      <c r="K26" s="1">
        <v>87</v>
      </c>
      <c r="L26" s="1">
        <v>82</v>
      </c>
      <c r="M26" s="1">
        <v>38</v>
      </c>
      <c r="N26" s="1">
        <v>42</v>
      </c>
      <c r="O26" s="1">
        <v>476</v>
      </c>
      <c r="P26" s="1">
        <v>54</v>
      </c>
      <c r="Q26" s="1">
        <v>43</v>
      </c>
      <c r="R26" s="1">
        <v>22289</v>
      </c>
      <c r="S26" s="1">
        <v>46295</v>
      </c>
      <c r="T26" s="1">
        <v>53</v>
      </c>
      <c r="U26" s="1">
        <v>51</v>
      </c>
      <c r="V26" s="1">
        <v>8874</v>
      </c>
      <c r="W26" s="1">
        <v>40</v>
      </c>
      <c r="X26" s="46">
        <v>31</v>
      </c>
      <c r="Y26" s="46">
        <v>23826</v>
      </c>
      <c r="Z26" s="46">
        <v>108</v>
      </c>
      <c r="AA26" s="46">
        <v>33</v>
      </c>
      <c r="AB26" s="46">
        <v>10709</v>
      </c>
      <c r="AC26" s="50">
        <v>94</v>
      </c>
    </row>
    <row r="27" spans="2:29" ht="12">
      <c r="B27" s="7" t="s">
        <v>12</v>
      </c>
      <c r="C27" s="39">
        <v>89659</v>
      </c>
      <c r="D27" s="1">
        <f t="shared" si="1"/>
        <v>30500</v>
      </c>
      <c r="E27" s="38">
        <f t="shared" si="2"/>
        <v>59159</v>
      </c>
      <c r="F27" s="37">
        <v>365</v>
      </c>
      <c r="G27" s="38">
        <f t="shared" si="3"/>
        <v>58794</v>
      </c>
      <c r="H27" s="37">
        <v>273</v>
      </c>
      <c r="I27" s="38">
        <f t="shared" si="4"/>
        <v>58521</v>
      </c>
      <c r="J27" s="1">
        <v>1561</v>
      </c>
      <c r="K27" s="1">
        <v>52</v>
      </c>
      <c r="L27" s="1">
        <v>38</v>
      </c>
      <c r="M27" s="1">
        <v>23</v>
      </c>
      <c r="N27" s="1">
        <v>27</v>
      </c>
      <c r="O27" s="1">
        <v>298</v>
      </c>
      <c r="P27" s="1">
        <v>24</v>
      </c>
      <c r="Q27" s="1">
        <v>34</v>
      </c>
      <c r="R27" s="1">
        <v>12449</v>
      </c>
      <c r="S27" s="1">
        <v>20320</v>
      </c>
      <c r="T27" s="1">
        <v>30</v>
      </c>
      <c r="U27" s="1">
        <v>27</v>
      </c>
      <c r="V27" s="1">
        <v>4393</v>
      </c>
      <c r="W27" s="1">
        <v>31</v>
      </c>
      <c r="X27" s="46">
        <v>11</v>
      </c>
      <c r="Y27" s="46">
        <v>13271</v>
      </c>
      <c r="Z27" s="46">
        <v>49</v>
      </c>
      <c r="AA27" s="46">
        <v>95</v>
      </c>
      <c r="AB27" s="46">
        <v>5731</v>
      </c>
      <c r="AC27" s="50">
        <v>57</v>
      </c>
    </row>
    <row r="28" spans="2:29" ht="12">
      <c r="B28" s="7"/>
      <c r="D28" s="1"/>
      <c r="E28" s="38"/>
      <c r="G28" s="38"/>
      <c r="I28" s="3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/>
    </row>
    <row r="29" spans="2:29" ht="12">
      <c r="B29" s="7" t="s">
        <v>13</v>
      </c>
      <c r="C29" s="39">
        <v>162441</v>
      </c>
      <c r="D29" s="1">
        <f t="shared" si="1"/>
        <v>53052</v>
      </c>
      <c r="E29" s="38">
        <f t="shared" si="2"/>
        <v>109389</v>
      </c>
      <c r="F29" s="37">
        <v>707</v>
      </c>
      <c r="G29" s="38">
        <f t="shared" si="3"/>
        <v>108682</v>
      </c>
      <c r="H29" s="37">
        <v>574</v>
      </c>
      <c r="I29" s="38">
        <f t="shared" si="4"/>
        <v>108108</v>
      </c>
      <c r="J29" s="1">
        <v>2462</v>
      </c>
      <c r="K29" s="1">
        <v>92</v>
      </c>
      <c r="L29" s="1">
        <v>76</v>
      </c>
      <c r="M29" s="1">
        <v>27</v>
      </c>
      <c r="N29" s="1">
        <v>64</v>
      </c>
      <c r="O29" s="1">
        <v>625</v>
      </c>
      <c r="P29" s="1">
        <v>78</v>
      </c>
      <c r="Q29" s="1">
        <v>52</v>
      </c>
      <c r="R29" s="1">
        <v>25459</v>
      </c>
      <c r="S29" s="1">
        <v>29909</v>
      </c>
      <c r="T29" s="1">
        <v>46</v>
      </c>
      <c r="U29" s="1">
        <v>45</v>
      </c>
      <c r="V29" s="1">
        <v>7347</v>
      </c>
      <c r="W29" s="1">
        <v>39</v>
      </c>
      <c r="X29" s="46">
        <v>24</v>
      </c>
      <c r="Y29" s="46">
        <v>25690</v>
      </c>
      <c r="Z29" s="46">
        <v>68</v>
      </c>
      <c r="AA29" s="46">
        <v>91</v>
      </c>
      <c r="AB29" s="46">
        <v>15816</v>
      </c>
      <c r="AC29" s="50">
        <v>98</v>
      </c>
    </row>
    <row r="30" spans="2:29" ht="12">
      <c r="B30" s="7" t="s">
        <v>14</v>
      </c>
      <c r="C30" s="39">
        <v>73341</v>
      </c>
      <c r="D30" s="1">
        <f t="shared" si="1"/>
        <v>17236</v>
      </c>
      <c r="E30" s="38">
        <f t="shared" si="2"/>
        <v>56105</v>
      </c>
      <c r="F30" s="37">
        <v>280</v>
      </c>
      <c r="G30" s="38">
        <f t="shared" si="3"/>
        <v>55825</v>
      </c>
      <c r="H30" s="37">
        <v>276</v>
      </c>
      <c r="I30" s="38">
        <f t="shared" si="4"/>
        <v>55549</v>
      </c>
      <c r="J30" s="1">
        <v>1910</v>
      </c>
      <c r="K30" s="1">
        <v>48</v>
      </c>
      <c r="L30" s="1">
        <v>22</v>
      </c>
      <c r="M30" s="1">
        <v>8</v>
      </c>
      <c r="N30" s="1">
        <v>10</v>
      </c>
      <c r="O30" s="1">
        <v>168</v>
      </c>
      <c r="P30" s="1">
        <v>34</v>
      </c>
      <c r="Q30" s="1">
        <v>14</v>
      </c>
      <c r="R30" s="1">
        <v>10419</v>
      </c>
      <c r="S30" s="1">
        <v>23350</v>
      </c>
      <c r="T30" s="1">
        <v>13</v>
      </c>
      <c r="U30" s="1">
        <v>12</v>
      </c>
      <c r="V30" s="1">
        <v>3820</v>
      </c>
      <c r="W30" s="1">
        <v>24</v>
      </c>
      <c r="X30" s="46">
        <v>10</v>
      </c>
      <c r="Y30" s="46">
        <v>11004</v>
      </c>
      <c r="Z30" s="46">
        <v>36</v>
      </c>
      <c r="AA30" s="46">
        <v>26</v>
      </c>
      <c r="AB30" s="46">
        <v>4598</v>
      </c>
      <c r="AC30" s="50">
        <v>23</v>
      </c>
    </row>
    <row r="31" spans="2:29" ht="12">
      <c r="B31" s="7" t="s">
        <v>15</v>
      </c>
      <c r="C31" s="39">
        <v>158339</v>
      </c>
      <c r="D31" s="1">
        <f t="shared" si="1"/>
        <v>40158</v>
      </c>
      <c r="E31" s="38">
        <f t="shared" si="2"/>
        <v>118181</v>
      </c>
      <c r="F31" s="37">
        <v>558</v>
      </c>
      <c r="G31" s="38">
        <f t="shared" si="3"/>
        <v>117623</v>
      </c>
      <c r="H31" s="37">
        <v>496</v>
      </c>
      <c r="I31" s="38">
        <f t="shared" si="4"/>
        <v>117127</v>
      </c>
      <c r="J31" s="1">
        <v>4561</v>
      </c>
      <c r="K31" s="1">
        <v>94</v>
      </c>
      <c r="L31" s="1">
        <v>55</v>
      </c>
      <c r="M31" s="1">
        <v>38</v>
      </c>
      <c r="N31" s="1">
        <v>24</v>
      </c>
      <c r="O31" s="1">
        <v>378</v>
      </c>
      <c r="P31" s="1">
        <v>40</v>
      </c>
      <c r="Q31" s="1">
        <v>35</v>
      </c>
      <c r="R31" s="1">
        <v>19080</v>
      </c>
      <c r="S31" s="1">
        <v>56201</v>
      </c>
      <c r="T31" s="1">
        <v>23</v>
      </c>
      <c r="U31" s="1">
        <v>37</v>
      </c>
      <c r="V31" s="1">
        <v>9429</v>
      </c>
      <c r="W31" s="1">
        <v>51</v>
      </c>
      <c r="X31" s="46">
        <v>9</v>
      </c>
      <c r="Y31" s="46">
        <v>18998</v>
      </c>
      <c r="Z31" s="46">
        <v>68</v>
      </c>
      <c r="AA31" s="46">
        <v>77</v>
      </c>
      <c r="AB31" s="46">
        <v>7869</v>
      </c>
      <c r="AC31" s="50">
        <v>60</v>
      </c>
    </row>
    <row r="32" spans="2:29" ht="12">
      <c r="B32" s="7"/>
      <c r="D32" s="1"/>
      <c r="E32" s="38"/>
      <c r="G32" s="38"/>
      <c r="I32" s="3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</row>
    <row r="33" spans="2:29" ht="12">
      <c r="B33" s="7" t="s">
        <v>16</v>
      </c>
      <c r="C33" s="39">
        <v>138849</v>
      </c>
      <c r="D33" s="1">
        <f t="shared" si="1"/>
        <v>28720</v>
      </c>
      <c r="E33" s="38">
        <f t="shared" si="2"/>
        <v>110129</v>
      </c>
      <c r="F33" s="37">
        <v>457</v>
      </c>
      <c r="G33" s="38">
        <f t="shared" si="3"/>
        <v>109672</v>
      </c>
      <c r="H33" s="37">
        <v>550</v>
      </c>
      <c r="I33" s="38">
        <f t="shared" si="4"/>
        <v>109122</v>
      </c>
      <c r="J33" s="1">
        <v>4748</v>
      </c>
      <c r="K33" s="1">
        <v>68</v>
      </c>
      <c r="L33" s="1">
        <v>34</v>
      </c>
      <c r="M33" s="1">
        <v>32</v>
      </c>
      <c r="N33" s="1">
        <v>27</v>
      </c>
      <c r="O33" s="1">
        <v>311</v>
      </c>
      <c r="P33" s="1">
        <v>51</v>
      </c>
      <c r="Q33" s="1">
        <v>30</v>
      </c>
      <c r="R33" s="1">
        <v>15994</v>
      </c>
      <c r="S33" s="1">
        <v>56377</v>
      </c>
      <c r="T33" s="1">
        <v>12</v>
      </c>
      <c r="U33" s="1">
        <v>47</v>
      </c>
      <c r="V33" s="1">
        <v>9403</v>
      </c>
      <c r="W33" s="1">
        <v>37</v>
      </c>
      <c r="X33" s="46">
        <v>7</v>
      </c>
      <c r="Y33" s="46">
        <v>16102</v>
      </c>
      <c r="Z33" s="46">
        <v>84</v>
      </c>
      <c r="AA33" s="46">
        <v>32</v>
      </c>
      <c r="AB33" s="46">
        <v>5675</v>
      </c>
      <c r="AC33" s="50">
        <v>51</v>
      </c>
    </row>
    <row r="34" spans="2:29" ht="12">
      <c r="B34" s="7" t="s">
        <v>17</v>
      </c>
      <c r="C34" s="39">
        <v>99737</v>
      </c>
      <c r="D34" s="1">
        <f t="shared" si="1"/>
        <v>31161</v>
      </c>
      <c r="E34" s="38">
        <f t="shared" si="2"/>
        <v>68576</v>
      </c>
      <c r="F34" s="37">
        <v>494</v>
      </c>
      <c r="G34" s="38">
        <f t="shared" si="3"/>
        <v>68082</v>
      </c>
      <c r="H34" s="37">
        <v>322</v>
      </c>
      <c r="I34" s="38">
        <f t="shared" si="4"/>
        <v>67760</v>
      </c>
      <c r="J34" s="1">
        <v>1966</v>
      </c>
      <c r="K34" s="1">
        <v>59</v>
      </c>
      <c r="L34" s="1">
        <v>42</v>
      </c>
      <c r="M34" s="1">
        <v>25</v>
      </c>
      <c r="N34" s="1">
        <v>26</v>
      </c>
      <c r="O34" s="1">
        <v>307</v>
      </c>
      <c r="P34" s="1">
        <v>39</v>
      </c>
      <c r="Q34" s="1">
        <v>17</v>
      </c>
      <c r="R34" s="1">
        <v>15543</v>
      </c>
      <c r="S34" s="1">
        <v>22930</v>
      </c>
      <c r="T34" s="1">
        <v>32</v>
      </c>
      <c r="U34" s="1">
        <v>38</v>
      </c>
      <c r="V34" s="1">
        <v>5212</v>
      </c>
      <c r="W34" s="1">
        <v>20</v>
      </c>
      <c r="X34" s="46">
        <v>14</v>
      </c>
      <c r="Y34" s="46">
        <v>14717</v>
      </c>
      <c r="Z34" s="46">
        <v>60</v>
      </c>
      <c r="AA34" s="46">
        <v>12</v>
      </c>
      <c r="AB34" s="46">
        <v>6658</v>
      </c>
      <c r="AC34" s="50">
        <v>43</v>
      </c>
    </row>
    <row r="35" spans="2:29" ht="12">
      <c r="B35" s="7" t="s">
        <v>18</v>
      </c>
      <c r="C35" s="39">
        <v>78125</v>
      </c>
      <c r="D35" s="1">
        <f t="shared" si="1"/>
        <v>20584</v>
      </c>
      <c r="E35" s="38">
        <f t="shared" si="2"/>
        <v>57541</v>
      </c>
      <c r="F35" s="37">
        <v>374</v>
      </c>
      <c r="G35" s="38">
        <f t="shared" si="3"/>
        <v>57167</v>
      </c>
      <c r="H35" s="37">
        <v>378</v>
      </c>
      <c r="I35" s="38">
        <f t="shared" si="4"/>
        <v>56789</v>
      </c>
      <c r="J35" s="1">
        <v>1946</v>
      </c>
      <c r="K35" s="1">
        <v>47</v>
      </c>
      <c r="L35" s="1">
        <v>26</v>
      </c>
      <c r="M35" s="1">
        <v>19</v>
      </c>
      <c r="N35" s="1">
        <v>13</v>
      </c>
      <c r="O35" s="1">
        <v>316</v>
      </c>
      <c r="P35" s="1">
        <v>24</v>
      </c>
      <c r="Q35" s="1">
        <v>30</v>
      </c>
      <c r="R35" s="1">
        <v>10521</v>
      </c>
      <c r="S35" s="1">
        <v>19703</v>
      </c>
      <c r="T35" s="1">
        <v>17</v>
      </c>
      <c r="U35" s="1">
        <v>19</v>
      </c>
      <c r="V35" s="1">
        <v>4223</v>
      </c>
      <c r="W35" s="1">
        <v>16</v>
      </c>
      <c r="X35" s="46">
        <v>10</v>
      </c>
      <c r="Y35" s="46">
        <v>14040</v>
      </c>
      <c r="Z35" s="46">
        <v>44</v>
      </c>
      <c r="AA35" s="46">
        <v>12</v>
      </c>
      <c r="AB35" s="46">
        <v>5736</v>
      </c>
      <c r="AC35" s="50">
        <v>27</v>
      </c>
    </row>
    <row r="36" spans="2:29" ht="12">
      <c r="B36" s="7"/>
      <c r="D36" s="1"/>
      <c r="E36" s="38"/>
      <c r="G36" s="38"/>
      <c r="I36" s="3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</row>
    <row r="37" spans="2:29" ht="12">
      <c r="B37" s="7" t="s">
        <v>19</v>
      </c>
      <c r="C37" s="39">
        <v>52505</v>
      </c>
      <c r="D37" s="1">
        <f t="shared" si="1"/>
        <v>12559</v>
      </c>
      <c r="E37" s="38">
        <f t="shared" si="2"/>
        <v>39946</v>
      </c>
      <c r="F37" s="37">
        <v>222</v>
      </c>
      <c r="G37" s="38">
        <f t="shared" si="3"/>
        <v>39724</v>
      </c>
      <c r="H37" s="37">
        <v>216</v>
      </c>
      <c r="I37" s="38">
        <f t="shared" si="4"/>
        <v>39508</v>
      </c>
      <c r="J37" s="1">
        <v>1520</v>
      </c>
      <c r="K37" s="1">
        <v>32</v>
      </c>
      <c r="L37" s="1">
        <v>24</v>
      </c>
      <c r="M37" s="1">
        <v>19</v>
      </c>
      <c r="N37" s="1">
        <v>12</v>
      </c>
      <c r="O37" s="1">
        <v>180</v>
      </c>
      <c r="P37" s="1">
        <v>23</v>
      </c>
      <c r="Q37" s="1">
        <v>18</v>
      </c>
      <c r="R37" s="1">
        <v>7762</v>
      </c>
      <c r="S37" s="1">
        <v>14293</v>
      </c>
      <c r="T37" s="1">
        <v>5</v>
      </c>
      <c r="U37" s="1">
        <v>16</v>
      </c>
      <c r="V37" s="1">
        <v>2851</v>
      </c>
      <c r="W37" s="1">
        <v>20</v>
      </c>
      <c r="X37" s="46">
        <v>18</v>
      </c>
      <c r="Y37" s="46">
        <v>9111</v>
      </c>
      <c r="Z37" s="46">
        <v>35</v>
      </c>
      <c r="AA37" s="46">
        <v>5</v>
      </c>
      <c r="AB37" s="46">
        <v>3548</v>
      </c>
      <c r="AC37" s="50">
        <v>16</v>
      </c>
    </row>
    <row r="38" spans="2:29" ht="12">
      <c r="B38" s="7" t="s">
        <v>36</v>
      </c>
      <c r="C38" s="39">
        <v>115074</v>
      </c>
      <c r="D38" s="1">
        <f t="shared" si="1"/>
        <v>30543</v>
      </c>
      <c r="E38" s="38">
        <f t="shared" si="2"/>
        <v>84531</v>
      </c>
      <c r="F38" s="37">
        <v>488</v>
      </c>
      <c r="G38" s="38">
        <f t="shared" si="3"/>
        <v>84043</v>
      </c>
      <c r="H38" s="37">
        <v>494</v>
      </c>
      <c r="I38" s="38">
        <f t="shared" si="4"/>
        <v>83549</v>
      </c>
      <c r="J38" s="1">
        <v>3100</v>
      </c>
      <c r="K38" s="1">
        <v>61</v>
      </c>
      <c r="L38" s="1">
        <v>46</v>
      </c>
      <c r="M38" s="1">
        <v>25</v>
      </c>
      <c r="N38" s="1">
        <v>28</v>
      </c>
      <c r="O38" s="1">
        <v>355</v>
      </c>
      <c r="P38" s="1">
        <v>56</v>
      </c>
      <c r="Q38" s="1">
        <v>48</v>
      </c>
      <c r="R38" s="1">
        <v>15058</v>
      </c>
      <c r="S38" s="1">
        <v>34779</v>
      </c>
      <c r="T38" s="1">
        <v>20</v>
      </c>
      <c r="U38" s="1">
        <v>30</v>
      </c>
      <c r="V38" s="1">
        <v>6600</v>
      </c>
      <c r="W38" s="1">
        <v>27</v>
      </c>
      <c r="X38" s="46">
        <v>14</v>
      </c>
      <c r="Y38" s="46">
        <v>16487</v>
      </c>
      <c r="Z38" s="46">
        <v>73</v>
      </c>
      <c r="AA38" s="46">
        <v>34</v>
      </c>
      <c r="AB38" s="46">
        <v>6669</v>
      </c>
      <c r="AC38" s="50">
        <v>39</v>
      </c>
    </row>
    <row r="39" spans="2:29" ht="12">
      <c r="B39" s="7" t="s">
        <v>20</v>
      </c>
      <c r="C39" s="39">
        <v>36057</v>
      </c>
      <c r="D39" s="1">
        <f t="shared" si="1"/>
        <v>7127</v>
      </c>
      <c r="E39" s="38">
        <f t="shared" si="2"/>
        <v>28930</v>
      </c>
      <c r="F39" s="37">
        <v>104</v>
      </c>
      <c r="G39" s="38">
        <f t="shared" si="3"/>
        <v>28826</v>
      </c>
      <c r="H39" s="37">
        <v>139</v>
      </c>
      <c r="I39" s="38">
        <f t="shared" si="4"/>
        <v>28687</v>
      </c>
      <c r="J39" s="1">
        <v>1407</v>
      </c>
      <c r="K39" s="1">
        <v>19</v>
      </c>
      <c r="L39" s="1">
        <v>9</v>
      </c>
      <c r="M39" s="1">
        <v>7</v>
      </c>
      <c r="N39" s="1">
        <v>6</v>
      </c>
      <c r="O39" s="1">
        <v>90</v>
      </c>
      <c r="P39" s="1">
        <v>9</v>
      </c>
      <c r="Q39" s="1">
        <v>8</v>
      </c>
      <c r="R39" s="1">
        <v>4086</v>
      </c>
      <c r="S39" s="1">
        <v>14513</v>
      </c>
      <c r="T39" s="1">
        <v>6</v>
      </c>
      <c r="U39" s="1">
        <v>8</v>
      </c>
      <c r="V39" s="1">
        <v>2491</v>
      </c>
      <c r="W39" s="1">
        <v>8</v>
      </c>
      <c r="X39" s="46">
        <v>4</v>
      </c>
      <c r="Y39" s="46">
        <v>4478</v>
      </c>
      <c r="Z39" s="46">
        <v>20</v>
      </c>
      <c r="AA39" s="46">
        <v>9</v>
      </c>
      <c r="AB39" s="46">
        <v>1504</v>
      </c>
      <c r="AC39" s="50">
        <v>5</v>
      </c>
    </row>
    <row r="40" spans="2:29" ht="1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/>
    </row>
    <row r="41" spans="2:29" ht="12">
      <c r="B41" s="30" t="s">
        <v>81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ht="12">
      <c r="B42" s="51" t="s">
        <v>80</v>
      </c>
    </row>
  </sheetData>
  <sheetProtection/>
  <mergeCells count="10">
    <mergeCell ref="I7:AC7"/>
    <mergeCell ref="E5:AC5"/>
    <mergeCell ref="G6:AC6"/>
    <mergeCell ref="B4:AC4"/>
    <mergeCell ref="B5:B8"/>
    <mergeCell ref="C5:C8"/>
    <mergeCell ref="E6:E8"/>
    <mergeCell ref="F6:F8"/>
    <mergeCell ref="G7:G8"/>
    <mergeCell ref="H7:H8"/>
  </mergeCells>
  <hyperlinks>
    <hyperlink ref="A4" r:id="rId1" display="Datos"/>
    <hyperlink ref="J8" location="Candidaturas!A1" display="Cs"/>
    <hyperlink ref="U8" location="Candidaturas!A1" display="VOLT"/>
    <hyperlink ref="V8" location="Candidaturas!A1" display="VOX"/>
    <hyperlink ref="K8" location="Candidaturas!A1" display="PUM+J"/>
    <hyperlink ref="L8" location="Candidaturas!A1" display="PCTE"/>
    <hyperlink ref="M8" location="Candidaturas!A1" display="FE de las JONS"/>
    <hyperlink ref="N8" location="Candidaturas!A1" display="PH"/>
    <hyperlink ref="O8" location="Candidaturas!A1" display="PACMA"/>
    <hyperlink ref="P8" location="Candidaturas!A1" display="3e en acción"/>
    <hyperlink ref="Q8" location="Candidaturas!A1" display="Partido Autónomos"/>
    <hyperlink ref="R8" location="Candidaturas!A1" display="P.S.O.E."/>
    <hyperlink ref="S8" location="Candidaturas!A1" display="P.P. "/>
    <hyperlink ref="T8" location="Candidaturas!A1" display="PCOE-PCPE"/>
    <hyperlink ref="W8" location="Candidaturas!A1" display="P-LIB"/>
    <hyperlink ref="X8" location="Candidaturas!A1" display="POLE"/>
    <hyperlink ref="Y8" location="Candidaturas!A1" display="MAS MADRID"/>
    <hyperlink ref="Z8" location="Candidaturas!A1" display="EB"/>
    <hyperlink ref="AA8" location="Candidaturas!A1" display="UDEC"/>
    <hyperlink ref="AB8" location="Candidaturas!A1" display="PODEMOS-IU"/>
    <hyperlink ref="AC8" location="Candidaturas!A1" display="Candidaturas!A1"/>
    <hyperlink ref="A3" r:id="rId2" display="Índice"/>
  </hyperlinks>
  <printOptions/>
  <pageMargins left="0.75" right="0.75" top="1" bottom="1" header="0" footer="0"/>
  <pageSetup fitToWidth="2" horizontalDpi="600" verticalDpi="600" orientation="landscape" paperSize="9" scale="84" r:id="rId3"/>
  <colBreaks count="1" manualBreakCount="1">
    <brk id="8" max="65535" man="1"/>
  </colBreaks>
  <ignoredErrors>
    <ignoredError sqref="C40:I40 X40:AC40 X12:AC12 D13:I15 C11:AC11 D17:I19 D21:I23 D25:I27 D29:I31 D33:I35 D37:I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40.421875" style="0" customWidth="1"/>
    <col min="2" max="2" width="54.00390625" style="0" customWidth="1"/>
  </cols>
  <sheetData>
    <row r="1" ht="12">
      <c r="B1" s="35" t="s">
        <v>49</v>
      </c>
    </row>
    <row r="2" s="2" customFormat="1" ht="10.5">
      <c r="A2" s="2" t="s">
        <v>25</v>
      </c>
    </row>
    <row r="3" s="3" customFormat="1" ht="9.75"/>
    <row r="4" spans="1:4" s="3" customFormat="1" ht="10.5">
      <c r="A4" s="14" t="s">
        <v>69</v>
      </c>
      <c r="B4" s="14"/>
      <c r="C4" s="14"/>
      <c r="D4" s="15"/>
    </row>
    <row r="5" spans="1:2" ht="12">
      <c r="A5" s="16" t="s">
        <v>26</v>
      </c>
      <c r="B5" s="17" t="s">
        <v>27</v>
      </c>
    </row>
    <row r="6" ht="12">
      <c r="B6" s="18"/>
    </row>
    <row r="7" spans="1:2" ht="12">
      <c r="A7" s="36" t="s">
        <v>45</v>
      </c>
      <c r="B7" s="41" t="s">
        <v>32</v>
      </c>
    </row>
    <row r="8" spans="1:2" ht="12">
      <c r="A8" s="36" t="s">
        <v>48</v>
      </c>
      <c r="B8" s="41" t="s">
        <v>57</v>
      </c>
    </row>
    <row r="9" spans="1:2" ht="12">
      <c r="A9" s="36" t="s">
        <v>46</v>
      </c>
      <c r="B9" s="41" t="s">
        <v>47</v>
      </c>
    </row>
    <row r="10" spans="1:2" ht="12">
      <c r="A10" s="36" t="s">
        <v>55</v>
      </c>
      <c r="B10" s="41" t="s">
        <v>56</v>
      </c>
    </row>
    <row r="11" spans="1:2" ht="12">
      <c r="A11" s="36" t="s">
        <v>30</v>
      </c>
      <c r="B11" s="41" t="s">
        <v>31</v>
      </c>
    </row>
    <row r="12" spans="1:2" ht="12">
      <c r="A12" s="36" t="s">
        <v>33</v>
      </c>
      <c r="B12" s="41" t="s">
        <v>34</v>
      </c>
    </row>
    <row r="13" spans="1:2" ht="12">
      <c r="A13" s="36" t="s">
        <v>61</v>
      </c>
      <c r="B13" s="41" t="s">
        <v>70</v>
      </c>
    </row>
    <row r="14" spans="1:2" ht="12">
      <c r="A14" s="36" t="s">
        <v>62</v>
      </c>
      <c r="B14" s="41" t="s">
        <v>62</v>
      </c>
    </row>
    <row r="15" spans="1:2" ht="12">
      <c r="A15" s="36" t="s">
        <v>54</v>
      </c>
      <c r="B15" s="41" t="s">
        <v>29</v>
      </c>
    </row>
    <row r="16" spans="1:2" ht="12">
      <c r="A16" s="36" t="s">
        <v>60</v>
      </c>
      <c r="B16" s="41" t="s">
        <v>28</v>
      </c>
    </row>
    <row r="17" spans="1:2" ht="12">
      <c r="A17" s="36" t="s">
        <v>63</v>
      </c>
      <c r="B17" s="41" t="s">
        <v>71</v>
      </c>
    </row>
    <row r="18" spans="1:2" ht="12">
      <c r="A18" s="36" t="s">
        <v>64</v>
      </c>
      <c r="B18" s="41" t="s">
        <v>72</v>
      </c>
    </row>
    <row r="19" spans="1:2" ht="12">
      <c r="A19" s="36" t="s">
        <v>35</v>
      </c>
      <c r="B19" s="41" t="s">
        <v>35</v>
      </c>
    </row>
    <row r="20" spans="1:2" ht="12">
      <c r="A20" s="36" t="s">
        <v>58</v>
      </c>
      <c r="B20" s="41" t="s">
        <v>59</v>
      </c>
    </row>
    <row r="21" spans="1:2" ht="12">
      <c r="A21" s="36" t="s">
        <v>65</v>
      </c>
      <c r="B21" s="41" t="s">
        <v>73</v>
      </c>
    </row>
    <row r="22" spans="1:2" ht="12">
      <c r="A22" s="36" t="s">
        <v>52</v>
      </c>
      <c r="B22" s="41" t="s">
        <v>53</v>
      </c>
    </row>
    <row r="23" spans="1:2" ht="12">
      <c r="A23" s="36" t="s">
        <v>66</v>
      </c>
      <c r="B23" s="41" t="s">
        <v>74</v>
      </c>
    </row>
    <row r="24" spans="1:2" ht="12">
      <c r="A24" s="3" t="s">
        <v>67</v>
      </c>
      <c r="B24" s="41" t="s">
        <v>75</v>
      </c>
    </row>
    <row r="25" spans="1:2" ht="12">
      <c r="A25" s="3" t="s">
        <v>51</v>
      </c>
      <c r="B25" s="41" t="s">
        <v>76</v>
      </c>
    </row>
    <row r="26" spans="1:2" ht="20.25">
      <c r="A26" s="3" t="s">
        <v>77</v>
      </c>
      <c r="B26" s="42" t="s">
        <v>78</v>
      </c>
    </row>
    <row r="27" spans="1:2" ht="12">
      <c r="A27" s="19"/>
      <c r="B27" s="20"/>
    </row>
    <row r="28" ht="12">
      <c r="A28" s="34" t="s">
        <v>80</v>
      </c>
    </row>
  </sheetData>
  <sheetProtection/>
  <hyperlinks>
    <hyperlink ref="B1" location="G1220121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</cp:lastModifiedBy>
  <cp:lastPrinted>2015-07-09T10:11:18Z</cp:lastPrinted>
  <dcterms:created xsi:type="dcterms:W3CDTF">2010-02-23T12:37:24Z</dcterms:created>
  <dcterms:modified xsi:type="dcterms:W3CDTF">2022-10-06T11:37:00Z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