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M:\SG DE PADRON\DDE\WEB\WEB2023\7.G.Elecciones y Participación Ciudadana\Resultados electorales\Asamblea de Madrid\2023\Resultados definitivos\Barrios\"/>
    </mc:Choice>
  </mc:AlternateContent>
  <xr:revisionPtr revIDLastSave="0" documentId="13_ncr:1_{1CD0FC03-677E-43A3-B927-780D47D87B2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G1230123" sheetId="1" r:id="rId1"/>
    <sheet name="Candidaturas" sheetId="2" r:id="rId2"/>
  </sheets>
  <definedNames>
    <definedName name="_xlnm.Print_Titles" localSheetId="0">G1230123!$B:$B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9" i="1" l="1"/>
  <c r="D89" i="1"/>
  <c r="E89" i="1"/>
  <c r="F89" i="1"/>
  <c r="G89" i="1"/>
  <c r="H89" i="1"/>
  <c r="I89" i="1"/>
  <c r="J89" i="1"/>
  <c r="K89" i="1"/>
  <c r="L89" i="1"/>
  <c r="M89" i="1"/>
  <c r="N89" i="1"/>
  <c r="O89" i="1"/>
  <c r="P89" i="1"/>
  <c r="Q89" i="1"/>
  <c r="R89" i="1"/>
  <c r="S89" i="1"/>
  <c r="T89" i="1"/>
  <c r="U89" i="1"/>
  <c r="V89" i="1"/>
  <c r="F179" i="1" l="1"/>
  <c r="H179" i="1"/>
  <c r="J179" i="1"/>
  <c r="K179" i="1"/>
  <c r="L179" i="1"/>
  <c r="M179" i="1"/>
  <c r="N179" i="1"/>
  <c r="O179" i="1"/>
  <c r="P179" i="1"/>
  <c r="Q179" i="1"/>
  <c r="R179" i="1"/>
  <c r="S179" i="1"/>
  <c r="T179" i="1"/>
  <c r="U179" i="1"/>
  <c r="V179" i="1"/>
  <c r="C179" i="1"/>
  <c r="F169" i="1"/>
  <c r="H169" i="1"/>
  <c r="J169" i="1"/>
  <c r="K169" i="1"/>
  <c r="L169" i="1"/>
  <c r="M169" i="1"/>
  <c r="N169" i="1"/>
  <c r="O169" i="1"/>
  <c r="P169" i="1"/>
  <c r="Q169" i="1"/>
  <c r="R169" i="1"/>
  <c r="S169" i="1"/>
  <c r="T169" i="1"/>
  <c r="U169" i="1"/>
  <c r="V169" i="1"/>
  <c r="C169" i="1"/>
  <c r="F163" i="1"/>
  <c r="H163" i="1"/>
  <c r="J163" i="1"/>
  <c r="K163" i="1"/>
  <c r="L163" i="1"/>
  <c r="M163" i="1"/>
  <c r="N163" i="1"/>
  <c r="O163" i="1"/>
  <c r="P163" i="1"/>
  <c r="Q163" i="1"/>
  <c r="R163" i="1"/>
  <c r="S163" i="1"/>
  <c r="T163" i="1"/>
  <c r="U163" i="1"/>
  <c r="V163" i="1"/>
  <c r="C163" i="1"/>
  <c r="F158" i="1"/>
  <c r="H158" i="1"/>
  <c r="J158" i="1"/>
  <c r="K158" i="1"/>
  <c r="L158" i="1"/>
  <c r="M158" i="1"/>
  <c r="N158" i="1"/>
  <c r="O158" i="1"/>
  <c r="P158" i="1"/>
  <c r="Q158" i="1"/>
  <c r="R158" i="1"/>
  <c r="S158" i="1"/>
  <c r="T158" i="1"/>
  <c r="U158" i="1"/>
  <c r="V158" i="1"/>
  <c r="C158" i="1"/>
  <c r="F151" i="1"/>
  <c r="H151" i="1"/>
  <c r="J151" i="1"/>
  <c r="K151" i="1"/>
  <c r="L151" i="1"/>
  <c r="M151" i="1"/>
  <c r="N151" i="1"/>
  <c r="O151" i="1"/>
  <c r="P151" i="1"/>
  <c r="Q151" i="1"/>
  <c r="R151" i="1"/>
  <c r="S151" i="1"/>
  <c r="T151" i="1"/>
  <c r="U151" i="1"/>
  <c r="V151" i="1"/>
  <c r="C151" i="1"/>
  <c r="F143" i="1"/>
  <c r="H143" i="1"/>
  <c r="J143" i="1"/>
  <c r="K143" i="1"/>
  <c r="L143" i="1"/>
  <c r="M143" i="1"/>
  <c r="N143" i="1"/>
  <c r="O143" i="1"/>
  <c r="P143" i="1"/>
  <c r="Q143" i="1"/>
  <c r="R143" i="1"/>
  <c r="S143" i="1"/>
  <c r="T143" i="1"/>
  <c r="U143" i="1"/>
  <c r="V143" i="1"/>
  <c r="C143" i="1"/>
  <c r="F132" i="1"/>
  <c r="H132" i="1"/>
  <c r="J132" i="1"/>
  <c r="K132" i="1"/>
  <c r="L132" i="1"/>
  <c r="M132" i="1"/>
  <c r="N132" i="1"/>
  <c r="O132" i="1"/>
  <c r="P132" i="1"/>
  <c r="Q132" i="1"/>
  <c r="R132" i="1"/>
  <c r="S132" i="1"/>
  <c r="T132" i="1"/>
  <c r="U132" i="1"/>
  <c r="V132" i="1"/>
  <c r="C132" i="1"/>
  <c r="F124" i="1"/>
  <c r="H124" i="1"/>
  <c r="J124" i="1"/>
  <c r="K124" i="1"/>
  <c r="L124" i="1"/>
  <c r="M124" i="1"/>
  <c r="N124" i="1"/>
  <c r="O124" i="1"/>
  <c r="P124" i="1"/>
  <c r="Q124" i="1"/>
  <c r="R124" i="1"/>
  <c r="S124" i="1"/>
  <c r="T124" i="1"/>
  <c r="U124" i="1"/>
  <c r="V124" i="1"/>
  <c r="C124" i="1"/>
  <c r="F116" i="1"/>
  <c r="H116" i="1"/>
  <c r="J116" i="1"/>
  <c r="K116" i="1"/>
  <c r="L116" i="1"/>
  <c r="M116" i="1"/>
  <c r="N116" i="1"/>
  <c r="O116" i="1"/>
  <c r="P116" i="1"/>
  <c r="Q116" i="1"/>
  <c r="R116" i="1"/>
  <c r="S116" i="1"/>
  <c r="T116" i="1"/>
  <c r="U116" i="1"/>
  <c r="V116" i="1"/>
  <c r="C116" i="1"/>
  <c r="F107" i="1"/>
  <c r="H107" i="1"/>
  <c r="J107" i="1"/>
  <c r="K107" i="1"/>
  <c r="L107" i="1"/>
  <c r="M107" i="1"/>
  <c r="N107" i="1"/>
  <c r="O107" i="1"/>
  <c r="P107" i="1"/>
  <c r="Q107" i="1"/>
  <c r="R107" i="1"/>
  <c r="S107" i="1"/>
  <c r="T107" i="1"/>
  <c r="U107" i="1"/>
  <c r="V107" i="1"/>
  <c r="C107" i="1"/>
  <c r="F98" i="1"/>
  <c r="H98" i="1"/>
  <c r="J98" i="1"/>
  <c r="K98" i="1"/>
  <c r="L98" i="1"/>
  <c r="M98" i="1"/>
  <c r="N98" i="1"/>
  <c r="O98" i="1"/>
  <c r="P98" i="1"/>
  <c r="Q98" i="1"/>
  <c r="R98" i="1"/>
  <c r="S98" i="1"/>
  <c r="T98" i="1"/>
  <c r="U98" i="1"/>
  <c r="V98" i="1"/>
  <c r="C98" i="1"/>
  <c r="F80" i="1"/>
  <c r="H80" i="1"/>
  <c r="J80" i="1"/>
  <c r="K80" i="1"/>
  <c r="L80" i="1"/>
  <c r="M80" i="1"/>
  <c r="N80" i="1"/>
  <c r="O80" i="1"/>
  <c r="P80" i="1"/>
  <c r="Q80" i="1"/>
  <c r="R80" i="1"/>
  <c r="S80" i="1"/>
  <c r="T80" i="1"/>
  <c r="U80" i="1"/>
  <c r="V80" i="1"/>
  <c r="C80" i="1"/>
  <c r="F70" i="1"/>
  <c r="H70" i="1"/>
  <c r="J70" i="1"/>
  <c r="K70" i="1"/>
  <c r="L70" i="1"/>
  <c r="M70" i="1"/>
  <c r="N70" i="1"/>
  <c r="O70" i="1"/>
  <c r="P70" i="1"/>
  <c r="Q70" i="1"/>
  <c r="R70" i="1"/>
  <c r="S70" i="1"/>
  <c r="T70" i="1"/>
  <c r="U70" i="1"/>
  <c r="V70" i="1"/>
  <c r="C70" i="1"/>
  <c r="F62" i="1"/>
  <c r="H62" i="1"/>
  <c r="J62" i="1"/>
  <c r="K62" i="1"/>
  <c r="L62" i="1"/>
  <c r="M62" i="1"/>
  <c r="N62" i="1"/>
  <c r="O62" i="1"/>
  <c r="P62" i="1"/>
  <c r="Q62" i="1"/>
  <c r="R62" i="1"/>
  <c r="S62" i="1"/>
  <c r="T62" i="1"/>
  <c r="U62" i="1"/>
  <c r="V62" i="1"/>
  <c r="C62" i="1"/>
  <c r="F54" i="1"/>
  <c r="H54" i="1"/>
  <c r="J54" i="1"/>
  <c r="K54" i="1"/>
  <c r="L54" i="1"/>
  <c r="M54" i="1"/>
  <c r="N54" i="1"/>
  <c r="O54" i="1"/>
  <c r="P54" i="1"/>
  <c r="Q54" i="1"/>
  <c r="R54" i="1"/>
  <c r="S54" i="1"/>
  <c r="T54" i="1"/>
  <c r="U54" i="1"/>
  <c r="V54" i="1"/>
  <c r="C54" i="1"/>
  <c r="F46" i="1"/>
  <c r="H46" i="1"/>
  <c r="J46" i="1"/>
  <c r="K46" i="1"/>
  <c r="L46" i="1"/>
  <c r="M46" i="1"/>
  <c r="N46" i="1"/>
  <c r="O46" i="1"/>
  <c r="P46" i="1"/>
  <c r="Q46" i="1"/>
  <c r="R46" i="1"/>
  <c r="S46" i="1"/>
  <c r="T46" i="1"/>
  <c r="U46" i="1"/>
  <c r="V46" i="1"/>
  <c r="C46" i="1"/>
  <c r="F38" i="1"/>
  <c r="H38" i="1"/>
  <c r="J38" i="1"/>
  <c r="K38" i="1"/>
  <c r="L38" i="1"/>
  <c r="M38" i="1"/>
  <c r="N38" i="1"/>
  <c r="O38" i="1"/>
  <c r="P38" i="1"/>
  <c r="Q38" i="1"/>
  <c r="R38" i="1"/>
  <c r="S38" i="1"/>
  <c r="T38" i="1"/>
  <c r="U38" i="1"/>
  <c r="V38" i="1"/>
  <c r="C38" i="1"/>
  <c r="F30" i="1"/>
  <c r="H30" i="1"/>
  <c r="J30" i="1"/>
  <c r="K30" i="1"/>
  <c r="L30" i="1"/>
  <c r="M30" i="1"/>
  <c r="N30" i="1"/>
  <c r="O30" i="1"/>
  <c r="P30" i="1"/>
  <c r="Q30" i="1"/>
  <c r="R30" i="1"/>
  <c r="S30" i="1"/>
  <c r="T30" i="1"/>
  <c r="U30" i="1"/>
  <c r="V30" i="1"/>
  <c r="C30" i="1"/>
  <c r="F21" i="1"/>
  <c r="H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C21" i="1"/>
  <c r="F13" i="1"/>
  <c r="H13" i="1"/>
  <c r="H11" i="1" s="1"/>
  <c r="J13" i="1"/>
  <c r="J11" i="1" s="1"/>
  <c r="K13" i="1"/>
  <c r="K11" i="1" s="1"/>
  <c r="L13" i="1"/>
  <c r="M13" i="1"/>
  <c r="N13" i="1"/>
  <c r="O13" i="1"/>
  <c r="P13" i="1"/>
  <c r="P11" i="1" s="1"/>
  <c r="Q13" i="1"/>
  <c r="Q11" i="1" s="1"/>
  <c r="R13" i="1"/>
  <c r="R11" i="1" s="1"/>
  <c r="S13" i="1"/>
  <c r="S11" i="1" s="1"/>
  <c r="T13" i="1"/>
  <c r="T11" i="1" s="1"/>
  <c r="U13" i="1"/>
  <c r="V13" i="1"/>
  <c r="V11" i="1" s="1"/>
  <c r="C13" i="1"/>
  <c r="G60" i="1"/>
  <c r="E60" i="1" s="1"/>
  <c r="G154" i="1"/>
  <c r="E154" i="1" s="1"/>
  <c r="I15" i="1"/>
  <c r="I16" i="1"/>
  <c r="I17" i="1"/>
  <c r="I18" i="1"/>
  <c r="I19" i="1"/>
  <c r="I22" i="1"/>
  <c r="I23" i="1"/>
  <c r="G23" i="1" s="1"/>
  <c r="E23" i="1" s="1"/>
  <c r="I24" i="1"/>
  <c r="G24" i="1" s="1"/>
  <c r="E24" i="1" s="1"/>
  <c r="I25" i="1"/>
  <c r="G25" i="1" s="1"/>
  <c r="E25" i="1" s="1"/>
  <c r="I26" i="1"/>
  <c r="G26" i="1" s="1"/>
  <c r="E26" i="1" s="1"/>
  <c r="I27" i="1"/>
  <c r="G27" i="1" s="1"/>
  <c r="E27" i="1" s="1"/>
  <c r="I28" i="1"/>
  <c r="G28" i="1" s="1"/>
  <c r="E28" i="1" s="1"/>
  <c r="I31" i="1"/>
  <c r="I32" i="1"/>
  <c r="G32" i="1" s="1"/>
  <c r="E32" i="1" s="1"/>
  <c r="I33" i="1"/>
  <c r="G33" i="1" s="1"/>
  <c r="E33" i="1" s="1"/>
  <c r="I34" i="1"/>
  <c r="G34" i="1" s="1"/>
  <c r="E34" i="1" s="1"/>
  <c r="I35" i="1"/>
  <c r="G35" i="1" s="1"/>
  <c r="E35" i="1" s="1"/>
  <c r="I36" i="1"/>
  <c r="G36" i="1" s="1"/>
  <c r="E36" i="1" s="1"/>
  <c r="I39" i="1"/>
  <c r="G39" i="1" s="1"/>
  <c r="I40" i="1"/>
  <c r="G40" i="1" s="1"/>
  <c r="E40" i="1" s="1"/>
  <c r="I41" i="1"/>
  <c r="G41" i="1" s="1"/>
  <c r="E41" i="1" s="1"/>
  <c r="I42" i="1"/>
  <c r="G42" i="1" s="1"/>
  <c r="E42" i="1" s="1"/>
  <c r="I43" i="1"/>
  <c r="G43" i="1" s="1"/>
  <c r="E43" i="1" s="1"/>
  <c r="I44" i="1"/>
  <c r="G44" i="1" s="1"/>
  <c r="E44" i="1" s="1"/>
  <c r="I47" i="1"/>
  <c r="I48" i="1"/>
  <c r="G48" i="1" s="1"/>
  <c r="E48" i="1" s="1"/>
  <c r="I49" i="1"/>
  <c r="G49" i="1" s="1"/>
  <c r="E49" i="1" s="1"/>
  <c r="I50" i="1"/>
  <c r="G50" i="1" s="1"/>
  <c r="E50" i="1" s="1"/>
  <c r="I51" i="1"/>
  <c r="G51" i="1" s="1"/>
  <c r="E51" i="1" s="1"/>
  <c r="I52" i="1"/>
  <c r="G52" i="1" s="1"/>
  <c r="E52" i="1" s="1"/>
  <c r="I55" i="1"/>
  <c r="G55" i="1" s="1"/>
  <c r="I56" i="1"/>
  <c r="G56" i="1" s="1"/>
  <c r="E56" i="1" s="1"/>
  <c r="I57" i="1"/>
  <c r="G57" i="1" s="1"/>
  <c r="E57" i="1" s="1"/>
  <c r="I58" i="1"/>
  <c r="G58" i="1" s="1"/>
  <c r="E58" i="1" s="1"/>
  <c r="I59" i="1"/>
  <c r="G59" i="1" s="1"/>
  <c r="E59" i="1" s="1"/>
  <c r="I60" i="1"/>
  <c r="I63" i="1"/>
  <c r="I64" i="1"/>
  <c r="G64" i="1" s="1"/>
  <c r="E64" i="1" s="1"/>
  <c r="I65" i="1"/>
  <c r="G65" i="1" s="1"/>
  <c r="E65" i="1" s="1"/>
  <c r="I66" i="1"/>
  <c r="G66" i="1" s="1"/>
  <c r="E66" i="1" s="1"/>
  <c r="I67" i="1"/>
  <c r="G67" i="1" s="1"/>
  <c r="E67" i="1" s="1"/>
  <c r="I68" i="1"/>
  <c r="G68" i="1" s="1"/>
  <c r="E68" i="1" s="1"/>
  <c r="I71" i="1"/>
  <c r="G71" i="1" s="1"/>
  <c r="I72" i="1"/>
  <c r="G72" i="1" s="1"/>
  <c r="E72" i="1" s="1"/>
  <c r="I73" i="1"/>
  <c r="G73" i="1" s="1"/>
  <c r="E73" i="1" s="1"/>
  <c r="I74" i="1"/>
  <c r="G74" i="1" s="1"/>
  <c r="E74" i="1" s="1"/>
  <c r="I75" i="1"/>
  <c r="G75" i="1" s="1"/>
  <c r="E75" i="1" s="1"/>
  <c r="I76" i="1"/>
  <c r="G76" i="1" s="1"/>
  <c r="E76" i="1" s="1"/>
  <c r="I77" i="1"/>
  <c r="G77" i="1" s="1"/>
  <c r="E77" i="1" s="1"/>
  <c r="I78" i="1"/>
  <c r="G78" i="1" s="1"/>
  <c r="E78" i="1" s="1"/>
  <c r="I81" i="1"/>
  <c r="G81" i="1" s="1"/>
  <c r="I82" i="1"/>
  <c r="G82" i="1" s="1"/>
  <c r="E82" i="1" s="1"/>
  <c r="I83" i="1"/>
  <c r="G83" i="1" s="1"/>
  <c r="E83" i="1" s="1"/>
  <c r="I84" i="1"/>
  <c r="G84" i="1" s="1"/>
  <c r="E84" i="1" s="1"/>
  <c r="I85" i="1"/>
  <c r="G85" i="1" s="1"/>
  <c r="E85" i="1" s="1"/>
  <c r="I86" i="1"/>
  <c r="G86" i="1" s="1"/>
  <c r="E86" i="1" s="1"/>
  <c r="I87" i="1"/>
  <c r="G87" i="1" s="1"/>
  <c r="E87" i="1" s="1"/>
  <c r="I90" i="1"/>
  <c r="G90" i="1" s="1"/>
  <c r="E90" i="1" s="1"/>
  <c r="I91" i="1"/>
  <c r="G91" i="1" s="1"/>
  <c r="I92" i="1"/>
  <c r="G92" i="1" s="1"/>
  <c r="E92" i="1" s="1"/>
  <c r="I93" i="1"/>
  <c r="G93" i="1" s="1"/>
  <c r="E93" i="1" s="1"/>
  <c r="I94" i="1"/>
  <c r="G94" i="1" s="1"/>
  <c r="E94" i="1" s="1"/>
  <c r="I95" i="1"/>
  <c r="G95" i="1" s="1"/>
  <c r="E95" i="1" s="1"/>
  <c r="I96" i="1"/>
  <c r="G96" i="1" s="1"/>
  <c r="E96" i="1" s="1"/>
  <c r="I99" i="1"/>
  <c r="I100" i="1"/>
  <c r="G100" i="1" s="1"/>
  <c r="E100" i="1" s="1"/>
  <c r="I101" i="1"/>
  <c r="G101" i="1" s="1"/>
  <c r="E101" i="1" s="1"/>
  <c r="I102" i="1"/>
  <c r="G102" i="1" s="1"/>
  <c r="E102" i="1" s="1"/>
  <c r="I103" i="1"/>
  <c r="G103" i="1" s="1"/>
  <c r="E103" i="1" s="1"/>
  <c r="I104" i="1"/>
  <c r="G104" i="1" s="1"/>
  <c r="E104" i="1" s="1"/>
  <c r="I105" i="1"/>
  <c r="G105" i="1" s="1"/>
  <c r="E105" i="1" s="1"/>
  <c r="I108" i="1"/>
  <c r="I109" i="1"/>
  <c r="G109" i="1" s="1"/>
  <c r="E109" i="1" s="1"/>
  <c r="I110" i="1"/>
  <c r="G110" i="1" s="1"/>
  <c r="E110" i="1" s="1"/>
  <c r="I111" i="1"/>
  <c r="G111" i="1" s="1"/>
  <c r="E111" i="1" s="1"/>
  <c r="I112" i="1"/>
  <c r="G112" i="1" s="1"/>
  <c r="E112" i="1" s="1"/>
  <c r="I113" i="1"/>
  <c r="G113" i="1" s="1"/>
  <c r="E113" i="1" s="1"/>
  <c r="I114" i="1"/>
  <c r="G114" i="1" s="1"/>
  <c r="E114" i="1" s="1"/>
  <c r="I117" i="1"/>
  <c r="I118" i="1"/>
  <c r="G118" i="1" s="1"/>
  <c r="E118" i="1" s="1"/>
  <c r="I119" i="1"/>
  <c r="G119" i="1" s="1"/>
  <c r="E119" i="1" s="1"/>
  <c r="I120" i="1"/>
  <c r="G120" i="1" s="1"/>
  <c r="E120" i="1" s="1"/>
  <c r="I121" i="1"/>
  <c r="G121" i="1" s="1"/>
  <c r="E121" i="1" s="1"/>
  <c r="I122" i="1"/>
  <c r="G122" i="1" s="1"/>
  <c r="E122" i="1" s="1"/>
  <c r="I125" i="1"/>
  <c r="G125" i="1" s="1"/>
  <c r="I126" i="1"/>
  <c r="G126" i="1" s="1"/>
  <c r="E126" i="1" s="1"/>
  <c r="I127" i="1"/>
  <c r="G127" i="1" s="1"/>
  <c r="E127" i="1" s="1"/>
  <c r="I128" i="1"/>
  <c r="G128" i="1" s="1"/>
  <c r="E128" i="1" s="1"/>
  <c r="I129" i="1"/>
  <c r="G129" i="1" s="1"/>
  <c r="E129" i="1" s="1"/>
  <c r="I130" i="1"/>
  <c r="G130" i="1" s="1"/>
  <c r="E130" i="1" s="1"/>
  <c r="I133" i="1"/>
  <c r="G133" i="1" s="1"/>
  <c r="E133" i="1" s="1"/>
  <c r="I134" i="1"/>
  <c r="G134" i="1" s="1"/>
  <c r="E134" i="1" s="1"/>
  <c r="I135" i="1"/>
  <c r="G135" i="1" s="1"/>
  <c r="E135" i="1" s="1"/>
  <c r="I136" i="1"/>
  <c r="G136" i="1" s="1"/>
  <c r="E136" i="1" s="1"/>
  <c r="I137" i="1"/>
  <c r="G137" i="1" s="1"/>
  <c r="E137" i="1" s="1"/>
  <c r="I138" i="1"/>
  <c r="G138" i="1" s="1"/>
  <c r="E138" i="1" s="1"/>
  <c r="I139" i="1"/>
  <c r="G139" i="1" s="1"/>
  <c r="E139" i="1" s="1"/>
  <c r="I140" i="1"/>
  <c r="G140" i="1" s="1"/>
  <c r="E140" i="1" s="1"/>
  <c r="I141" i="1"/>
  <c r="G141" i="1" s="1"/>
  <c r="E141" i="1" s="1"/>
  <c r="I144" i="1"/>
  <c r="G144" i="1" s="1"/>
  <c r="E144" i="1" s="1"/>
  <c r="I145" i="1"/>
  <c r="G145" i="1" s="1"/>
  <c r="E145" i="1" s="1"/>
  <c r="I146" i="1"/>
  <c r="G146" i="1" s="1"/>
  <c r="E146" i="1" s="1"/>
  <c r="I147" i="1"/>
  <c r="G147" i="1" s="1"/>
  <c r="E147" i="1" s="1"/>
  <c r="I148" i="1"/>
  <c r="G148" i="1" s="1"/>
  <c r="E148" i="1" s="1"/>
  <c r="I149" i="1"/>
  <c r="G149" i="1" s="1"/>
  <c r="E149" i="1" s="1"/>
  <c r="I152" i="1"/>
  <c r="I153" i="1"/>
  <c r="G153" i="1" s="1"/>
  <c r="E153" i="1" s="1"/>
  <c r="I154" i="1"/>
  <c r="I155" i="1"/>
  <c r="G155" i="1" s="1"/>
  <c r="E155" i="1" s="1"/>
  <c r="I156" i="1"/>
  <c r="G156" i="1" s="1"/>
  <c r="E156" i="1" s="1"/>
  <c r="I159" i="1"/>
  <c r="G159" i="1" s="1"/>
  <c r="E159" i="1" s="1"/>
  <c r="I160" i="1"/>
  <c r="G160" i="1" s="1"/>
  <c r="E160" i="1" s="1"/>
  <c r="I161" i="1"/>
  <c r="G161" i="1" s="1"/>
  <c r="E161" i="1" s="1"/>
  <c r="I164" i="1"/>
  <c r="I165" i="1"/>
  <c r="G165" i="1" s="1"/>
  <c r="E165" i="1" s="1"/>
  <c r="I166" i="1"/>
  <c r="G166" i="1" s="1"/>
  <c r="E166" i="1" s="1"/>
  <c r="I167" i="1"/>
  <c r="G167" i="1" s="1"/>
  <c r="E167" i="1" s="1"/>
  <c r="I170" i="1"/>
  <c r="I171" i="1"/>
  <c r="G171" i="1" s="1"/>
  <c r="E171" i="1" s="1"/>
  <c r="I172" i="1"/>
  <c r="G172" i="1" s="1"/>
  <c r="E172" i="1" s="1"/>
  <c r="I173" i="1"/>
  <c r="G173" i="1" s="1"/>
  <c r="E173" i="1" s="1"/>
  <c r="I174" i="1"/>
  <c r="G174" i="1" s="1"/>
  <c r="E174" i="1" s="1"/>
  <c r="I175" i="1"/>
  <c r="G175" i="1" s="1"/>
  <c r="E175" i="1" s="1"/>
  <c r="I176" i="1"/>
  <c r="G176" i="1" s="1"/>
  <c r="E176" i="1" s="1"/>
  <c r="I177" i="1"/>
  <c r="G177" i="1" s="1"/>
  <c r="E177" i="1" s="1"/>
  <c r="I180" i="1"/>
  <c r="I181" i="1"/>
  <c r="G181" i="1" s="1"/>
  <c r="E181" i="1" s="1"/>
  <c r="I182" i="1"/>
  <c r="G182" i="1" s="1"/>
  <c r="E182" i="1" s="1"/>
  <c r="I183" i="1"/>
  <c r="G183" i="1" s="1"/>
  <c r="E183" i="1" s="1"/>
  <c r="I184" i="1"/>
  <c r="G184" i="1" s="1"/>
  <c r="E184" i="1" s="1"/>
  <c r="I14" i="1"/>
  <c r="G14" i="1" s="1"/>
  <c r="I107" i="1" l="1"/>
  <c r="L11" i="1"/>
  <c r="U11" i="1"/>
  <c r="M11" i="1"/>
  <c r="N11" i="1"/>
  <c r="G15" i="1"/>
  <c r="E15" i="1" s="1"/>
  <c r="G18" i="1"/>
  <c r="E18" i="1" s="1"/>
  <c r="G17" i="1"/>
  <c r="E17" i="1" s="1"/>
  <c r="G16" i="1"/>
  <c r="G19" i="1"/>
  <c r="E19" i="1" s="1"/>
  <c r="F11" i="1"/>
  <c r="I116" i="1"/>
  <c r="I179" i="1"/>
  <c r="I169" i="1"/>
  <c r="I21" i="1"/>
  <c r="I30" i="1"/>
  <c r="I143" i="1"/>
  <c r="G170" i="1"/>
  <c r="I62" i="1"/>
  <c r="I163" i="1"/>
  <c r="I151" i="1"/>
  <c r="G164" i="1"/>
  <c r="E164" i="1" s="1"/>
  <c r="E163" i="1" s="1"/>
  <c r="G22" i="1"/>
  <c r="E22" i="1" s="1"/>
  <c r="E21" i="1" s="1"/>
  <c r="I98" i="1"/>
  <c r="I46" i="1"/>
  <c r="G180" i="1"/>
  <c r="G152" i="1"/>
  <c r="O11" i="1"/>
  <c r="C11" i="1"/>
  <c r="G143" i="1"/>
  <c r="E125" i="1"/>
  <c r="G124" i="1"/>
  <c r="E14" i="1"/>
  <c r="G132" i="1"/>
  <c r="E91" i="1"/>
  <c r="G70" i="1"/>
  <c r="E71" i="1"/>
  <c r="E39" i="1"/>
  <c r="G38" i="1"/>
  <c r="E81" i="1"/>
  <c r="G80" i="1"/>
  <c r="D163" i="1"/>
  <c r="G158" i="1"/>
  <c r="E55" i="1"/>
  <c r="G54" i="1"/>
  <c r="G151" i="1"/>
  <c r="G99" i="1"/>
  <c r="G47" i="1"/>
  <c r="G108" i="1"/>
  <c r="I38" i="1"/>
  <c r="I54" i="1"/>
  <c r="I70" i="1"/>
  <c r="I124" i="1"/>
  <c r="I158" i="1"/>
  <c r="G117" i="1"/>
  <c r="G63" i="1"/>
  <c r="G31" i="1"/>
  <c r="I13" i="1"/>
  <c r="I80" i="1"/>
  <c r="I132" i="1"/>
  <c r="G13" i="1" l="1"/>
  <c r="E16" i="1"/>
  <c r="E13" i="1" s="1"/>
  <c r="D179" i="1"/>
  <c r="E180" i="1"/>
  <c r="E179" i="1" s="1"/>
  <c r="E170" i="1"/>
  <c r="E169" i="1" s="1"/>
  <c r="G169" i="1"/>
  <c r="G163" i="1"/>
  <c r="D151" i="1"/>
  <c r="E152" i="1"/>
  <c r="G179" i="1"/>
  <c r="G21" i="1"/>
  <c r="E151" i="1"/>
  <c r="D21" i="1"/>
  <c r="D169" i="1"/>
  <c r="D143" i="1"/>
  <c r="E117" i="1"/>
  <c r="G116" i="1"/>
  <c r="E47" i="1"/>
  <c r="G46" i="1"/>
  <c r="E99" i="1"/>
  <c r="G98" i="1"/>
  <c r="E124" i="1"/>
  <c r="D124" i="1"/>
  <c r="E54" i="1"/>
  <c r="D54" i="1"/>
  <c r="D80" i="1"/>
  <c r="E80" i="1"/>
  <c r="D132" i="1"/>
  <c r="E132" i="1"/>
  <c r="I11" i="1"/>
  <c r="E158" i="1"/>
  <c r="D158" i="1"/>
  <c r="E38" i="1"/>
  <c r="D38" i="1"/>
  <c r="D13" i="1"/>
  <c r="G30" i="1"/>
  <c r="E31" i="1"/>
  <c r="E70" i="1"/>
  <c r="D70" i="1"/>
  <c r="G62" i="1"/>
  <c r="E63" i="1"/>
  <c r="E108" i="1"/>
  <c r="G107" i="1"/>
  <c r="E143" i="1"/>
  <c r="G11" i="1" l="1"/>
  <c r="E107" i="1"/>
  <c r="D107" i="1"/>
  <c r="D98" i="1"/>
  <c r="E98" i="1"/>
  <c r="D46" i="1"/>
  <c r="E46" i="1"/>
  <c r="D62" i="1"/>
  <c r="E62" i="1"/>
  <c r="D30" i="1"/>
  <c r="E30" i="1"/>
  <c r="E116" i="1"/>
  <c r="D116" i="1"/>
  <c r="E11" i="1" l="1"/>
  <c r="D11" i="1"/>
</calcChain>
</file>

<file path=xl/sharedStrings.xml><?xml version="1.0" encoding="utf-8"?>
<sst xmlns="http://schemas.openxmlformats.org/spreadsheetml/2006/main" count="216" uniqueCount="200">
  <si>
    <t>Ciudad de Madrid</t>
  </si>
  <si>
    <t>13. Puente de Vallecas</t>
  </si>
  <si>
    <t>18. Villa de Vallecas</t>
  </si>
  <si>
    <t>ELECCIONES Y PARTICIPACION CIUDADANA. RESULTADOS ELECTORALES</t>
  </si>
  <si>
    <t>Acceso a 
Banco Datos</t>
  </si>
  <si>
    <t>Índice</t>
  </si>
  <si>
    <t>Datos</t>
  </si>
  <si>
    <t>ELECCIONES  Y PARTICIPACIÓN CIUDADANA. RESULTADOS ELECTORALES</t>
  </si>
  <si>
    <t>Siglas</t>
  </si>
  <si>
    <t>Denominación</t>
  </si>
  <si>
    <t>Partido Popular</t>
  </si>
  <si>
    <t>Partido Socialista Obrero Español</t>
  </si>
  <si>
    <t>PH</t>
  </si>
  <si>
    <t>Partido Humanista</t>
  </si>
  <si>
    <t>Ciudadanos-Partido de la Ciudadanía</t>
  </si>
  <si>
    <t>PACMA</t>
  </si>
  <si>
    <t>VOX</t>
  </si>
  <si>
    <t>Distritos</t>
  </si>
  <si>
    <t>Abstención</t>
  </si>
  <si>
    <t>Total</t>
  </si>
  <si>
    <t>Nulos</t>
  </si>
  <si>
    <t>Blanco</t>
  </si>
  <si>
    <t>Votos emitidos</t>
  </si>
  <si>
    <t>Votos válidos</t>
  </si>
  <si>
    <t>Votos a candidaturas</t>
  </si>
  <si>
    <t>PCTE</t>
  </si>
  <si>
    <t>Partido Comunista de los Trabajadores de España</t>
  </si>
  <si>
    <t>PUM+J</t>
  </si>
  <si>
    <t>Indice</t>
  </si>
  <si>
    <r>
      <t>Censo</t>
    </r>
    <r>
      <rPr>
        <b/>
        <vertAlign val="superscript"/>
        <sz val="8"/>
        <rFont val="Arial"/>
        <family val="2"/>
      </rPr>
      <t xml:space="preserve"> (1)</t>
    </r>
  </si>
  <si>
    <t>Por un Mundo Más Justo</t>
  </si>
  <si>
    <t>FUENTE:  Comunidad de Madrid. Subdirección General de Estadística.Elaboración propia.</t>
  </si>
  <si>
    <t>1. Ciudad de Madrid. Elecciones a la Asamblea de Madrid de 28 de Mayo de 2023. Censo electoral, abstención y votos a candidaturas por Distritos y Barrios. Valores Absolutos. Resultados definitivos</t>
  </si>
  <si>
    <t>1. Municipio de Madrid. Elecciones a la Asamblea de Madrid 28 de mayo de 2023. Lista de Candidaturas proclamadas</t>
  </si>
  <si>
    <t>PP</t>
  </si>
  <si>
    <t>PSOE</t>
  </si>
  <si>
    <t>ULEG</t>
  </si>
  <si>
    <t>Unión por Leganés</t>
  </si>
  <si>
    <t>MM-VQ</t>
  </si>
  <si>
    <t>Más Madrid-Verdes Equo</t>
  </si>
  <si>
    <t>CS</t>
  </si>
  <si>
    <t>Partido Animalista con el Medio Ambiente</t>
  </si>
  <si>
    <t>FE DE LAS JONS</t>
  </si>
  <si>
    <t>Falange Española de las JONS</t>
  </si>
  <si>
    <t>PODEMOS-IU-AV</t>
  </si>
  <si>
    <t>Podemos-Izquierda Unida-Alianza Verde</t>
  </si>
  <si>
    <t>PFE</t>
  </si>
  <si>
    <t>Partido Feminista de España</t>
  </si>
  <si>
    <t xml:space="preserve"> 01. Centro</t>
  </si>
  <si>
    <t xml:space="preserve">   011. Palacio</t>
  </si>
  <si>
    <t xml:space="preserve">   012. Embajadores</t>
  </si>
  <si>
    <t xml:space="preserve">   013. Cortes</t>
  </si>
  <si>
    <t xml:space="preserve">   014. Justicia</t>
  </si>
  <si>
    <t xml:space="preserve">   015. Universidad</t>
  </si>
  <si>
    <t xml:space="preserve">   016. Sol</t>
  </si>
  <si>
    <t xml:space="preserve"> 02. Arganzuela</t>
  </si>
  <si>
    <t xml:space="preserve">   021. Imperial</t>
  </si>
  <si>
    <t xml:space="preserve">   022. Acacias</t>
  </si>
  <si>
    <t xml:space="preserve">   023. Chopera</t>
  </si>
  <si>
    <t xml:space="preserve">   024. Legazpi</t>
  </si>
  <si>
    <t xml:space="preserve">   025. Delicias</t>
  </si>
  <si>
    <t xml:space="preserve">   026. Palos de la Frontera</t>
  </si>
  <si>
    <t xml:space="preserve">   027. Atocha</t>
  </si>
  <si>
    <t xml:space="preserve"> 03. Retiro</t>
  </si>
  <si>
    <t xml:space="preserve">   031. Pacífico</t>
  </si>
  <si>
    <t xml:space="preserve">   032. Adelfas</t>
  </si>
  <si>
    <t xml:space="preserve">   033. Estrella</t>
  </si>
  <si>
    <t xml:space="preserve">   034. Ibiza</t>
  </si>
  <si>
    <t xml:space="preserve">   035. Los Jerónimos</t>
  </si>
  <si>
    <t xml:space="preserve">   036. Niño Jesús</t>
  </si>
  <si>
    <t xml:space="preserve"> 04. Salamanca</t>
  </si>
  <si>
    <t xml:space="preserve">   041. Recoletos</t>
  </si>
  <si>
    <t xml:space="preserve">   042. Goya</t>
  </si>
  <si>
    <t xml:space="preserve">   043. Fuente del Berro</t>
  </si>
  <si>
    <t xml:space="preserve">   044. Guindalera</t>
  </si>
  <si>
    <t xml:space="preserve">   045. Lista</t>
  </si>
  <si>
    <t xml:space="preserve">   046. Castellana</t>
  </si>
  <si>
    <t xml:space="preserve"> 05. Chamartín</t>
  </si>
  <si>
    <t xml:space="preserve">   051. El Viso</t>
  </si>
  <si>
    <t xml:space="preserve">   052. Prosperidad</t>
  </si>
  <si>
    <t xml:space="preserve">   053. Ciudad Jardín</t>
  </si>
  <si>
    <t xml:space="preserve">   054. Hispanoamérica</t>
  </si>
  <si>
    <t xml:space="preserve">   055. Nueva España</t>
  </si>
  <si>
    <t xml:space="preserve">   056. Castilla</t>
  </si>
  <si>
    <t xml:space="preserve"> 06. Tetuán</t>
  </si>
  <si>
    <t xml:space="preserve">   061. Bellas Vistas</t>
  </si>
  <si>
    <t xml:space="preserve">   062. Cuatro Caminos</t>
  </si>
  <si>
    <t xml:space="preserve">   063. Castillejos</t>
  </si>
  <si>
    <t xml:space="preserve">   064. Almenara</t>
  </si>
  <si>
    <t xml:space="preserve">   065. Valdeacederas</t>
  </si>
  <si>
    <t xml:space="preserve">   066. Berruguete</t>
  </si>
  <si>
    <t xml:space="preserve"> 07. Chamberí</t>
  </si>
  <si>
    <t xml:space="preserve">   071. Gaztambide</t>
  </si>
  <si>
    <t xml:space="preserve">   072. Arapiles</t>
  </si>
  <si>
    <t xml:space="preserve">   073. Trafalgar</t>
  </si>
  <si>
    <t xml:space="preserve">   074. Almagro</t>
  </si>
  <si>
    <t xml:space="preserve">   075. Ríos Rosas</t>
  </si>
  <si>
    <t xml:space="preserve">   076. Vallehermoso</t>
  </si>
  <si>
    <t xml:space="preserve"> 08. Fuencarral-El Pardo</t>
  </si>
  <si>
    <t xml:space="preserve">   081. El Pardo</t>
  </si>
  <si>
    <t xml:space="preserve">   082. Fuentelarreina</t>
  </si>
  <si>
    <t xml:space="preserve">   083. Peñagrande</t>
  </si>
  <si>
    <t xml:space="preserve">   084. Pilar</t>
  </si>
  <si>
    <t xml:space="preserve">   085. La Paz</t>
  </si>
  <si>
    <t xml:space="preserve">   086. Valverde</t>
  </si>
  <si>
    <t xml:space="preserve">   087. Mirasierra</t>
  </si>
  <si>
    <t xml:space="preserve">   088. El Goloso</t>
  </si>
  <si>
    <t xml:space="preserve"> 09. Moncloa-Aravaca</t>
  </si>
  <si>
    <t xml:space="preserve">   091. Casa de Campo</t>
  </si>
  <si>
    <t xml:space="preserve">   092. Argüelles</t>
  </si>
  <si>
    <t xml:space="preserve">   093. Ciudad Universitaria</t>
  </si>
  <si>
    <t xml:space="preserve">   094. Valdezarza</t>
  </si>
  <si>
    <t xml:space="preserve">   095. Valdemarín</t>
  </si>
  <si>
    <t xml:space="preserve">   096. El Plantío</t>
  </si>
  <si>
    <t xml:space="preserve">   097. Aravaca</t>
  </si>
  <si>
    <t xml:space="preserve"> 10. Latina</t>
  </si>
  <si>
    <t xml:space="preserve">   101. Los Cármenes</t>
  </si>
  <si>
    <t xml:space="preserve">   102. Puerta del Angel</t>
  </si>
  <si>
    <t xml:space="preserve">   103. Lucero</t>
  </si>
  <si>
    <t xml:space="preserve">   104. Aluche</t>
  </si>
  <si>
    <t xml:space="preserve">   105. Campamento</t>
  </si>
  <si>
    <t xml:space="preserve">   106. Cuatro Vientos</t>
  </si>
  <si>
    <t xml:space="preserve">   107. Águilas</t>
  </si>
  <si>
    <t xml:space="preserve"> 11. Carabanchel</t>
  </si>
  <si>
    <t xml:space="preserve">   111. Comillas</t>
  </si>
  <si>
    <t xml:space="preserve">   112. Opañel</t>
  </si>
  <si>
    <t xml:space="preserve">   113. San Isidro</t>
  </si>
  <si>
    <t xml:space="preserve">   114. Vista Alegre</t>
  </si>
  <si>
    <t xml:space="preserve">   115. Puerta Bonita</t>
  </si>
  <si>
    <t xml:space="preserve">   116. Buenavista</t>
  </si>
  <si>
    <t xml:space="preserve">   117. Abrantes</t>
  </si>
  <si>
    <t xml:space="preserve"> 12. Usera</t>
  </si>
  <si>
    <t xml:space="preserve">   121. Orcasitas</t>
  </si>
  <si>
    <t xml:space="preserve">   122. Orcasur</t>
  </si>
  <si>
    <t xml:space="preserve">   123. San Fermín</t>
  </si>
  <si>
    <t xml:space="preserve">   124. Almendrales</t>
  </si>
  <si>
    <t xml:space="preserve">   125. Moscardó</t>
  </si>
  <si>
    <t xml:space="preserve">   126. Zofío</t>
  </si>
  <si>
    <t xml:space="preserve">   127. Pradolongo</t>
  </si>
  <si>
    <t xml:space="preserve">   131. Entrevías</t>
  </si>
  <si>
    <t xml:space="preserve">   132. San Diego</t>
  </si>
  <si>
    <t xml:space="preserve">   133. Palomeras Bajas</t>
  </si>
  <si>
    <t xml:space="preserve">   134. Palomeras Sureste</t>
  </si>
  <si>
    <t xml:space="preserve">   135. Portazgo</t>
  </si>
  <si>
    <t xml:space="preserve">   136. Numancia</t>
  </si>
  <si>
    <t xml:space="preserve"> 14. Moratalaz</t>
  </si>
  <si>
    <t xml:space="preserve">   141. Pavones</t>
  </si>
  <si>
    <t xml:space="preserve">   142. Horcajo</t>
  </si>
  <si>
    <t xml:space="preserve">   143. Marroquina</t>
  </si>
  <si>
    <t xml:space="preserve">   144. Media Legua</t>
  </si>
  <si>
    <t xml:space="preserve">   145. Fontarrón</t>
  </si>
  <si>
    <t xml:space="preserve">   146. Vinateros</t>
  </si>
  <si>
    <t xml:space="preserve"> 15. Ciudad Lineal</t>
  </si>
  <si>
    <t xml:space="preserve">   151. Ventas</t>
  </si>
  <si>
    <t xml:space="preserve">   152. Pueblo Nuevo</t>
  </si>
  <si>
    <t xml:space="preserve">   153. Quintana</t>
  </si>
  <si>
    <t xml:space="preserve">   154. La Concepción</t>
  </si>
  <si>
    <t xml:space="preserve">   155. San Pascual</t>
  </si>
  <si>
    <t xml:space="preserve">   156. San Juan Bautista</t>
  </si>
  <si>
    <t xml:space="preserve">   157. Colina</t>
  </si>
  <si>
    <t xml:space="preserve">   158. Atalaya</t>
  </si>
  <si>
    <t xml:space="preserve">   159. Costillares</t>
  </si>
  <si>
    <t xml:space="preserve"> 16. Hortaleza</t>
  </si>
  <si>
    <t xml:space="preserve">   161. Palomas</t>
  </si>
  <si>
    <t xml:space="preserve">   162. Piovera</t>
  </si>
  <si>
    <t xml:space="preserve">   163. Canillas</t>
  </si>
  <si>
    <t xml:space="preserve">   164. Pinar del Rey</t>
  </si>
  <si>
    <t xml:space="preserve">   165. Apóstol Santiago</t>
  </si>
  <si>
    <t xml:space="preserve">   166. Valdefuentes</t>
  </si>
  <si>
    <t xml:space="preserve"> 17. Villaverde</t>
  </si>
  <si>
    <t xml:space="preserve">   171. Villaverde Alto, C.H. Villaverde</t>
  </si>
  <si>
    <t xml:space="preserve">   172. San Cristóbal</t>
  </si>
  <si>
    <t xml:space="preserve">   173. Butarque</t>
  </si>
  <si>
    <t xml:space="preserve">   174. Los Rosales</t>
  </si>
  <si>
    <t xml:space="preserve">   175. Ángeles</t>
  </si>
  <si>
    <t xml:space="preserve">   181. Casco Histórico de Vallecas</t>
  </si>
  <si>
    <t xml:space="preserve">   182. Santa Eugenia</t>
  </si>
  <si>
    <t xml:space="preserve">   183. Ensanche de Vallecas</t>
  </si>
  <si>
    <t xml:space="preserve"> 19. Vicálvaro</t>
  </si>
  <si>
    <t xml:space="preserve">   191. Casco Histórico de Vicálvaro</t>
  </si>
  <si>
    <t xml:space="preserve">   192. Valdebernardo</t>
  </si>
  <si>
    <t xml:space="preserve">   193. Valderrivas</t>
  </si>
  <si>
    <t xml:space="preserve">   194. El Cañaveral</t>
  </si>
  <si>
    <t xml:space="preserve"> 20. San Blas-Canillejas</t>
  </si>
  <si>
    <t xml:space="preserve">   201. Simancas</t>
  </si>
  <si>
    <t xml:space="preserve">   202. Hellín</t>
  </si>
  <si>
    <t xml:space="preserve">   203. Amposta</t>
  </si>
  <si>
    <t xml:space="preserve">   204. Arcos</t>
  </si>
  <si>
    <t xml:space="preserve">   205. Rosas</t>
  </si>
  <si>
    <t xml:space="preserve">   206. Rejas</t>
  </si>
  <si>
    <t xml:space="preserve">   207. Canillejas</t>
  </si>
  <si>
    <t xml:space="preserve">   208. El Salvador</t>
  </si>
  <si>
    <t xml:space="preserve"> 21. Barajas</t>
  </si>
  <si>
    <t xml:space="preserve">   211. Alameda de Osuna</t>
  </si>
  <si>
    <t xml:space="preserve">   212. Aeropuerto</t>
  </si>
  <si>
    <t xml:space="preserve">   213. Casco Histórico de Barajas</t>
  </si>
  <si>
    <t xml:space="preserve">   214. Timón</t>
  </si>
  <si>
    <t xml:space="preserve">   215. Corralejos</t>
  </si>
  <si>
    <r>
      <t>(1)</t>
    </r>
    <r>
      <rPr>
        <sz val="8"/>
        <rFont val="Arial"/>
        <family val="2"/>
      </rPr>
      <t xml:space="preserve">  El número de interventores no censados (265) está incluido dentro del número de votos emitidos y las certificados censales de alta (88) están dentro del número de electores</t>
    </r>
  </si>
  <si>
    <t>FUENTE: Comunidad de Madrid. Subdirección General de Estadística.Elaboración propia.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</si>
</sst>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_);[Red]\(#,##0\)"/>
    <numFmt numFmtId="165" formatCode="#,##0.00_);\(#,##0.00\)"/>
  </numFmts>
  <fonts count="13" x14ac:knownFonts="1">
    <font>
      <sz val="10"/>
      <name val="Arial"/>
    </font>
    <font>
      <b/>
      <sz val="8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b/>
      <sz val="7"/>
      <color indexed="61"/>
      <name val="Arial"/>
      <family val="2"/>
    </font>
    <font>
      <b/>
      <u/>
      <sz val="8"/>
      <color indexed="12"/>
      <name val="Arial"/>
      <family val="2"/>
    </font>
    <font>
      <sz val="8"/>
      <name val="Arial"/>
      <family val="2"/>
    </font>
    <font>
      <b/>
      <vertAlign val="superscript"/>
      <sz val="8"/>
      <name val="Arial"/>
      <family val="2"/>
    </font>
    <font>
      <vertAlign val="superscript"/>
      <sz val="8"/>
      <name val="Arial"/>
      <family val="2"/>
    </font>
    <font>
      <b/>
      <sz val="10"/>
      <name val="Arial"/>
      <family val="2"/>
    </font>
    <font>
      <b/>
      <u/>
      <sz val="8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2"/>
        <bgColor indexed="64"/>
      </patternFill>
    </fill>
  </fills>
  <borders count="14">
    <border>
      <left/>
      <right/>
      <top/>
      <bottom/>
      <diagonal/>
    </border>
    <border>
      <left style="thin">
        <color indexed="22"/>
      </left>
      <right/>
      <top/>
      <bottom/>
      <diagonal/>
    </border>
    <border>
      <left style="thick">
        <color indexed="16"/>
      </left>
      <right style="thick">
        <color indexed="16"/>
      </right>
      <top style="thick">
        <color indexed="16"/>
      </top>
      <bottom style="thick">
        <color indexed="16"/>
      </bottom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 style="thin">
        <color indexed="22"/>
      </right>
      <top/>
      <bottom/>
      <diagonal/>
    </border>
    <border>
      <left style="thick">
        <color indexed="53"/>
      </left>
      <right style="thick">
        <color indexed="53"/>
      </right>
      <top style="thick">
        <color indexed="53"/>
      </top>
      <bottom style="thick">
        <color indexed="53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61">
    <xf numFmtId="0" fontId="0" fillId="0" borderId="0" xfId="0"/>
    <xf numFmtId="3" fontId="3" fillId="0" borderId="0" xfId="0" applyNumberFormat="1" applyFont="1" applyFill="1" applyBorder="1" applyAlignment="1" applyProtection="1">
      <alignment horizontal="right"/>
      <protection locked="0"/>
    </xf>
    <xf numFmtId="0" fontId="1" fillId="0" borderId="0" xfId="0" applyFont="1"/>
    <xf numFmtId="0" fontId="3" fillId="0" borderId="0" xfId="0" applyFont="1"/>
    <xf numFmtId="0" fontId="5" fillId="0" borderId="0" xfId="0" applyFont="1" applyFill="1" applyBorder="1" applyAlignment="1">
      <alignment horizontal="left"/>
    </xf>
    <xf numFmtId="0" fontId="3" fillId="0" borderId="1" xfId="0" applyFont="1" applyFill="1" applyBorder="1"/>
    <xf numFmtId="164" fontId="4" fillId="2" borderId="1" xfId="0" applyNumberFormat="1" applyFont="1" applyFill="1" applyBorder="1"/>
    <xf numFmtId="3" fontId="1" fillId="0" borderId="0" xfId="0" applyNumberFormat="1" applyFont="1" applyFill="1" applyBorder="1" applyAlignment="1" applyProtection="1">
      <alignment horizontal="right"/>
      <protection locked="0"/>
    </xf>
    <xf numFmtId="0" fontId="6" fillId="3" borderId="2" xfId="0" applyFont="1" applyFill="1" applyBorder="1" applyAlignment="1">
      <alignment horizontal="center" wrapText="1"/>
    </xf>
    <xf numFmtId="0" fontId="3" fillId="0" borderId="3" xfId="0" applyFont="1" applyFill="1" applyBorder="1"/>
    <xf numFmtId="0" fontId="3" fillId="0" borderId="4" xfId="0" applyFont="1" applyFill="1" applyBorder="1"/>
    <xf numFmtId="0" fontId="1" fillId="3" borderId="4" xfId="0" applyFont="1" applyFill="1" applyBorder="1" applyAlignment="1">
      <alignment horizontal="right" wrapText="1"/>
    </xf>
    <xf numFmtId="0" fontId="1" fillId="3" borderId="0" xfId="0" applyFont="1" applyFill="1" applyBorder="1" applyAlignment="1">
      <alignment horizontal="right" wrapText="1"/>
    </xf>
    <xf numFmtId="0" fontId="4" fillId="3" borderId="5" xfId="0" applyFont="1" applyFill="1" applyBorder="1" applyAlignment="1">
      <alignment horizontal="left"/>
    </xf>
    <xf numFmtId="0" fontId="4" fillId="3" borderId="6" xfId="0" applyFont="1" applyFill="1" applyBorder="1" applyAlignment="1">
      <alignment horizontal="center"/>
    </xf>
    <xf numFmtId="0" fontId="0" fillId="0" borderId="7" xfId="0" applyBorder="1"/>
    <xf numFmtId="0" fontId="3" fillId="0" borderId="8" xfId="0" applyFont="1" applyBorder="1"/>
    <xf numFmtId="0" fontId="3" fillId="0" borderId="9" xfId="0" applyFont="1" applyBorder="1"/>
    <xf numFmtId="0" fontId="3" fillId="0" borderId="0" xfId="0" applyFont="1" applyFill="1" applyBorder="1"/>
    <xf numFmtId="0" fontId="1" fillId="3" borderId="10" xfId="0" applyFont="1" applyFill="1" applyBorder="1" applyAlignment="1">
      <alignment horizontal="right"/>
    </xf>
    <xf numFmtId="0" fontId="7" fillId="3" borderId="10" xfId="1" applyFont="1" applyFill="1" applyBorder="1" applyAlignment="1" applyProtection="1">
      <alignment horizontal="right" wrapText="1"/>
    </xf>
    <xf numFmtId="0" fontId="0" fillId="0" borderId="8" xfId="0" applyBorder="1"/>
    <xf numFmtId="0" fontId="0" fillId="0" borderId="11" xfId="0" applyBorder="1"/>
    <xf numFmtId="0" fontId="10" fillId="0" borderId="5" xfId="0" applyFont="1" applyBorder="1" applyAlignment="1"/>
    <xf numFmtId="3" fontId="3" fillId="0" borderId="0" xfId="0" applyNumberFormat="1" applyFont="1" applyFill="1" applyBorder="1"/>
    <xf numFmtId="0" fontId="0" fillId="0" borderId="10" xfId="0" applyBorder="1"/>
    <xf numFmtId="3" fontId="4" fillId="0" borderId="0" xfId="0" applyNumberFormat="1" applyFont="1" applyFill="1" applyBorder="1" applyAlignment="1">
      <alignment horizontal="right" wrapText="1"/>
    </xf>
    <xf numFmtId="3" fontId="1" fillId="0" borderId="1" xfId="0" applyNumberFormat="1" applyFont="1" applyBorder="1"/>
    <xf numFmtId="0" fontId="1" fillId="0" borderId="1" xfId="0" applyFont="1" applyBorder="1" applyAlignment="1" applyProtection="1">
      <alignment horizontal="left"/>
    </xf>
    <xf numFmtId="0" fontId="3" fillId="0" borderId="1" xfId="0" applyFont="1" applyBorder="1" applyAlignment="1" applyProtection="1">
      <alignment horizontal="left"/>
    </xf>
    <xf numFmtId="3" fontId="3" fillId="0" borderId="1" xfId="0" applyNumberFormat="1" applyFont="1" applyBorder="1"/>
    <xf numFmtId="165" fontId="1" fillId="0" borderId="1" xfId="0" applyNumberFormat="1" applyFont="1" applyBorder="1" applyAlignment="1" applyProtection="1">
      <alignment horizontal="left"/>
    </xf>
    <xf numFmtId="165" fontId="3" fillId="0" borderId="1" xfId="0" applyNumberFormat="1" applyFont="1" applyBorder="1" applyAlignment="1" applyProtection="1">
      <alignment horizontal="left"/>
    </xf>
    <xf numFmtId="0" fontId="3" fillId="0" borderId="1" xfId="0" applyFont="1" applyBorder="1"/>
    <xf numFmtId="0" fontId="11" fillId="0" borderId="0" xfId="0" applyFont="1"/>
    <xf numFmtId="3" fontId="3" fillId="0" borderId="0" xfId="0" applyNumberFormat="1" applyFont="1" applyBorder="1"/>
    <xf numFmtId="0" fontId="3" fillId="0" borderId="12" xfId="0" applyFont="1" applyBorder="1"/>
    <xf numFmtId="3" fontId="5" fillId="0" borderId="0" xfId="0" applyNumberFormat="1" applyFont="1" applyFill="1" applyBorder="1" applyAlignment="1">
      <alignment horizontal="right" wrapText="1"/>
    </xf>
    <xf numFmtId="0" fontId="12" fillId="4" borderId="13" xfId="1" applyFont="1" applyFill="1" applyBorder="1" applyAlignment="1" applyProtection="1">
      <alignment horizontal="center"/>
    </xf>
    <xf numFmtId="0" fontId="1" fillId="2" borderId="0" xfId="0" applyFont="1" applyFill="1" applyAlignment="1">
      <alignment horizontal="left"/>
    </xf>
    <xf numFmtId="0" fontId="2" fillId="0" borderId="0" xfId="1" applyFill="1" applyAlignment="1" applyProtection="1">
      <alignment horizontal="center"/>
    </xf>
    <xf numFmtId="0" fontId="3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3" fillId="0" borderId="7" xfId="0" applyFont="1" applyFill="1" applyBorder="1"/>
    <xf numFmtId="0" fontId="3" fillId="0" borderId="12" xfId="0" applyFont="1" applyFill="1" applyBorder="1"/>
    <xf numFmtId="3" fontId="1" fillId="0" borderId="12" xfId="0" applyNumberFormat="1" applyFont="1" applyFill="1" applyBorder="1" applyAlignment="1" applyProtection="1">
      <alignment horizontal="right"/>
      <protection locked="0"/>
    </xf>
    <xf numFmtId="0" fontId="3" fillId="0" borderId="0" xfId="0" applyFont="1" applyBorder="1"/>
    <xf numFmtId="3" fontId="3" fillId="0" borderId="12" xfId="0" applyNumberFormat="1" applyFont="1" applyFill="1" applyBorder="1" applyAlignment="1" applyProtection="1">
      <alignment horizontal="right"/>
      <protection locked="0"/>
    </xf>
    <xf numFmtId="3" fontId="1" fillId="0" borderId="0" xfId="0" applyNumberFormat="1" applyFont="1" applyBorder="1"/>
    <xf numFmtId="3" fontId="1" fillId="0" borderId="12" xfId="0" applyNumberFormat="1" applyFont="1" applyBorder="1"/>
    <xf numFmtId="3" fontId="3" fillId="0" borderId="12" xfId="0" applyNumberFormat="1" applyFont="1" applyBorder="1"/>
    <xf numFmtId="0" fontId="0" fillId="0" borderId="9" xfId="0" applyBorder="1"/>
    <xf numFmtId="0" fontId="0" fillId="0" borderId="6" xfId="0" applyBorder="1"/>
    <xf numFmtId="0" fontId="1" fillId="3" borderId="10" xfId="0" applyFont="1" applyFill="1" applyBorder="1" applyAlignment="1">
      <alignment horizontal="center"/>
    </xf>
    <xf numFmtId="0" fontId="1" fillId="2" borderId="0" xfId="0" applyFont="1" applyFill="1" applyAlignment="1">
      <alignment horizontal="left" wrapText="1"/>
    </xf>
    <xf numFmtId="0" fontId="1" fillId="2" borderId="0" xfId="0" applyFont="1" applyFill="1" applyAlignment="1">
      <alignment horizontal="left"/>
    </xf>
    <xf numFmtId="0" fontId="1" fillId="3" borderId="3" xfId="0" applyFont="1" applyFill="1" applyBorder="1" applyAlignment="1">
      <alignment horizontal="left" wrapText="1"/>
    </xf>
    <xf numFmtId="0" fontId="1" fillId="3" borderId="1" xfId="0" applyFont="1" applyFill="1" applyBorder="1" applyAlignment="1">
      <alignment horizontal="left" wrapText="1"/>
    </xf>
    <xf numFmtId="0" fontId="1" fillId="3" borderId="4" xfId="0" applyFont="1" applyFill="1" applyBorder="1" applyAlignment="1">
      <alignment horizontal="right"/>
    </xf>
    <xf numFmtId="0" fontId="1" fillId="3" borderId="0" xfId="0" applyFont="1" applyFill="1" applyBorder="1" applyAlignment="1">
      <alignment horizontal="right"/>
    </xf>
    <xf numFmtId="0" fontId="1" fillId="3" borderId="11" xfId="0" applyFont="1" applyFill="1" applyBorder="1" applyAlignment="1">
      <alignment horizontal="righ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-s.madrid.es/CSEBD_WBINTER/arbol.html" TargetMode="External"/><Relationship Id="rId1" Type="http://schemas.openxmlformats.org/officeDocument/2006/relationships/hyperlink" Target="https://www-s.madrid.es/CSEBD_WBINTER/seleccionSerie.html?numSerie=0701020100013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G1230123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87"/>
  <sheetViews>
    <sheetView showGridLines="0" tabSelected="1" zoomScaleNormal="100" workbookViewId="0"/>
  </sheetViews>
  <sheetFormatPr baseColWidth="10" defaultRowHeight="12.75" x14ac:dyDescent="0.2"/>
  <cols>
    <col min="1" max="1" width="11.5703125" style="3" customWidth="1"/>
    <col min="2" max="2" width="33.140625" customWidth="1"/>
    <col min="3" max="9" width="10.7109375" customWidth="1"/>
    <col min="10" max="22" width="6.7109375" customWidth="1"/>
  </cols>
  <sheetData>
    <row r="1" spans="1:22" ht="13.5" thickBot="1" x14ac:dyDescent="0.25"/>
    <row r="2" spans="1:22" s="2" customFormat="1" ht="20.25" thickTop="1" thickBot="1" x14ac:dyDescent="0.25">
      <c r="A2" s="8" t="s">
        <v>4</v>
      </c>
      <c r="B2" s="2" t="s">
        <v>3</v>
      </c>
    </row>
    <row r="3" spans="1:22" s="3" customFormat="1" thickTop="1" thickBot="1" x14ac:dyDescent="0.25">
      <c r="A3" s="38" t="s">
        <v>5</v>
      </c>
    </row>
    <row r="4" spans="1:22" s="3" customFormat="1" thickTop="1" thickBot="1" x14ac:dyDescent="0.25">
      <c r="A4" s="38" t="s">
        <v>6</v>
      </c>
      <c r="B4" s="54" t="s">
        <v>32</v>
      </c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</row>
    <row r="5" spans="1:22" ht="13.5" thickTop="1" x14ac:dyDescent="0.2">
      <c r="B5" s="56" t="s">
        <v>17</v>
      </c>
      <c r="C5" s="58" t="s">
        <v>29</v>
      </c>
      <c r="D5" s="11"/>
      <c r="E5" s="53" t="s">
        <v>22</v>
      </c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</row>
    <row r="6" spans="1:22" x14ac:dyDescent="0.2">
      <c r="B6" s="57"/>
      <c r="C6" s="59"/>
      <c r="D6" s="12"/>
      <c r="E6" s="59" t="s">
        <v>19</v>
      </c>
      <c r="F6" s="59" t="s">
        <v>20</v>
      </c>
      <c r="G6" s="53" t="s">
        <v>23</v>
      </c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</row>
    <row r="7" spans="1:22" x14ac:dyDescent="0.2">
      <c r="B7" s="57"/>
      <c r="C7" s="59"/>
      <c r="D7" s="12"/>
      <c r="E7" s="59"/>
      <c r="F7" s="59"/>
      <c r="G7" s="58" t="s">
        <v>19</v>
      </c>
      <c r="H7" s="59" t="s">
        <v>21</v>
      </c>
      <c r="I7" s="53" t="s">
        <v>24</v>
      </c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</row>
    <row r="8" spans="1:22" ht="33.75" x14ac:dyDescent="0.2">
      <c r="B8" s="57"/>
      <c r="C8" s="59"/>
      <c r="D8" s="12" t="s">
        <v>18</v>
      </c>
      <c r="E8" s="60"/>
      <c r="F8" s="60"/>
      <c r="G8" s="60"/>
      <c r="H8" s="60"/>
      <c r="I8" s="19" t="s">
        <v>19</v>
      </c>
      <c r="J8" s="20" t="s">
        <v>34</v>
      </c>
      <c r="K8" s="20" t="s">
        <v>27</v>
      </c>
      <c r="L8" s="20" t="s">
        <v>35</v>
      </c>
      <c r="M8" s="20" t="s">
        <v>36</v>
      </c>
      <c r="N8" s="20" t="s">
        <v>12</v>
      </c>
      <c r="O8" s="20" t="s">
        <v>25</v>
      </c>
      <c r="P8" s="20" t="s">
        <v>38</v>
      </c>
      <c r="Q8" s="20" t="s">
        <v>40</v>
      </c>
      <c r="R8" s="20" t="s">
        <v>15</v>
      </c>
      <c r="S8" s="20" t="s">
        <v>42</v>
      </c>
      <c r="T8" s="20" t="s">
        <v>16</v>
      </c>
      <c r="U8" s="20" t="s">
        <v>44</v>
      </c>
      <c r="V8" s="20" t="s">
        <v>46</v>
      </c>
    </row>
    <row r="9" spans="1:22" x14ac:dyDescent="0.2">
      <c r="B9" s="9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43"/>
    </row>
    <row r="10" spans="1:22" x14ac:dyDescent="0.2">
      <c r="B10" s="5"/>
      <c r="C10" s="24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44"/>
    </row>
    <row r="11" spans="1:22" x14ac:dyDescent="0.2">
      <c r="B11" s="6" t="s">
        <v>0</v>
      </c>
      <c r="C11" s="7">
        <f>C13+C21+C30+C38+C46+C54+C62+C70+C80+C89+C98+C107+C116+C124+C132+C143+C151+C158+C163+C169+C179</f>
        <v>2362603</v>
      </c>
      <c r="D11" s="7">
        <f t="shared" ref="D11:V11" si="0">D13+D21+D30+D38+D46+D54+D62+D70+D80+D89+D98+D107+D116+D124+D132+D143+D151+D158+D163+D169+D179</f>
        <v>722379</v>
      </c>
      <c r="E11" s="7">
        <f t="shared" si="0"/>
        <v>1640224</v>
      </c>
      <c r="F11" s="7">
        <f t="shared" si="0"/>
        <v>12680</v>
      </c>
      <c r="G11" s="7">
        <f t="shared" si="0"/>
        <v>1627544</v>
      </c>
      <c r="H11" s="7">
        <f t="shared" si="0"/>
        <v>15596</v>
      </c>
      <c r="I11" s="7">
        <f>I13+I21+I30+I38+I46+I54+I62+I70+I80+I89+I98+I107+I116+I124+I132+I143+I151+I158+I163+I169+I179</f>
        <v>1611948</v>
      </c>
      <c r="J11" s="7">
        <f t="shared" si="0"/>
        <v>777433</v>
      </c>
      <c r="K11" s="7">
        <f t="shared" si="0"/>
        <v>3842</v>
      </c>
      <c r="L11" s="7">
        <f t="shared" si="0"/>
        <v>268090</v>
      </c>
      <c r="M11" s="7">
        <f t="shared" si="0"/>
        <v>499</v>
      </c>
      <c r="N11" s="7">
        <f t="shared" si="0"/>
        <v>1115</v>
      </c>
      <c r="O11" s="7">
        <f t="shared" si="0"/>
        <v>1842</v>
      </c>
      <c r="P11" s="7">
        <f t="shared" si="0"/>
        <v>327140</v>
      </c>
      <c r="Q11" s="7">
        <f t="shared" si="0"/>
        <v>26976</v>
      </c>
      <c r="R11" s="7">
        <f t="shared" si="0"/>
        <v>9085</v>
      </c>
      <c r="S11" s="7">
        <f t="shared" si="0"/>
        <v>1199</v>
      </c>
      <c r="T11" s="7">
        <f t="shared" si="0"/>
        <v>108099</v>
      </c>
      <c r="U11" s="7">
        <f t="shared" si="0"/>
        <v>83966</v>
      </c>
      <c r="V11" s="45">
        <f t="shared" si="0"/>
        <v>2662</v>
      </c>
    </row>
    <row r="12" spans="1:22" x14ac:dyDescent="0.2">
      <c r="B12" s="27"/>
      <c r="C12" s="1"/>
      <c r="D12" s="7"/>
      <c r="E12" s="26"/>
      <c r="F12" s="1"/>
      <c r="G12" s="1"/>
      <c r="H12" s="1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45"/>
    </row>
    <row r="13" spans="1:22" s="34" customFormat="1" x14ac:dyDescent="0.2">
      <c r="A13" s="2"/>
      <c r="B13" s="28" t="s">
        <v>48</v>
      </c>
      <c r="C13" s="7">
        <f>SUM(C14:C19)</f>
        <v>93317</v>
      </c>
      <c r="D13" s="7">
        <f t="shared" ref="D13:V13" si="1">SUM(D14:D19)</f>
        <v>31501</v>
      </c>
      <c r="E13" s="7">
        <f t="shared" si="1"/>
        <v>61816</v>
      </c>
      <c r="F13" s="7">
        <f t="shared" si="1"/>
        <v>361</v>
      </c>
      <c r="G13" s="7">
        <f t="shared" si="1"/>
        <v>61455</v>
      </c>
      <c r="H13" s="7">
        <f t="shared" si="1"/>
        <v>496</v>
      </c>
      <c r="I13" s="7">
        <f t="shared" si="1"/>
        <v>60959</v>
      </c>
      <c r="J13" s="7">
        <f t="shared" si="1"/>
        <v>22175</v>
      </c>
      <c r="K13" s="7">
        <f t="shared" si="1"/>
        <v>104</v>
      </c>
      <c r="L13" s="7">
        <f t="shared" si="1"/>
        <v>9020</v>
      </c>
      <c r="M13" s="7">
        <f t="shared" si="1"/>
        <v>16</v>
      </c>
      <c r="N13" s="7">
        <f t="shared" si="1"/>
        <v>37</v>
      </c>
      <c r="O13" s="7">
        <f t="shared" si="1"/>
        <v>140</v>
      </c>
      <c r="P13" s="7">
        <f t="shared" si="1"/>
        <v>19034</v>
      </c>
      <c r="Q13" s="7">
        <f t="shared" si="1"/>
        <v>873</v>
      </c>
      <c r="R13" s="7">
        <f t="shared" si="1"/>
        <v>361</v>
      </c>
      <c r="S13" s="7">
        <f t="shared" si="1"/>
        <v>71</v>
      </c>
      <c r="T13" s="7">
        <f t="shared" si="1"/>
        <v>2888</v>
      </c>
      <c r="U13" s="7">
        <f t="shared" si="1"/>
        <v>6057</v>
      </c>
      <c r="V13" s="45">
        <f t="shared" si="1"/>
        <v>183</v>
      </c>
    </row>
    <row r="14" spans="1:22" x14ac:dyDescent="0.2">
      <c r="B14" s="29" t="s">
        <v>49</v>
      </c>
      <c r="C14" s="35">
        <v>16946</v>
      </c>
      <c r="D14" s="1">
        <v>5208</v>
      </c>
      <c r="E14" s="37">
        <f>SUM(F14:G14)</f>
        <v>11738</v>
      </c>
      <c r="F14" s="46">
        <v>61</v>
      </c>
      <c r="G14" s="1">
        <f>SUM(H14:I14)</f>
        <v>11677</v>
      </c>
      <c r="H14" s="35">
        <v>103</v>
      </c>
      <c r="I14" s="1">
        <f t="shared" ref="I14:I19" si="2">SUM(J14:V14)</f>
        <v>11574</v>
      </c>
      <c r="J14" s="1">
        <v>4313</v>
      </c>
      <c r="K14" s="1">
        <v>19</v>
      </c>
      <c r="L14" s="1">
        <v>1750</v>
      </c>
      <c r="M14" s="1">
        <v>4</v>
      </c>
      <c r="N14" s="1">
        <v>6</v>
      </c>
      <c r="O14" s="1">
        <v>15</v>
      </c>
      <c r="P14" s="1">
        <v>3494</v>
      </c>
      <c r="Q14" s="1">
        <v>176</v>
      </c>
      <c r="R14" s="1">
        <v>66</v>
      </c>
      <c r="S14" s="1">
        <v>9</v>
      </c>
      <c r="T14" s="1">
        <v>583</v>
      </c>
      <c r="U14" s="1">
        <v>1105</v>
      </c>
      <c r="V14" s="47">
        <v>34</v>
      </c>
    </row>
    <row r="15" spans="1:22" x14ac:dyDescent="0.2">
      <c r="B15" s="29" t="s">
        <v>50</v>
      </c>
      <c r="C15" s="35">
        <v>29359</v>
      </c>
      <c r="D15" s="1">
        <v>10304</v>
      </c>
      <c r="E15" s="37">
        <f t="shared" ref="E15:E78" si="3">SUM(F15:G15)</f>
        <v>19055</v>
      </c>
      <c r="F15" s="46">
        <v>128</v>
      </c>
      <c r="G15" s="1">
        <f t="shared" ref="G15:G78" si="4">SUM(H15:I15)</f>
        <v>18927</v>
      </c>
      <c r="H15" s="35">
        <v>125</v>
      </c>
      <c r="I15" s="1">
        <f t="shared" si="2"/>
        <v>18802</v>
      </c>
      <c r="J15" s="1">
        <v>5090</v>
      </c>
      <c r="K15" s="1">
        <v>32</v>
      </c>
      <c r="L15" s="1">
        <v>2860</v>
      </c>
      <c r="M15" s="1">
        <v>8</v>
      </c>
      <c r="N15" s="1">
        <v>18</v>
      </c>
      <c r="O15" s="1">
        <v>19</v>
      </c>
      <c r="P15" s="1">
        <v>6966</v>
      </c>
      <c r="Q15" s="1">
        <v>217</v>
      </c>
      <c r="R15" s="1">
        <v>118</v>
      </c>
      <c r="S15" s="1">
        <v>9</v>
      </c>
      <c r="T15" s="1">
        <v>765</v>
      </c>
      <c r="U15" s="1">
        <v>2637</v>
      </c>
      <c r="V15" s="47">
        <v>63</v>
      </c>
    </row>
    <row r="16" spans="1:22" x14ac:dyDescent="0.2">
      <c r="B16" s="29" t="s">
        <v>51</v>
      </c>
      <c r="C16" s="35">
        <v>7245</v>
      </c>
      <c r="D16" s="1">
        <v>2442</v>
      </c>
      <c r="E16" s="37">
        <f t="shared" si="3"/>
        <v>4803</v>
      </c>
      <c r="F16" s="46">
        <v>25</v>
      </c>
      <c r="G16" s="1">
        <f t="shared" si="4"/>
        <v>4778</v>
      </c>
      <c r="H16" s="35">
        <v>40</v>
      </c>
      <c r="I16" s="1">
        <f t="shared" si="2"/>
        <v>4738</v>
      </c>
      <c r="J16" s="1">
        <v>1943</v>
      </c>
      <c r="K16" s="1">
        <v>9</v>
      </c>
      <c r="L16" s="1">
        <v>706</v>
      </c>
      <c r="M16" s="1">
        <v>0</v>
      </c>
      <c r="N16" s="1">
        <v>0</v>
      </c>
      <c r="O16" s="1">
        <v>8</v>
      </c>
      <c r="P16" s="1">
        <v>1345</v>
      </c>
      <c r="Q16" s="1">
        <v>62</v>
      </c>
      <c r="R16" s="1">
        <v>24</v>
      </c>
      <c r="S16" s="1">
        <v>5</v>
      </c>
      <c r="T16" s="1">
        <v>245</v>
      </c>
      <c r="U16" s="1">
        <v>375</v>
      </c>
      <c r="V16" s="47">
        <v>16</v>
      </c>
    </row>
    <row r="17" spans="1:22" x14ac:dyDescent="0.2">
      <c r="B17" s="29" t="s">
        <v>52</v>
      </c>
      <c r="C17" s="35">
        <v>12299</v>
      </c>
      <c r="D17" s="1">
        <v>4180</v>
      </c>
      <c r="E17" s="37">
        <f t="shared" si="3"/>
        <v>8119</v>
      </c>
      <c r="F17" s="46">
        <v>41</v>
      </c>
      <c r="G17" s="1">
        <f t="shared" si="4"/>
        <v>8078</v>
      </c>
      <c r="H17" s="35">
        <v>68</v>
      </c>
      <c r="I17" s="1">
        <f t="shared" si="2"/>
        <v>8010</v>
      </c>
      <c r="J17" s="1">
        <v>4073</v>
      </c>
      <c r="K17" s="1">
        <v>8</v>
      </c>
      <c r="L17" s="1">
        <v>1082</v>
      </c>
      <c r="M17" s="1">
        <v>2</v>
      </c>
      <c r="N17" s="1">
        <v>5</v>
      </c>
      <c r="O17" s="1">
        <v>6</v>
      </c>
      <c r="P17" s="1">
        <v>1785</v>
      </c>
      <c r="Q17" s="1">
        <v>150</v>
      </c>
      <c r="R17" s="1">
        <v>31</v>
      </c>
      <c r="S17" s="1">
        <v>2</v>
      </c>
      <c r="T17" s="1">
        <v>409</v>
      </c>
      <c r="U17" s="1">
        <v>428</v>
      </c>
      <c r="V17" s="47">
        <v>29</v>
      </c>
    </row>
    <row r="18" spans="1:22" x14ac:dyDescent="0.2">
      <c r="B18" s="29" t="s">
        <v>53</v>
      </c>
      <c r="C18" s="35">
        <v>22485</v>
      </c>
      <c r="D18" s="1">
        <v>7487</v>
      </c>
      <c r="E18" s="37">
        <f t="shared" si="3"/>
        <v>14998</v>
      </c>
      <c r="F18" s="46">
        <v>87</v>
      </c>
      <c r="G18" s="1">
        <f t="shared" si="4"/>
        <v>14911</v>
      </c>
      <c r="H18" s="35">
        <v>130</v>
      </c>
      <c r="I18" s="1">
        <f t="shared" si="2"/>
        <v>14781</v>
      </c>
      <c r="J18" s="1">
        <v>5466</v>
      </c>
      <c r="K18" s="1">
        <v>28</v>
      </c>
      <c r="L18" s="1">
        <v>2192</v>
      </c>
      <c r="M18" s="1">
        <v>1</v>
      </c>
      <c r="N18" s="1">
        <v>7</v>
      </c>
      <c r="O18" s="1">
        <v>87</v>
      </c>
      <c r="P18" s="1">
        <v>4600</v>
      </c>
      <c r="Q18" s="1">
        <v>225</v>
      </c>
      <c r="R18" s="1">
        <v>110</v>
      </c>
      <c r="S18" s="1">
        <v>44</v>
      </c>
      <c r="T18" s="1">
        <v>689</v>
      </c>
      <c r="U18" s="1">
        <v>1299</v>
      </c>
      <c r="V18" s="47">
        <v>33</v>
      </c>
    </row>
    <row r="19" spans="1:22" x14ac:dyDescent="0.2">
      <c r="B19" s="29" t="s">
        <v>54</v>
      </c>
      <c r="C19" s="35">
        <v>4983</v>
      </c>
      <c r="D19" s="1">
        <v>1880</v>
      </c>
      <c r="E19" s="37">
        <f t="shared" si="3"/>
        <v>3103</v>
      </c>
      <c r="F19" s="46">
        <v>19</v>
      </c>
      <c r="G19" s="1">
        <f t="shared" si="4"/>
        <v>3084</v>
      </c>
      <c r="H19" s="35">
        <v>30</v>
      </c>
      <c r="I19" s="1">
        <f t="shared" si="2"/>
        <v>3054</v>
      </c>
      <c r="J19" s="1">
        <v>1290</v>
      </c>
      <c r="K19" s="1">
        <v>8</v>
      </c>
      <c r="L19" s="1">
        <v>430</v>
      </c>
      <c r="M19" s="1">
        <v>1</v>
      </c>
      <c r="N19" s="1">
        <v>1</v>
      </c>
      <c r="O19" s="1">
        <v>5</v>
      </c>
      <c r="P19" s="1">
        <v>844</v>
      </c>
      <c r="Q19" s="1">
        <v>43</v>
      </c>
      <c r="R19" s="1">
        <v>12</v>
      </c>
      <c r="S19" s="1">
        <v>2</v>
      </c>
      <c r="T19" s="1">
        <v>197</v>
      </c>
      <c r="U19" s="1">
        <v>213</v>
      </c>
      <c r="V19" s="47">
        <v>8</v>
      </c>
    </row>
    <row r="20" spans="1:22" x14ac:dyDescent="0.2">
      <c r="B20" s="30"/>
      <c r="C20" s="46"/>
      <c r="D20" s="1"/>
      <c r="E20" s="37"/>
      <c r="F20" s="46"/>
      <c r="G20" s="1"/>
      <c r="H20" s="46"/>
      <c r="I20" s="1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36"/>
    </row>
    <row r="21" spans="1:22" s="34" customFormat="1" x14ac:dyDescent="0.2">
      <c r="A21" s="2"/>
      <c r="B21" s="28" t="s">
        <v>55</v>
      </c>
      <c r="C21" s="48">
        <f>SUM(C22:C28)</f>
        <v>118841</v>
      </c>
      <c r="D21" s="48">
        <f t="shared" ref="D21:V21" si="5">SUM(D22:D28)</f>
        <v>29485</v>
      </c>
      <c r="E21" s="48">
        <f t="shared" si="5"/>
        <v>89356</v>
      </c>
      <c r="F21" s="48">
        <f t="shared" si="5"/>
        <v>612</v>
      </c>
      <c r="G21" s="48">
        <f t="shared" si="5"/>
        <v>88744</v>
      </c>
      <c r="H21" s="48">
        <f t="shared" si="5"/>
        <v>959</v>
      </c>
      <c r="I21" s="48">
        <f t="shared" si="5"/>
        <v>87785</v>
      </c>
      <c r="J21" s="48">
        <f t="shared" si="5"/>
        <v>37674</v>
      </c>
      <c r="K21" s="48">
        <f t="shared" si="5"/>
        <v>180</v>
      </c>
      <c r="L21" s="48">
        <f t="shared" si="5"/>
        <v>13487</v>
      </c>
      <c r="M21" s="48">
        <f t="shared" si="5"/>
        <v>21</v>
      </c>
      <c r="N21" s="48">
        <f t="shared" si="5"/>
        <v>49</v>
      </c>
      <c r="O21" s="48">
        <f t="shared" si="5"/>
        <v>90</v>
      </c>
      <c r="P21" s="48">
        <f t="shared" si="5"/>
        <v>23074</v>
      </c>
      <c r="Q21" s="48">
        <f t="shared" si="5"/>
        <v>1739</v>
      </c>
      <c r="R21" s="48">
        <f t="shared" si="5"/>
        <v>433</v>
      </c>
      <c r="S21" s="48">
        <f t="shared" si="5"/>
        <v>56</v>
      </c>
      <c r="T21" s="48">
        <f t="shared" si="5"/>
        <v>4437</v>
      </c>
      <c r="U21" s="48">
        <f t="shared" si="5"/>
        <v>6352</v>
      </c>
      <c r="V21" s="49">
        <f t="shared" si="5"/>
        <v>193</v>
      </c>
    </row>
    <row r="22" spans="1:22" x14ac:dyDescent="0.2">
      <c r="B22" s="29" t="s">
        <v>56</v>
      </c>
      <c r="C22" s="35">
        <v>18040</v>
      </c>
      <c r="D22" s="1">
        <v>4185</v>
      </c>
      <c r="E22" s="37">
        <f t="shared" si="3"/>
        <v>13855</v>
      </c>
      <c r="F22" s="46">
        <v>92</v>
      </c>
      <c r="G22" s="1">
        <f t="shared" si="4"/>
        <v>13763</v>
      </c>
      <c r="H22" s="35">
        <v>151</v>
      </c>
      <c r="I22" s="1">
        <f t="shared" ref="I22:I28" si="6">SUM(J22:V22)</f>
        <v>13612</v>
      </c>
      <c r="J22" s="35">
        <v>6160</v>
      </c>
      <c r="K22" s="35">
        <v>16</v>
      </c>
      <c r="L22" s="35">
        <v>2007</v>
      </c>
      <c r="M22" s="35">
        <v>4</v>
      </c>
      <c r="N22" s="35">
        <v>5</v>
      </c>
      <c r="O22" s="35">
        <v>9</v>
      </c>
      <c r="P22" s="35">
        <v>3378</v>
      </c>
      <c r="Q22" s="35">
        <v>262</v>
      </c>
      <c r="R22" s="35">
        <v>59</v>
      </c>
      <c r="S22" s="35">
        <v>5</v>
      </c>
      <c r="T22" s="35">
        <v>763</v>
      </c>
      <c r="U22" s="35">
        <v>916</v>
      </c>
      <c r="V22" s="50">
        <v>28</v>
      </c>
    </row>
    <row r="23" spans="1:22" x14ac:dyDescent="0.2">
      <c r="B23" s="29" t="s">
        <v>57</v>
      </c>
      <c r="C23" s="35">
        <v>29568</v>
      </c>
      <c r="D23" s="1">
        <v>6649</v>
      </c>
      <c r="E23" s="37">
        <f t="shared" si="3"/>
        <v>22919</v>
      </c>
      <c r="F23" s="46">
        <v>173</v>
      </c>
      <c r="G23" s="1">
        <f t="shared" si="4"/>
        <v>22746</v>
      </c>
      <c r="H23" s="35">
        <v>247</v>
      </c>
      <c r="I23" s="1">
        <f t="shared" si="6"/>
        <v>22499</v>
      </c>
      <c r="J23" s="35">
        <v>9630</v>
      </c>
      <c r="K23" s="35">
        <v>38</v>
      </c>
      <c r="L23" s="35">
        <v>3609</v>
      </c>
      <c r="M23" s="35">
        <v>4</v>
      </c>
      <c r="N23" s="35">
        <v>8</v>
      </c>
      <c r="O23" s="35">
        <v>20</v>
      </c>
      <c r="P23" s="35">
        <v>5872</v>
      </c>
      <c r="Q23" s="35">
        <v>426</v>
      </c>
      <c r="R23" s="35">
        <v>117</v>
      </c>
      <c r="S23" s="35">
        <v>10</v>
      </c>
      <c r="T23" s="35">
        <v>1073</v>
      </c>
      <c r="U23" s="35">
        <v>1651</v>
      </c>
      <c r="V23" s="50">
        <v>41</v>
      </c>
    </row>
    <row r="24" spans="1:22" x14ac:dyDescent="0.2">
      <c r="B24" s="29" t="s">
        <v>58</v>
      </c>
      <c r="C24" s="35">
        <v>15040</v>
      </c>
      <c r="D24" s="1">
        <v>4336</v>
      </c>
      <c r="E24" s="37">
        <f t="shared" si="3"/>
        <v>10704</v>
      </c>
      <c r="F24" s="46">
        <v>77</v>
      </c>
      <c r="G24" s="1">
        <f t="shared" si="4"/>
        <v>10627</v>
      </c>
      <c r="H24" s="35">
        <v>111</v>
      </c>
      <c r="I24" s="1">
        <f t="shared" si="6"/>
        <v>10516</v>
      </c>
      <c r="J24" s="1">
        <v>4040</v>
      </c>
      <c r="K24" s="1">
        <v>29</v>
      </c>
      <c r="L24" s="1">
        <v>1788</v>
      </c>
      <c r="M24" s="1">
        <v>2</v>
      </c>
      <c r="N24" s="1">
        <v>7</v>
      </c>
      <c r="O24" s="1">
        <v>12</v>
      </c>
      <c r="P24" s="1">
        <v>3050</v>
      </c>
      <c r="Q24" s="1">
        <v>162</v>
      </c>
      <c r="R24" s="1">
        <v>53</v>
      </c>
      <c r="S24" s="1">
        <v>8</v>
      </c>
      <c r="T24" s="1">
        <v>497</v>
      </c>
      <c r="U24" s="1">
        <v>839</v>
      </c>
      <c r="V24" s="47">
        <v>29</v>
      </c>
    </row>
    <row r="25" spans="1:22" x14ac:dyDescent="0.2">
      <c r="B25" s="29" t="s">
        <v>59</v>
      </c>
      <c r="C25" s="35">
        <v>14542</v>
      </c>
      <c r="D25" s="1">
        <v>3254</v>
      </c>
      <c r="E25" s="37">
        <f t="shared" si="3"/>
        <v>11288</v>
      </c>
      <c r="F25" s="46">
        <v>66</v>
      </c>
      <c r="G25" s="1">
        <f t="shared" si="4"/>
        <v>11222</v>
      </c>
      <c r="H25" s="35">
        <v>152</v>
      </c>
      <c r="I25" s="1">
        <f t="shared" si="6"/>
        <v>11070</v>
      </c>
      <c r="J25" s="1">
        <v>5008</v>
      </c>
      <c r="K25" s="1">
        <v>30</v>
      </c>
      <c r="L25" s="1">
        <v>1604</v>
      </c>
      <c r="M25" s="1">
        <v>1</v>
      </c>
      <c r="N25" s="1">
        <v>8</v>
      </c>
      <c r="O25" s="1">
        <v>4</v>
      </c>
      <c r="P25" s="1">
        <v>2844</v>
      </c>
      <c r="Q25" s="1">
        <v>319</v>
      </c>
      <c r="R25" s="1">
        <v>63</v>
      </c>
      <c r="S25" s="1">
        <v>11</v>
      </c>
      <c r="T25" s="1">
        <v>526</v>
      </c>
      <c r="U25" s="1">
        <v>633</v>
      </c>
      <c r="V25" s="47">
        <v>19</v>
      </c>
    </row>
    <row r="26" spans="1:22" x14ac:dyDescent="0.2">
      <c r="B26" s="29" t="s">
        <v>60</v>
      </c>
      <c r="C26" s="35">
        <v>21238</v>
      </c>
      <c r="D26" s="1">
        <v>5285</v>
      </c>
      <c r="E26" s="37">
        <f t="shared" si="3"/>
        <v>15953</v>
      </c>
      <c r="F26" s="46">
        <v>111</v>
      </c>
      <c r="G26" s="1">
        <f t="shared" si="4"/>
        <v>15842</v>
      </c>
      <c r="H26" s="35">
        <v>173</v>
      </c>
      <c r="I26" s="1">
        <f t="shared" si="6"/>
        <v>15669</v>
      </c>
      <c r="J26" s="1">
        <v>6875</v>
      </c>
      <c r="K26" s="1">
        <v>32</v>
      </c>
      <c r="L26" s="1">
        <v>2359</v>
      </c>
      <c r="M26" s="1">
        <v>3</v>
      </c>
      <c r="N26" s="1">
        <v>7</v>
      </c>
      <c r="O26" s="1">
        <v>28</v>
      </c>
      <c r="P26" s="1">
        <v>3997</v>
      </c>
      <c r="Q26" s="1">
        <v>321</v>
      </c>
      <c r="R26" s="1">
        <v>75</v>
      </c>
      <c r="S26" s="1">
        <v>12</v>
      </c>
      <c r="T26" s="1">
        <v>837</v>
      </c>
      <c r="U26" s="1">
        <v>1096</v>
      </c>
      <c r="V26" s="47">
        <v>27</v>
      </c>
    </row>
    <row r="27" spans="1:22" x14ac:dyDescent="0.2">
      <c r="B27" s="29" t="s">
        <v>61</v>
      </c>
      <c r="C27" s="35">
        <v>19052</v>
      </c>
      <c r="D27" s="1">
        <v>5428</v>
      </c>
      <c r="E27" s="37">
        <f t="shared" si="3"/>
        <v>13624</v>
      </c>
      <c r="F27" s="46">
        <v>82</v>
      </c>
      <c r="G27" s="1">
        <f t="shared" si="4"/>
        <v>13542</v>
      </c>
      <c r="H27" s="35">
        <v>110</v>
      </c>
      <c r="I27" s="1">
        <f t="shared" si="6"/>
        <v>13432</v>
      </c>
      <c r="J27" s="1">
        <v>5564</v>
      </c>
      <c r="K27" s="1">
        <v>33</v>
      </c>
      <c r="L27" s="1">
        <v>1968</v>
      </c>
      <c r="M27" s="1">
        <v>7</v>
      </c>
      <c r="N27" s="1">
        <v>14</v>
      </c>
      <c r="O27" s="1">
        <v>15</v>
      </c>
      <c r="P27" s="1">
        <v>3676</v>
      </c>
      <c r="Q27" s="1">
        <v>223</v>
      </c>
      <c r="R27" s="1">
        <v>58</v>
      </c>
      <c r="S27" s="1">
        <v>7</v>
      </c>
      <c r="T27" s="1">
        <v>669</v>
      </c>
      <c r="U27" s="1">
        <v>1152</v>
      </c>
      <c r="V27" s="47">
        <v>46</v>
      </c>
    </row>
    <row r="28" spans="1:22" x14ac:dyDescent="0.2">
      <c r="B28" s="29" t="s">
        <v>62</v>
      </c>
      <c r="C28" s="35">
        <v>1361</v>
      </c>
      <c r="D28" s="1">
        <v>348</v>
      </c>
      <c r="E28" s="37">
        <f t="shared" si="3"/>
        <v>1013</v>
      </c>
      <c r="F28" s="46">
        <v>11</v>
      </c>
      <c r="G28" s="1">
        <f t="shared" si="4"/>
        <v>1002</v>
      </c>
      <c r="H28" s="35">
        <v>15</v>
      </c>
      <c r="I28" s="1">
        <f t="shared" si="6"/>
        <v>987</v>
      </c>
      <c r="J28" s="1">
        <v>397</v>
      </c>
      <c r="K28" s="1">
        <v>2</v>
      </c>
      <c r="L28" s="1">
        <v>152</v>
      </c>
      <c r="M28" s="1">
        <v>0</v>
      </c>
      <c r="N28" s="1">
        <v>0</v>
      </c>
      <c r="O28" s="1">
        <v>2</v>
      </c>
      <c r="P28" s="1">
        <v>257</v>
      </c>
      <c r="Q28" s="1">
        <v>26</v>
      </c>
      <c r="R28" s="1">
        <v>8</v>
      </c>
      <c r="S28" s="1">
        <v>3</v>
      </c>
      <c r="T28" s="1">
        <v>72</v>
      </c>
      <c r="U28" s="1">
        <v>65</v>
      </c>
      <c r="V28" s="47">
        <v>3</v>
      </c>
    </row>
    <row r="29" spans="1:22" x14ac:dyDescent="0.2">
      <c r="B29" s="30"/>
      <c r="C29" s="46"/>
      <c r="D29" s="1"/>
      <c r="E29" s="37"/>
      <c r="F29" s="46"/>
      <c r="G29" s="1"/>
      <c r="H29" s="46"/>
      <c r="I29" s="1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36"/>
    </row>
    <row r="30" spans="1:22" s="34" customFormat="1" x14ac:dyDescent="0.2">
      <c r="A30" s="2"/>
      <c r="B30" s="28" t="s">
        <v>63</v>
      </c>
      <c r="C30" s="48">
        <f>SUM(C31:C36)</f>
        <v>92660</v>
      </c>
      <c r="D30" s="48">
        <f t="shared" ref="D30:V30" si="7">SUM(D31:D36)</f>
        <v>21264</v>
      </c>
      <c r="E30" s="48">
        <f t="shared" si="7"/>
        <v>71396</v>
      </c>
      <c r="F30" s="48">
        <f t="shared" si="7"/>
        <v>386</v>
      </c>
      <c r="G30" s="48">
        <f t="shared" si="7"/>
        <v>71010</v>
      </c>
      <c r="H30" s="48">
        <f t="shared" si="7"/>
        <v>730</v>
      </c>
      <c r="I30" s="48">
        <f t="shared" si="7"/>
        <v>70280</v>
      </c>
      <c r="J30" s="48">
        <f t="shared" si="7"/>
        <v>39825</v>
      </c>
      <c r="K30" s="48">
        <f t="shared" si="7"/>
        <v>164</v>
      </c>
      <c r="L30" s="48">
        <f t="shared" si="7"/>
        <v>8581</v>
      </c>
      <c r="M30" s="48">
        <f t="shared" si="7"/>
        <v>17</v>
      </c>
      <c r="N30" s="48">
        <f t="shared" si="7"/>
        <v>32</v>
      </c>
      <c r="O30" s="48">
        <f t="shared" si="7"/>
        <v>34</v>
      </c>
      <c r="P30" s="48">
        <f t="shared" si="7"/>
        <v>12551</v>
      </c>
      <c r="Q30" s="48">
        <f t="shared" si="7"/>
        <v>1354</v>
      </c>
      <c r="R30" s="48">
        <f t="shared" si="7"/>
        <v>256</v>
      </c>
      <c r="S30" s="48">
        <f t="shared" si="7"/>
        <v>40</v>
      </c>
      <c r="T30" s="48">
        <f t="shared" si="7"/>
        <v>4535</v>
      </c>
      <c r="U30" s="48">
        <f t="shared" si="7"/>
        <v>2802</v>
      </c>
      <c r="V30" s="49">
        <f t="shared" si="7"/>
        <v>89</v>
      </c>
    </row>
    <row r="31" spans="1:22" x14ac:dyDescent="0.2">
      <c r="B31" s="29" t="s">
        <v>64</v>
      </c>
      <c r="C31" s="35">
        <v>26323</v>
      </c>
      <c r="D31" s="1">
        <v>6381</v>
      </c>
      <c r="E31" s="37">
        <f t="shared" si="3"/>
        <v>19942</v>
      </c>
      <c r="F31" s="46">
        <v>109</v>
      </c>
      <c r="G31" s="1">
        <f t="shared" si="4"/>
        <v>19833</v>
      </c>
      <c r="H31" s="35">
        <v>192</v>
      </c>
      <c r="I31" s="1">
        <f t="shared" ref="I31:I36" si="8">SUM(J31:V31)</f>
        <v>19641</v>
      </c>
      <c r="J31" s="1">
        <v>9945</v>
      </c>
      <c r="K31" s="1">
        <v>39</v>
      </c>
      <c r="L31" s="1">
        <v>2816</v>
      </c>
      <c r="M31" s="1">
        <v>8</v>
      </c>
      <c r="N31" s="1">
        <v>12</v>
      </c>
      <c r="O31" s="1">
        <v>11</v>
      </c>
      <c r="P31" s="1">
        <v>4168</v>
      </c>
      <c r="Q31" s="1">
        <v>356</v>
      </c>
      <c r="R31" s="1">
        <v>103</v>
      </c>
      <c r="S31" s="1">
        <v>6</v>
      </c>
      <c r="T31" s="1">
        <v>1162</v>
      </c>
      <c r="U31" s="1">
        <v>987</v>
      </c>
      <c r="V31" s="47">
        <v>28</v>
      </c>
    </row>
    <row r="32" spans="1:22" x14ac:dyDescent="0.2">
      <c r="B32" s="29" t="s">
        <v>65</v>
      </c>
      <c r="C32" s="35">
        <v>14781</v>
      </c>
      <c r="D32" s="1">
        <v>3410</v>
      </c>
      <c r="E32" s="37">
        <f t="shared" si="3"/>
        <v>11371</v>
      </c>
      <c r="F32" s="46">
        <v>76</v>
      </c>
      <c r="G32" s="1">
        <f t="shared" si="4"/>
        <v>11295</v>
      </c>
      <c r="H32" s="35">
        <v>148</v>
      </c>
      <c r="I32" s="1">
        <f t="shared" si="8"/>
        <v>11147</v>
      </c>
      <c r="J32" s="1">
        <v>5566</v>
      </c>
      <c r="K32" s="1">
        <v>24</v>
      </c>
      <c r="L32" s="1">
        <v>1613</v>
      </c>
      <c r="M32" s="1">
        <v>3</v>
      </c>
      <c r="N32" s="1">
        <v>5</v>
      </c>
      <c r="O32" s="1">
        <v>12</v>
      </c>
      <c r="P32" s="1">
        <v>2427</v>
      </c>
      <c r="Q32" s="1">
        <v>253</v>
      </c>
      <c r="R32" s="1">
        <v>49</v>
      </c>
      <c r="S32" s="1">
        <v>5</v>
      </c>
      <c r="T32" s="1">
        <v>665</v>
      </c>
      <c r="U32" s="1">
        <v>504</v>
      </c>
      <c r="V32" s="47">
        <v>21</v>
      </c>
    </row>
    <row r="33" spans="1:22" x14ac:dyDescent="0.2">
      <c r="B33" s="29" t="s">
        <v>66</v>
      </c>
      <c r="C33" s="35">
        <v>18486</v>
      </c>
      <c r="D33" s="1">
        <v>3623</v>
      </c>
      <c r="E33" s="37">
        <f t="shared" si="3"/>
        <v>14863</v>
      </c>
      <c r="F33" s="46">
        <v>90</v>
      </c>
      <c r="G33" s="1">
        <f t="shared" si="4"/>
        <v>14773</v>
      </c>
      <c r="H33" s="35">
        <v>131</v>
      </c>
      <c r="I33" s="1">
        <f t="shared" si="8"/>
        <v>14642</v>
      </c>
      <c r="J33" s="35">
        <v>8879</v>
      </c>
      <c r="K33" s="35">
        <v>45</v>
      </c>
      <c r="L33" s="35">
        <v>1702</v>
      </c>
      <c r="M33" s="35">
        <v>3</v>
      </c>
      <c r="N33" s="35">
        <v>4</v>
      </c>
      <c r="O33" s="35">
        <v>7</v>
      </c>
      <c r="P33" s="35">
        <v>2211</v>
      </c>
      <c r="Q33" s="35">
        <v>312</v>
      </c>
      <c r="R33" s="35">
        <v>33</v>
      </c>
      <c r="S33" s="35">
        <v>9</v>
      </c>
      <c r="T33" s="35">
        <v>927</v>
      </c>
      <c r="U33" s="35">
        <v>498</v>
      </c>
      <c r="V33" s="50">
        <v>12</v>
      </c>
    </row>
    <row r="34" spans="1:22" x14ac:dyDescent="0.2">
      <c r="B34" s="29" t="s">
        <v>67</v>
      </c>
      <c r="C34" s="35">
        <v>16029</v>
      </c>
      <c r="D34" s="1">
        <v>4142</v>
      </c>
      <c r="E34" s="37">
        <f t="shared" si="3"/>
        <v>11887</v>
      </c>
      <c r="F34" s="46">
        <v>53</v>
      </c>
      <c r="G34" s="1">
        <f t="shared" si="4"/>
        <v>11834</v>
      </c>
      <c r="H34" s="35">
        <v>121</v>
      </c>
      <c r="I34" s="1">
        <f t="shared" si="8"/>
        <v>11713</v>
      </c>
      <c r="J34" s="35">
        <v>6777</v>
      </c>
      <c r="K34" s="35">
        <v>29</v>
      </c>
      <c r="L34" s="35">
        <v>1312</v>
      </c>
      <c r="M34" s="35">
        <v>2</v>
      </c>
      <c r="N34" s="35">
        <v>6</v>
      </c>
      <c r="O34" s="35">
        <v>3</v>
      </c>
      <c r="P34" s="35">
        <v>2035</v>
      </c>
      <c r="Q34" s="35">
        <v>226</v>
      </c>
      <c r="R34" s="35">
        <v>49</v>
      </c>
      <c r="S34" s="35">
        <v>12</v>
      </c>
      <c r="T34" s="35">
        <v>772</v>
      </c>
      <c r="U34" s="35">
        <v>472</v>
      </c>
      <c r="V34" s="50">
        <v>18</v>
      </c>
    </row>
    <row r="35" spans="1:22" x14ac:dyDescent="0.2">
      <c r="B35" s="29" t="s">
        <v>68</v>
      </c>
      <c r="C35" s="35">
        <v>5145</v>
      </c>
      <c r="D35" s="1">
        <v>1369</v>
      </c>
      <c r="E35" s="37">
        <f t="shared" si="3"/>
        <v>3776</v>
      </c>
      <c r="F35" s="46">
        <v>6</v>
      </c>
      <c r="G35" s="1">
        <f t="shared" si="4"/>
        <v>3770</v>
      </c>
      <c r="H35" s="35">
        <v>25</v>
      </c>
      <c r="I35" s="1">
        <f t="shared" si="8"/>
        <v>3745</v>
      </c>
      <c r="J35" s="1">
        <v>2460</v>
      </c>
      <c r="K35" s="1">
        <v>1</v>
      </c>
      <c r="L35" s="1">
        <v>296</v>
      </c>
      <c r="M35" s="1">
        <v>1</v>
      </c>
      <c r="N35" s="1">
        <v>2</v>
      </c>
      <c r="O35" s="1">
        <v>0</v>
      </c>
      <c r="P35" s="1">
        <v>477</v>
      </c>
      <c r="Q35" s="1">
        <v>55</v>
      </c>
      <c r="R35" s="1">
        <v>3</v>
      </c>
      <c r="S35" s="1">
        <v>3</v>
      </c>
      <c r="T35" s="1">
        <v>318</v>
      </c>
      <c r="U35" s="1">
        <v>123</v>
      </c>
      <c r="V35" s="47">
        <v>6</v>
      </c>
    </row>
    <row r="36" spans="1:22" x14ac:dyDescent="0.2">
      <c r="B36" s="29" t="s">
        <v>69</v>
      </c>
      <c r="C36" s="35">
        <v>11896</v>
      </c>
      <c r="D36" s="1">
        <v>2339</v>
      </c>
      <c r="E36" s="37">
        <f t="shared" si="3"/>
        <v>9557</v>
      </c>
      <c r="F36" s="46">
        <v>52</v>
      </c>
      <c r="G36" s="1">
        <f t="shared" si="4"/>
        <v>9505</v>
      </c>
      <c r="H36" s="35">
        <v>113</v>
      </c>
      <c r="I36" s="1">
        <f t="shared" si="8"/>
        <v>9392</v>
      </c>
      <c r="J36" s="1">
        <v>6198</v>
      </c>
      <c r="K36" s="1">
        <v>26</v>
      </c>
      <c r="L36" s="1">
        <v>842</v>
      </c>
      <c r="M36" s="1">
        <v>0</v>
      </c>
      <c r="N36" s="1">
        <v>3</v>
      </c>
      <c r="O36" s="1">
        <v>1</v>
      </c>
      <c r="P36" s="1">
        <v>1233</v>
      </c>
      <c r="Q36" s="1">
        <v>152</v>
      </c>
      <c r="R36" s="1">
        <v>19</v>
      </c>
      <c r="S36" s="1">
        <v>5</v>
      </c>
      <c r="T36" s="1">
        <v>691</v>
      </c>
      <c r="U36" s="1">
        <v>218</v>
      </c>
      <c r="V36" s="47">
        <v>4</v>
      </c>
    </row>
    <row r="37" spans="1:22" x14ac:dyDescent="0.2">
      <c r="B37" s="30"/>
      <c r="C37" s="46"/>
      <c r="D37" s="1"/>
      <c r="E37" s="37"/>
      <c r="F37" s="46"/>
      <c r="G37" s="1"/>
      <c r="H37" s="46"/>
      <c r="I37" s="1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36"/>
    </row>
    <row r="38" spans="1:22" s="34" customFormat="1" x14ac:dyDescent="0.2">
      <c r="A38" s="2"/>
      <c r="B38" s="28" t="s">
        <v>70</v>
      </c>
      <c r="C38" s="48">
        <f>SUM(C39:C44)</f>
        <v>106571</v>
      </c>
      <c r="D38" s="48">
        <f t="shared" ref="D38:V38" si="9">SUM(D39:D44)</f>
        <v>26917</v>
      </c>
      <c r="E38" s="48">
        <f t="shared" si="9"/>
        <v>79654</v>
      </c>
      <c r="F38" s="48">
        <f t="shared" si="9"/>
        <v>392</v>
      </c>
      <c r="G38" s="48">
        <f t="shared" si="9"/>
        <v>79262</v>
      </c>
      <c r="H38" s="48">
        <f t="shared" si="9"/>
        <v>706</v>
      </c>
      <c r="I38" s="48">
        <f t="shared" si="9"/>
        <v>78556</v>
      </c>
      <c r="J38" s="48">
        <f t="shared" si="9"/>
        <v>51698</v>
      </c>
      <c r="K38" s="48">
        <f t="shared" si="9"/>
        <v>177</v>
      </c>
      <c r="L38" s="48">
        <f t="shared" si="9"/>
        <v>7657</v>
      </c>
      <c r="M38" s="48">
        <f t="shared" si="9"/>
        <v>7</v>
      </c>
      <c r="N38" s="48">
        <f t="shared" si="9"/>
        <v>28</v>
      </c>
      <c r="O38" s="48">
        <f t="shared" si="9"/>
        <v>29</v>
      </c>
      <c r="P38" s="48">
        <f t="shared" si="9"/>
        <v>9209</v>
      </c>
      <c r="Q38" s="48">
        <f t="shared" si="9"/>
        <v>1349</v>
      </c>
      <c r="R38" s="48">
        <f t="shared" si="9"/>
        <v>275</v>
      </c>
      <c r="S38" s="48">
        <f t="shared" si="9"/>
        <v>62</v>
      </c>
      <c r="T38" s="48">
        <f t="shared" si="9"/>
        <v>6028</v>
      </c>
      <c r="U38" s="48">
        <f t="shared" si="9"/>
        <v>1955</v>
      </c>
      <c r="V38" s="49">
        <f t="shared" si="9"/>
        <v>82</v>
      </c>
    </row>
    <row r="39" spans="1:22" x14ac:dyDescent="0.2">
      <c r="B39" s="29" t="s">
        <v>71</v>
      </c>
      <c r="C39" s="35">
        <v>10727</v>
      </c>
      <c r="D39" s="1">
        <v>2793</v>
      </c>
      <c r="E39" s="37">
        <f t="shared" si="3"/>
        <v>7934</v>
      </c>
      <c r="F39" s="46">
        <v>22</v>
      </c>
      <c r="G39" s="1">
        <f t="shared" si="4"/>
        <v>7912</v>
      </c>
      <c r="H39" s="35">
        <v>45</v>
      </c>
      <c r="I39" s="1">
        <f t="shared" ref="I39:I44" si="10">SUM(J39:V39)</f>
        <v>7867</v>
      </c>
      <c r="J39" s="1">
        <v>6179</v>
      </c>
      <c r="K39" s="1">
        <v>9</v>
      </c>
      <c r="L39" s="1">
        <v>427</v>
      </c>
      <c r="M39" s="1">
        <v>1</v>
      </c>
      <c r="N39" s="1">
        <v>1</v>
      </c>
      <c r="O39" s="1">
        <v>1</v>
      </c>
      <c r="P39" s="1">
        <v>365</v>
      </c>
      <c r="Q39" s="1">
        <v>82</v>
      </c>
      <c r="R39" s="1">
        <v>14</v>
      </c>
      <c r="S39" s="1">
        <v>4</v>
      </c>
      <c r="T39" s="1">
        <v>684</v>
      </c>
      <c r="U39" s="1">
        <v>91</v>
      </c>
      <c r="V39" s="47">
        <v>9</v>
      </c>
    </row>
    <row r="40" spans="1:22" x14ac:dyDescent="0.2">
      <c r="B40" s="29" t="s">
        <v>72</v>
      </c>
      <c r="C40" s="35">
        <v>21441</v>
      </c>
      <c r="D40" s="1">
        <v>5732</v>
      </c>
      <c r="E40" s="37">
        <f t="shared" si="3"/>
        <v>15709</v>
      </c>
      <c r="F40" s="46">
        <v>64</v>
      </c>
      <c r="G40" s="1">
        <f t="shared" si="4"/>
        <v>15645</v>
      </c>
      <c r="H40" s="35">
        <v>141</v>
      </c>
      <c r="I40" s="1">
        <f t="shared" si="10"/>
        <v>15504</v>
      </c>
      <c r="J40" s="1">
        <v>10353</v>
      </c>
      <c r="K40" s="1">
        <v>27</v>
      </c>
      <c r="L40" s="1">
        <v>1525</v>
      </c>
      <c r="M40" s="1">
        <v>1</v>
      </c>
      <c r="N40" s="1">
        <v>6</v>
      </c>
      <c r="O40" s="1">
        <v>7</v>
      </c>
      <c r="P40" s="1">
        <v>1736</v>
      </c>
      <c r="Q40" s="1">
        <v>272</v>
      </c>
      <c r="R40" s="1">
        <v>53</v>
      </c>
      <c r="S40" s="1">
        <v>9</v>
      </c>
      <c r="T40" s="1">
        <v>1128</v>
      </c>
      <c r="U40" s="1">
        <v>373</v>
      </c>
      <c r="V40" s="47">
        <v>14</v>
      </c>
    </row>
    <row r="41" spans="1:22" x14ac:dyDescent="0.2">
      <c r="B41" s="29" t="s">
        <v>73</v>
      </c>
      <c r="C41" s="35">
        <v>15823</v>
      </c>
      <c r="D41" s="1">
        <v>4232</v>
      </c>
      <c r="E41" s="37">
        <f t="shared" si="3"/>
        <v>11591</v>
      </c>
      <c r="F41" s="46">
        <v>74</v>
      </c>
      <c r="G41" s="1">
        <f t="shared" si="4"/>
        <v>11517</v>
      </c>
      <c r="H41" s="35">
        <v>118</v>
      </c>
      <c r="I41" s="1">
        <f t="shared" si="10"/>
        <v>11399</v>
      </c>
      <c r="J41" s="1">
        <v>6278</v>
      </c>
      <c r="K41" s="1">
        <v>30</v>
      </c>
      <c r="L41" s="1">
        <v>1581</v>
      </c>
      <c r="M41" s="1">
        <v>0</v>
      </c>
      <c r="N41" s="1">
        <v>6</v>
      </c>
      <c r="O41" s="1">
        <v>8</v>
      </c>
      <c r="P41" s="1">
        <v>2026</v>
      </c>
      <c r="Q41" s="1">
        <v>245</v>
      </c>
      <c r="R41" s="1">
        <v>62</v>
      </c>
      <c r="S41" s="1">
        <v>6</v>
      </c>
      <c r="T41" s="1">
        <v>736</v>
      </c>
      <c r="U41" s="1">
        <v>403</v>
      </c>
      <c r="V41" s="47">
        <v>18</v>
      </c>
    </row>
    <row r="42" spans="1:22" x14ac:dyDescent="0.2">
      <c r="B42" s="29" t="s">
        <v>74</v>
      </c>
      <c r="C42" s="35">
        <v>31837</v>
      </c>
      <c r="D42" s="1">
        <v>7637</v>
      </c>
      <c r="E42" s="37">
        <f t="shared" si="3"/>
        <v>24200</v>
      </c>
      <c r="F42" s="46">
        <v>156</v>
      </c>
      <c r="G42" s="1">
        <f t="shared" si="4"/>
        <v>24044</v>
      </c>
      <c r="H42" s="35">
        <v>257</v>
      </c>
      <c r="I42" s="1">
        <f t="shared" si="10"/>
        <v>23787</v>
      </c>
      <c r="J42" s="1">
        <v>14226</v>
      </c>
      <c r="K42" s="1">
        <v>76</v>
      </c>
      <c r="L42" s="1">
        <v>2738</v>
      </c>
      <c r="M42" s="1">
        <v>2</v>
      </c>
      <c r="N42" s="1">
        <v>11</v>
      </c>
      <c r="O42" s="1">
        <v>10</v>
      </c>
      <c r="P42" s="1">
        <v>3598</v>
      </c>
      <c r="Q42" s="1">
        <v>494</v>
      </c>
      <c r="R42" s="1">
        <v>89</v>
      </c>
      <c r="S42" s="1">
        <v>27</v>
      </c>
      <c r="T42" s="1">
        <v>1740</v>
      </c>
      <c r="U42" s="1">
        <v>748</v>
      </c>
      <c r="V42" s="47">
        <v>28</v>
      </c>
    </row>
    <row r="43" spans="1:22" x14ac:dyDescent="0.2">
      <c r="B43" s="29" t="s">
        <v>75</v>
      </c>
      <c r="C43" s="35">
        <v>15129</v>
      </c>
      <c r="D43" s="1">
        <v>3832</v>
      </c>
      <c r="E43" s="37">
        <f t="shared" si="3"/>
        <v>11297</v>
      </c>
      <c r="F43" s="46">
        <v>49</v>
      </c>
      <c r="G43" s="1">
        <f t="shared" si="4"/>
        <v>11248</v>
      </c>
      <c r="H43" s="35">
        <v>105</v>
      </c>
      <c r="I43" s="1">
        <f t="shared" si="10"/>
        <v>11143</v>
      </c>
      <c r="J43" s="35">
        <v>7678</v>
      </c>
      <c r="K43" s="35">
        <v>24</v>
      </c>
      <c r="L43" s="35">
        <v>972</v>
      </c>
      <c r="M43" s="35">
        <v>3</v>
      </c>
      <c r="N43" s="35">
        <v>2</v>
      </c>
      <c r="O43" s="35">
        <v>2</v>
      </c>
      <c r="P43" s="35">
        <v>1085</v>
      </c>
      <c r="Q43" s="35">
        <v>171</v>
      </c>
      <c r="R43" s="35">
        <v>33</v>
      </c>
      <c r="S43" s="35">
        <v>9</v>
      </c>
      <c r="T43" s="35">
        <v>892</v>
      </c>
      <c r="U43" s="35">
        <v>260</v>
      </c>
      <c r="V43" s="50">
        <v>12</v>
      </c>
    </row>
    <row r="44" spans="1:22" x14ac:dyDescent="0.2">
      <c r="B44" s="29" t="s">
        <v>76</v>
      </c>
      <c r="C44" s="35">
        <v>11614</v>
      </c>
      <c r="D44" s="1">
        <v>2691</v>
      </c>
      <c r="E44" s="37">
        <f t="shared" si="3"/>
        <v>8923</v>
      </c>
      <c r="F44" s="46">
        <v>27</v>
      </c>
      <c r="G44" s="1">
        <f t="shared" si="4"/>
        <v>8896</v>
      </c>
      <c r="H44" s="35">
        <v>40</v>
      </c>
      <c r="I44" s="1">
        <f t="shared" si="10"/>
        <v>8856</v>
      </c>
      <c r="J44" s="35">
        <v>6984</v>
      </c>
      <c r="K44" s="35">
        <v>11</v>
      </c>
      <c r="L44" s="35">
        <v>414</v>
      </c>
      <c r="M44" s="35">
        <v>0</v>
      </c>
      <c r="N44" s="35">
        <v>2</v>
      </c>
      <c r="O44" s="35">
        <v>1</v>
      </c>
      <c r="P44" s="35">
        <v>399</v>
      </c>
      <c r="Q44" s="35">
        <v>85</v>
      </c>
      <c r="R44" s="35">
        <v>24</v>
      </c>
      <c r="S44" s="35">
        <v>7</v>
      </c>
      <c r="T44" s="35">
        <v>848</v>
      </c>
      <c r="U44" s="35">
        <v>80</v>
      </c>
      <c r="V44" s="50">
        <v>1</v>
      </c>
    </row>
    <row r="45" spans="1:22" x14ac:dyDescent="0.2">
      <c r="B45" s="30"/>
      <c r="C45" s="46"/>
      <c r="D45" s="1"/>
      <c r="E45" s="37"/>
      <c r="F45" s="46"/>
      <c r="G45" s="1"/>
      <c r="H45" s="46"/>
      <c r="I45" s="1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36"/>
    </row>
    <row r="46" spans="1:22" s="34" customFormat="1" x14ac:dyDescent="0.2">
      <c r="A46" s="2"/>
      <c r="B46" s="28" t="s">
        <v>77</v>
      </c>
      <c r="C46" s="48">
        <f>SUM(C47:C52)</f>
        <v>109864</v>
      </c>
      <c r="D46" s="48">
        <f t="shared" ref="D46:V46" si="11">SUM(D47:D52)</f>
        <v>25073</v>
      </c>
      <c r="E46" s="48">
        <f t="shared" si="11"/>
        <v>84791</v>
      </c>
      <c r="F46" s="48">
        <f t="shared" si="11"/>
        <v>376</v>
      </c>
      <c r="G46" s="48">
        <f t="shared" si="11"/>
        <v>84415</v>
      </c>
      <c r="H46" s="48">
        <f t="shared" si="11"/>
        <v>755</v>
      </c>
      <c r="I46" s="48">
        <f t="shared" si="11"/>
        <v>83660</v>
      </c>
      <c r="J46" s="48">
        <f t="shared" si="11"/>
        <v>56296</v>
      </c>
      <c r="K46" s="48">
        <f t="shared" si="11"/>
        <v>247</v>
      </c>
      <c r="L46" s="48">
        <f t="shared" si="11"/>
        <v>7744</v>
      </c>
      <c r="M46" s="48">
        <f t="shared" si="11"/>
        <v>13</v>
      </c>
      <c r="N46" s="48">
        <f t="shared" si="11"/>
        <v>31</v>
      </c>
      <c r="O46" s="48">
        <f t="shared" si="11"/>
        <v>52</v>
      </c>
      <c r="P46" s="48">
        <f t="shared" si="11"/>
        <v>9509</v>
      </c>
      <c r="Q46" s="48">
        <f t="shared" si="11"/>
        <v>1425</v>
      </c>
      <c r="R46" s="48">
        <f t="shared" si="11"/>
        <v>243</v>
      </c>
      <c r="S46" s="48">
        <f t="shared" si="11"/>
        <v>43</v>
      </c>
      <c r="T46" s="48">
        <f t="shared" si="11"/>
        <v>5873</v>
      </c>
      <c r="U46" s="48">
        <f t="shared" si="11"/>
        <v>2101</v>
      </c>
      <c r="V46" s="49">
        <f t="shared" si="11"/>
        <v>83</v>
      </c>
    </row>
    <row r="47" spans="1:22" x14ac:dyDescent="0.2">
      <c r="B47" s="29" t="s">
        <v>78</v>
      </c>
      <c r="C47" s="35">
        <v>12855</v>
      </c>
      <c r="D47" s="1">
        <v>2642</v>
      </c>
      <c r="E47" s="37">
        <f t="shared" si="3"/>
        <v>10213</v>
      </c>
      <c r="F47" s="46">
        <v>38</v>
      </c>
      <c r="G47" s="1">
        <f t="shared" si="4"/>
        <v>10175</v>
      </c>
      <c r="H47" s="35">
        <v>60</v>
      </c>
      <c r="I47" s="1">
        <f t="shared" ref="I47:I52" si="12">SUM(J47:V47)</f>
        <v>10115</v>
      </c>
      <c r="J47" s="1">
        <v>8109</v>
      </c>
      <c r="K47" s="1">
        <v>10</v>
      </c>
      <c r="L47" s="1">
        <v>473</v>
      </c>
      <c r="M47" s="1">
        <v>1</v>
      </c>
      <c r="N47" s="1">
        <v>1</v>
      </c>
      <c r="O47" s="1">
        <v>1</v>
      </c>
      <c r="P47" s="1">
        <v>490</v>
      </c>
      <c r="Q47" s="1">
        <v>97</v>
      </c>
      <c r="R47" s="1">
        <v>15</v>
      </c>
      <c r="S47" s="1">
        <v>10</v>
      </c>
      <c r="T47" s="1">
        <v>830</v>
      </c>
      <c r="U47" s="1">
        <v>75</v>
      </c>
      <c r="V47" s="47">
        <v>3</v>
      </c>
    </row>
    <row r="48" spans="1:22" x14ac:dyDescent="0.2">
      <c r="B48" s="29" t="s">
        <v>79</v>
      </c>
      <c r="C48" s="35">
        <v>28083</v>
      </c>
      <c r="D48" s="1">
        <v>6832</v>
      </c>
      <c r="E48" s="37">
        <f t="shared" si="3"/>
        <v>21251</v>
      </c>
      <c r="F48" s="46">
        <v>134</v>
      </c>
      <c r="G48" s="1">
        <f t="shared" si="4"/>
        <v>21117</v>
      </c>
      <c r="H48" s="35">
        <v>243</v>
      </c>
      <c r="I48" s="1">
        <f t="shared" si="12"/>
        <v>20874</v>
      </c>
      <c r="J48" s="1">
        <v>12121</v>
      </c>
      <c r="K48" s="1">
        <v>50</v>
      </c>
      <c r="L48" s="1">
        <v>2706</v>
      </c>
      <c r="M48" s="1">
        <v>4</v>
      </c>
      <c r="N48" s="1">
        <v>9</v>
      </c>
      <c r="O48" s="1">
        <v>20</v>
      </c>
      <c r="P48" s="1">
        <v>3339</v>
      </c>
      <c r="Q48" s="1">
        <v>436</v>
      </c>
      <c r="R48" s="1">
        <v>79</v>
      </c>
      <c r="S48" s="1">
        <v>10</v>
      </c>
      <c r="T48" s="1">
        <v>1249</v>
      </c>
      <c r="U48" s="1">
        <v>821</v>
      </c>
      <c r="V48" s="47">
        <v>30</v>
      </c>
    </row>
    <row r="49" spans="1:22" x14ac:dyDescent="0.2">
      <c r="B49" s="29" t="s">
        <v>80</v>
      </c>
      <c r="C49" s="35">
        <v>13854</v>
      </c>
      <c r="D49" s="1">
        <v>3531</v>
      </c>
      <c r="E49" s="37">
        <f t="shared" si="3"/>
        <v>10323</v>
      </c>
      <c r="F49" s="46">
        <v>51</v>
      </c>
      <c r="G49" s="1">
        <f t="shared" si="4"/>
        <v>10272</v>
      </c>
      <c r="H49" s="35">
        <v>89</v>
      </c>
      <c r="I49" s="1">
        <f t="shared" si="12"/>
        <v>10183</v>
      </c>
      <c r="J49" s="1">
        <v>5562</v>
      </c>
      <c r="K49" s="1">
        <v>36</v>
      </c>
      <c r="L49" s="1">
        <v>1325</v>
      </c>
      <c r="M49" s="1">
        <v>2</v>
      </c>
      <c r="N49" s="1">
        <v>5</v>
      </c>
      <c r="O49" s="1">
        <v>12</v>
      </c>
      <c r="P49" s="1">
        <v>1911</v>
      </c>
      <c r="Q49" s="1">
        <v>210</v>
      </c>
      <c r="R49" s="1">
        <v>45</v>
      </c>
      <c r="S49" s="1">
        <v>4</v>
      </c>
      <c r="T49" s="1">
        <v>587</v>
      </c>
      <c r="U49" s="1">
        <v>467</v>
      </c>
      <c r="V49" s="47">
        <v>17</v>
      </c>
    </row>
    <row r="50" spans="1:22" x14ac:dyDescent="0.2">
      <c r="B50" s="29" t="s">
        <v>81</v>
      </c>
      <c r="C50" s="35">
        <v>24355</v>
      </c>
      <c r="D50" s="1">
        <v>5342</v>
      </c>
      <c r="E50" s="37">
        <f t="shared" si="3"/>
        <v>19013</v>
      </c>
      <c r="F50" s="46">
        <v>64</v>
      </c>
      <c r="G50" s="1">
        <f t="shared" si="4"/>
        <v>18949</v>
      </c>
      <c r="H50" s="35">
        <v>160</v>
      </c>
      <c r="I50" s="1">
        <f t="shared" si="12"/>
        <v>18789</v>
      </c>
      <c r="J50" s="1">
        <v>13329</v>
      </c>
      <c r="K50" s="1">
        <v>77</v>
      </c>
      <c r="L50" s="1">
        <v>1464</v>
      </c>
      <c r="M50" s="1">
        <v>4</v>
      </c>
      <c r="N50" s="1">
        <v>9</v>
      </c>
      <c r="O50" s="1">
        <v>10</v>
      </c>
      <c r="P50" s="1">
        <v>1716</v>
      </c>
      <c r="Q50" s="1">
        <v>317</v>
      </c>
      <c r="R50" s="1">
        <v>42</v>
      </c>
      <c r="S50" s="1">
        <v>10</v>
      </c>
      <c r="T50" s="1">
        <v>1426</v>
      </c>
      <c r="U50" s="1">
        <v>367</v>
      </c>
      <c r="V50" s="47">
        <v>18</v>
      </c>
    </row>
    <row r="51" spans="1:22" x14ac:dyDescent="0.2">
      <c r="B51" s="29" t="s">
        <v>82</v>
      </c>
      <c r="C51" s="35">
        <v>17890</v>
      </c>
      <c r="D51" s="1">
        <v>3639</v>
      </c>
      <c r="E51" s="37">
        <f t="shared" si="3"/>
        <v>14251</v>
      </c>
      <c r="F51" s="46">
        <v>47</v>
      </c>
      <c r="G51" s="1">
        <f t="shared" si="4"/>
        <v>14204</v>
      </c>
      <c r="H51" s="35">
        <v>121</v>
      </c>
      <c r="I51" s="1">
        <f t="shared" si="12"/>
        <v>14083</v>
      </c>
      <c r="J51" s="1">
        <v>10750</v>
      </c>
      <c r="K51" s="1">
        <v>42</v>
      </c>
      <c r="L51" s="1">
        <v>857</v>
      </c>
      <c r="M51" s="1">
        <v>1</v>
      </c>
      <c r="N51" s="1">
        <v>4</v>
      </c>
      <c r="O51" s="1">
        <v>3</v>
      </c>
      <c r="P51" s="1">
        <v>981</v>
      </c>
      <c r="Q51" s="1">
        <v>195</v>
      </c>
      <c r="R51" s="1">
        <v>31</v>
      </c>
      <c r="S51" s="1">
        <v>8</v>
      </c>
      <c r="T51" s="1">
        <v>1031</v>
      </c>
      <c r="U51" s="1">
        <v>173</v>
      </c>
      <c r="V51" s="47">
        <v>7</v>
      </c>
    </row>
    <row r="52" spans="1:22" x14ac:dyDescent="0.2">
      <c r="B52" s="29" t="s">
        <v>83</v>
      </c>
      <c r="C52" s="35">
        <v>12827</v>
      </c>
      <c r="D52" s="1">
        <v>3087</v>
      </c>
      <c r="E52" s="37">
        <f t="shared" si="3"/>
        <v>9740</v>
      </c>
      <c r="F52" s="46">
        <v>42</v>
      </c>
      <c r="G52" s="1">
        <f t="shared" si="4"/>
        <v>9698</v>
      </c>
      <c r="H52" s="35">
        <v>82</v>
      </c>
      <c r="I52" s="1">
        <f t="shared" si="12"/>
        <v>9616</v>
      </c>
      <c r="J52" s="1">
        <v>6425</v>
      </c>
      <c r="K52" s="1">
        <v>32</v>
      </c>
      <c r="L52" s="1">
        <v>919</v>
      </c>
      <c r="M52" s="1">
        <v>1</v>
      </c>
      <c r="N52" s="1">
        <v>3</v>
      </c>
      <c r="O52" s="1">
        <v>6</v>
      </c>
      <c r="P52" s="1">
        <v>1072</v>
      </c>
      <c r="Q52" s="1">
        <v>170</v>
      </c>
      <c r="R52" s="1">
        <v>31</v>
      </c>
      <c r="S52" s="1">
        <v>1</v>
      </c>
      <c r="T52" s="1">
        <v>750</v>
      </c>
      <c r="U52" s="1">
        <v>198</v>
      </c>
      <c r="V52" s="47">
        <v>8</v>
      </c>
    </row>
    <row r="53" spans="1:22" x14ac:dyDescent="0.2">
      <c r="B53" s="30"/>
      <c r="C53" s="46"/>
      <c r="D53" s="1"/>
      <c r="E53" s="37"/>
      <c r="F53" s="46"/>
      <c r="G53" s="1"/>
      <c r="H53" s="46"/>
      <c r="I53" s="1"/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46"/>
      <c r="U53" s="46"/>
      <c r="V53" s="36"/>
    </row>
    <row r="54" spans="1:22" s="34" customFormat="1" x14ac:dyDescent="0.2">
      <c r="A54" s="2"/>
      <c r="B54" s="28" t="s">
        <v>84</v>
      </c>
      <c r="C54" s="48">
        <f>SUM(C55:C60)</f>
        <v>110368</v>
      </c>
      <c r="D54" s="48">
        <f t="shared" ref="D54:V54" si="13">SUM(D55:D60)</f>
        <v>37465</v>
      </c>
      <c r="E54" s="48">
        <f t="shared" si="13"/>
        <v>72903</v>
      </c>
      <c r="F54" s="48">
        <f t="shared" si="13"/>
        <v>555</v>
      </c>
      <c r="G54" s="48">
        <f t="shared" si="13"/>
        <v>72348</v>
      </c>
      <c r="H54" s="48">
        <f t="shared" si="13"/>
        <v>655</v>
      </c>
      <c r="I54" s="48">
        <f t="shared" si="13"/>
        <v>71693</v>
      </c>
      <c r="J54" s="48">
        <f t="shared" si="13"/>
        <v>36039</v>
      </c>
      <c r="K54" s="48">
        <f t="shared" si="13"/>
        <v>162</v>
      </c>
      <c r="L54" s="48">
        <f t="shared" si="13"/>
        <v>11409</v>
      </c>
      <c r="M54" s="48">
        <f t="shared" si="13"/>
        <v>30</v>
      </c>
      <c r="N54" s="48">
        <f t="shared" si="13"/>
        <v>63</v>
      </c>
      <c r="O54" s="48">
        <f t="shared" si="13"/>
        <v>76</v>
      </c>
      <c r="P54" s="48">
        <f t="shared" si="13"/>
        <v>13580</v>
      </c>
      <c r="Q54" s="48">
        <f t="shared" si="13"/>
        <v>1147</v>
      </c>
      <c r="R54" s="48">
        <f t="shared" si="13"/>
        <v>406</v>
      </c>
      <c r="S54" s="48">
        <f t="shared" si="13"/>
        <v>39</v>
      </c>
      <c r="T54" s="48">
        <f t="shared" si="13"/>
        <v>5167</v>
      </c>
      <c r="U54" s="48">
        <f t="shared" si="13"/>
        <v>3452</v>
      </c>
      <c r="V54" s="49">
        <f t="shared" si="13"/>
        <v>123</v>
      </c>
    </row>
    <row r="55" spans="1:22" x14ac:dyDescent="0.2">
      <c r="B55" s="29" t="s">
        <v>85</v>
      </c>
      <c r="C55" s="35">
        <v>19264</v>
      </c>
      <c r="D55" s="1">
        <v>7102</v>
      </c>
      <c r="E55" s="37">
        <f t="shared" si="3"/>
        <v>12162</v>
      </c>
      <c r="F55" s="46">
        <v>83</v>
      </c>
      <c r="G55" s="1">
        <f t="shared" si="4"/>
        <v>12079</v>
      </c>
      <c r="H55" s="35">
        <v>109</v>
      </c>
      <c r="I55" s="1">
        <f t="shared" ref="I55:I60" si="14">SUM(J55:V55)</f>
        <v>11970</v>
      </c>
      <c r="J55" s="35">
        <v>5232</v>
      </c>
      <c r="K55" s="35">
        <v>32</v>
      </c>
      <c r="L55" s="35">
        <v>2173</v>
      </c>
      <c r="M55" s="35">
        <v>13</v>
      </c>
      <c r="N55" s="35">
        <v>10</v>
      </c>
      <c r="O55" s="35">
        <v>15</v>
      </c>
      <c r="P55" s="35">
        <v>2762</v>
      </c>
      <c r="Q55" s="35">
        <v>167</v>
      </c>
      <c r="R55" s="35">
        <v>63</v>
      </c>
      <c r="S55" s="35">
        <v>8</v>
      </c>
      <c r="T55" s="35">
        <v>697</v>
      </c>
      <c r="U55" s="35">
        <v>783</v>
      </c>
      <c r="V55" s="50">
        <v>15</v>
      </c>
    </row>
    <row r="56" spans="1:22" x14ac:dyDescent="0.2">
      <c r="B56" s="29" t="s">
        <v>86</v>
      </c>
      <c r="C56" s="35">
        <v>25501</v>
      </c>
      <c r="D56" s="1">
        <v>7109</v>
      </c>
      <c r="E56" s="37">
        <f t="shared" si="3"/>
        <v>18392</v>
      </c>
      <c r="F56" s="46">
        <v>103</v>
      </c>
      <c r="G56" s="1">
        <f t="shared" si="4"/>
        <v>18289</v>
      </c>
      <c r="H56" s="35">
        <v>162</v>
      </c>
      <c r="I56" s="1">
        <f t="shared" si="14"/>
        <v>18127</v>
      </c>
      <c r="J56" s="35">
        <v>11009</v>
      </c>
      <c r="K56" s="35">
        <v>31</v>
      </c>
      <c r="L56" s="35">
        <v>2216</v>
      </c>
      <c r="M56" s="35">
        <v>3</v>
      </c>
      <c r="N56" s="35">
        <v>12</v>
      </c>
      <c r="O56" s="35">
        <v>9</v>
      </c>
      <c r="P56" s="35">
        <v>2536</v>
      </c>
      <c r="Q56" s="35">
        <v>319</v>
      </c>
      <c r="R56" s="35">
        <v>78</v>
      </c>
      <c r="S56" s="35">
        <v>9</v>
      </c>
      <c r="T56" s="35">
        <v>1301</v>
      </c>
      <c r="U56" s="35">
        <v>577</v>
      </c>
      <c r="V56" s="50">
        <v>27</v>
      </c>
    </row>
    <row r="57" spans="1:22" x14ac:dyDescent="0.2">
      <c r="B57" s="29" t="s">
        <v>87</v>
      </c>
      <c r="C57" s="35">
        <v>15350</v>
      </c>
      <c r="D57" s="1">
        <v>4141</v>
      </c>
      <c r="E57" s="37">
        <f t="shared" si="3"/>
        <v>11209</v>
      </c>
      <c r="F57" s="46">
        <v>61</v>
      </c>
      <c r="G57" s="1">
        <f t="shared" si="4"/>
        <v>11148</v>
      </c>
      <c r="H57" s="35">
        <v>113</v>
      </c>
      <c r="I57" s="1">
        <f t="shared" si="14"/>
        <v>11035</v>
      </c>
      <c r="J57" s="1">
        <v>7020</v>
      </c>
      <c r="K57" s="1">
        <v>21</v>
      </c>
      <c r="L57" s="1">
        <v>1151</v>
      </c>
      <c r="M57" s="1">
        <v>2</v>
      </c>
      <c r="N57" s="1">
        <v>3</v>
      </c>
      <c r="O57" s="1">
        <v>4</v>
      </c>
      <c r="P57" s="1">
        <v>1396</v>
      </c>
      <c r="Q57" s="1">
        <v>190</v>
      </c>
      <c r="R57" s="1">
        <v>49</v>
      </c>
      <c r="S57" s="1">
        <v>4</v>
      </c>
      <c r="T57" s="1">
        <v>865</v>
      </c>
      <c r="U57" s="1">
        <v>311</v>
      </c>
      <c r="V57" s="47">
        <v>19</v>
      </c>
    </row>
    <row r="58" spans="1:22" x14ac:dyDescent="0.2">
      <c r="B58" s="29" t="s">
        <v>88</v>
      </c>
      <c r="C58" s="35">
        <v>16342</v>
      </c>
      <c r="D58" s="1">
        <v>6135</v>
      </c>
      <c r="E58" s="37">
        <f t="shared" si="3"/>
        <v>10207</v>
      </c>
      <c r="F58" s="46">
        <v>90</v>
      </c>
      <c r="G58" s="1">
        <f t="shared" si="4"/>
        <v>10117</v>
      </c>
      <c r="H58" s="35">
        <v>92</v>
      </c>
      <c r="I58" s="1">
        <f t="shared" si="14"/>
        <v>10025</v>
      </c>
      <c r="J58" s="1">
        <v>4361</v>
      </c>
      <c r="K58" s="1">
        <v>23</v>
      </c>
      <c r="L58" s="1">
        <v>1939</v>
      </c>
      <c r="M58" s="1">
        <v>3</v>
      </c>
      <c r="N58" s="1">
        <v>9</v>
      </c>
      <c r="O58" s="1">
        <v>15</v>
      </c>
      <c r="P58" s="1">
        <v>1998</v>
      </c>
      <c r="Q58" s="1">
        <v>167</v>
      </c>
      <c r="R58" s="1">
        <v>75</v>
      </c>
      <c r="S58" s="1">
        <v>9</v>
      </c>
      <c r="T58" s="1">
        <v>861</v>
      </c>
      <c r="U58" s="1">
        <v>542</v>
      </c>
      <c r="V58" s="47">
        <v>23</v>
      </c>
    </row>
    <row r="59" spans="1:22" x14ac:dyDescent="0.2">
      <c r="B59" s="29" t="s">
        <v>89</v>
      </c>
      <c r="C59" s="35">
        <v>17378</v>
      </c>
      <c r="D59" s="1">
        <v>6833</v>
      </c>
      <c r="E59" s="37">
        <f t="shared" si="3"/>
        <v>10545</v>
      </c>
      <c r="F59" s="46">
        <v>120</v>
      </c>
      <c r="G59" s="1">
        <f t="shared" si="4"/>
        <v>10425</v>
      </c>
      <c r="H59" s="35">
        <v>94</v>
      </c>
      <c r="I59" s="1">
        <f t="shared" si="14"/>
        <v>10331</v>
      </c>
      <c r="J59" s="1">
        <v>4202</v>
      </c>
      <c r="K59" s="1">
        <v>20</v>
      </c>
      <c r="L59" s="1">
        <v>1999</v>
      </c>
      <c r="M59" s="1">
        <v>6</v>
      </c>
      <c r="N59" s="1">
        <v>17</v>
      </c>
      <c r="O59" s="1">
        <v>23</v>
      </c>
      <c r="P59" s="1">
        <v>2472</v>
      </c>
      <c r="Q59" s="1">
        <v>154</v>
      </c>
      <c r="R59" s="1">
        <v>78</v>
      </c>
      <c r="S59" s="1">
        <v>4</v>
      </c>
      <c r="T59" s="1">
        <v>728</v>
      </c>
      <c r="U59" s="1">
        <v>605</v>
      </c>
      <c r="V59" s="47">
        <v>23</v>
      </c>
    </row>
    <row r="60" spans="1:22" x14ac:dyDescent="0.2">
      <c r="B60" s="29" t="s">
        <v>90</v>
      </c>
      <c r="C60" s="35">
        <v>16533</v>
      </c>
      <c r="D60" s="1">
        <v>6145</v>
      </c>
      <c r="E60" s="37">
        <f t="shared" si="3"/>
        <v>10388</v>
      </c>
      <c r="F60" s="46">
        <v>98</v>
      </c>
      <c r="G60" s="1">
        <f t="shared" si="4"/>
        <v>10290</v>
      </c>
      <c r="H60" s="35">
        <v>85</v>
      </c>
      <c r="I60" s="1">
        <f t="shared" si="14"/>
        <v>10205</v>
      </c>
      <c r="J60" s="1">
        <v>4215</v>
      </c>
      <c r="K60" s="1">
        <v>35</v>
      </c>
      <c r="L60" s="1">
        <v>1931</v>
      </c>
      <c r="M60" s="1">
        <v>3</v>
      </c>
      <c r="N60" s="1">
        <v>12</v>
      </c>
      <c r="O60" s="1">
        <v>10</v>
      </c>
      <c r="P60" s="1">
        <v>2416</v>
      </c>
      <c r="Q60" s="1">
        <v>150</v>
      </c>
      <c r="R60" s="1">
        <v>63</v>
      </c>
      <c r="S60" s="1">
        <v>5</v>
      </c>
      <c r="T60" s="1">
        <v>715</v>
      </c>
      <c r="U60" s="1">
        <v>634</v>
      </c>
      <c r="V60" s="47">
        <v>16</v>
      </c>
    </row>
    <row r="61" spans="1:22" x14ac:dyDescent="0.2">
      <c r="B61" s="30"/>
      <c r="C61" s="46"/>
      <c r="D61" s="1"/>
      <c r="E61" s="37"/>
      <c r="F61" s="46"/>
      <c r="G61" s="1"/>
      <c r="H61" s="46"/>
      <c r="I61" s="1"/>
      <c r="J61" s="46"/>
      <c r="K61" s="46"/>
      <c r="L61" s="46"/>
      <c r="M61" s="46"/>
      <c r="N61" s="46"/>
      <c r="O61" s="46"/>
      <c r="P61" s="46"/>
      <c r="Q61" s="46"/>
      <c r="R61" s="46"/>
      <c r="S61" s="46"/>
      <c r="T61" s="46"/>
      <c r="U61" s="46"/>
      <c r="V61" s="36"/>
    </row>
    <row r="62" spans="1:22" s="34" customFormat="1" x14ac:dyDescent="0.2">
      <c r="A62" s="2"/>
      <c r="B62" s="31" t="s">
        <v>91</v>
      </c>
      <c r="C62" s="48">
        <f>SUM(C63:C68)</f>
        <v>105419</v>
      </c>
      <c r="D62" s="48">
        <f t="shared" ref="D62:V62" si="15">SUM(D63:D68)</f>
        <v>26291</v>
      </c>
      <c r="E62" s="48">
        <f t="shared" si="15"/>
        <v>79128</v>
      </c>
      <c r="F62" s="48">
        <f t="shared" si="15"/>
        <v>506</v>
      </c>
      <c r="G62" s="48">
        <f t="shared" si="15"/>
        <v>78622</v>
      </c>
      <c r="H62" s="48">
        <f t="shared" si="15"/>
        <v>782</v>
      </c>
      <c r="I62" s="48">
        <f t="shared" si="15"/>
        <v>77840</v>
      </c>
      <c r="J62" s="48">
        <f t="shared" si="15"/>
        <v>46908</v>
      </c>
      <c r="K62" s="48">
        <f t="shared" si="15"/>
        <v>168</v>
      </c>
      <c r="L62" s="48">
        <f t="shared" si="15"/>
        <v>8764</v>
      </c>
      <c r="M62" s="48">
        <f t="shared" si="15"/>
        <v>9</v>
      </c>
      <c r="N62" s="48">
        <f t="shared" si="15"/>
        <v>46</v>
      </c>
      <c r="O62" s="48">
        <f t="shared" si="15"/>
        <v>35</v>
      </c>
      <c r="P62" s="48">
        <f t="shared" si="15"/>
        <v>11946</v>
      </c>
      <c r="Q62" s="48">
        <f t="shared" si="15"/>
        <v>1329</v>
      </c>
      <c r="R62" s="48">
        <f t="shared" si="15"/>
        <v>298</v>
      </c>
      <c r="S62" s="48">
        <f t="shared" si="15"/>
        <v>52</v>
      </c>
      <c r="T62" s="48">
        <f t="shared" si="15"/>
        <v>5199</v>
      </c>
      <c r="U62" s="48">
        <f t="shared" si="15"/>
        <v>2979</v>
      </c>
      <c r="V62" s="49">
        <f t="shared" si="15"/>
        <v>107</v>
      </c>
    </row>
    <row r="63" spans="1:22" x14ac:dyDescent="0.2">
      <c r="B63" s="32" t="s">
        <v>92</v>
      </c>
      <c r="C63" s="35">
        <v>17586</v>
      </c>
      <c r="D63" s="1">
        <v>4447</v>
      </c>
      <c r="E63" s="37">
        <f t="shared" si="3"/>
        <v>13139</v>
      </c>
      <c r="F63" s="46">
        <v>102</v>
      </c>
      <c r="G63" s="1">
        <f t="shared" si="4"/>
        <v>13037</v>
      </c>
      <c r="H63" s="35">
        <v>136</v>
      </c>
      <c r="I63" s="1">
        <f t="shared" ref="I63:I68" si="16">SUM(J63:V63)</f>
        <v>12901</v>
      </c>
      <c r="J63" s="1">
        <v>7276</v>
      </c>
      <c r="K63" s="1">
        <v>35</v>
      </c>
      <c r="L63" s="1">
        <v>1582</v>
      </c>
      <c r="M63" s="1">
        <v>0</v>
      </c>
      <c r="N63" s="1">
        <v>12</v>
      </c>
      <c r="O63" s="1">
        <v>5</v>
      </c>
      <c r="P63" s="1">
        <v>2207</v>
      </c>
      <c r="Q63" s="1">
        <v>247</v>
      </c>
      <c r="R63" s="1">
        <v>52</v>
      </c>
      <c r="S63" s="1">
        <v>11</v>
      </c>
      <c r="T63" s="1">
        <v>899</v>
      </c>
      <c r="U63" s="1">
        <v>557</v>
      </c>
      <c r="V63" s="47">
        <v>18</v>
      </c>
    </row>
    <row r="64" spans="1:22" x14ac:dyDescent="0.2">
      <c r="B64" s="32" t="s">
        <v>93</v>
      </c>
      <c r="C64" s="35">
        <v>18696</v>
      </c>
      <c r="D64" s="1">
        <v>4874</v>
      </c>
      <c r="E64" s="37">
        <f t="shared" si="3"/>
        <v>13822</v>
      </c>
      <c r="F64" s="46">
        <v>109</v>
      </c>
      <c r="G64" s="1">
        <f t="shared" si="4"/>
        <v>13713</v>
      </c>
      <c r="H64" s="35">
        <v>168</v>
      </c>
      <c r="I64" s="1">
        <f t="shared" si="16"/>
        <v>13545</v>
      </c>
      <c r="J64" s="1">
        <v>7282</v>
      </c>
      <c r="K64" s="1">
        <v>20</v>
      </c>
      <c r="L64" s="1">
        <v>1786</v>
      </c>
      <c r="M64" s="1">
        <v>4</v>
      </c>
      <c r="N64" s="1">
        <v>2</v>
      </c>
      <c r="O64" s="1">
        <v>5</v>
      </c>
      <c r="P64" s="1">
        <v>2638</v>
      </c>
      <c r="Q64" s="1">
        <v>263</v>
      </c>
      <c r="R64" s="1">
        <v>67</v>
      </c>
      <c r="S64" s="1">
        <v>10</v>
      </c>
      <c r="T64" s="1">
        <v>821</v>
      </c>
      <c r="U64" s="1">
        <v>621</v>
      </c>
      <c r="V64" s="47">
        <v>26</v>
      </c>
    </row>
    <row r="65" spans="1:22" x14ac:dyDescent="0.2">
      <c r="B65" s="32" t="s">
        <v>94</v>
      </c>
      <c r="C65" s="35">
        <v>18212</v>
      </c>
      <c r="D65" s="1">
        <v>4908</v>
      </c>
      <c r="E65" s="37">
        <f t="shared" si="3"/>
        <v>13304</v>
      </c>
      <c r="F65" s="46">
        <v>79</v>
      </c>
      <c r="G65" s="1">
        <f t="shared" si="4"/>
        <v>13225</v>
      </c>
      <c r="H65" s="35">
        <v>147</v>
      </c>
      <c r="I65" s="1">
        <f t="shared" si="16"/>
        <v>13078</v>
      </c>
      <c r="J65" s="35">
        <v>6982</v>
      </c>
      <c r="K65" s="35">
        <v>32</v>
      </c>
      <c r="L65" s="35">
        <v>1700</v>
      </c>
      <c r="M65" s="35">
        <v>2</v>
      </c>
      <c r="N65" s="35">
        <v>9</v>
      </c>
      <c r="O65" s="35">
        <v>10</v>
      </c>
      <c r="P65" s="35">
        <v>2613</v>
      </c>
      <c r="Q65" s="35">
        <v>217</v>
      </c>
      <c r="R65" s="35">
        <v>74</v>
      </c>
      <c r="S65" s="35">
        <v>7</v>
      </c>
      <c r="T65" s="35">
        <v>733</v>
      </c>
      <c r="U65" s="35">
        <v>682</v>
      </c>
      <c r="V65" s="50">
        <v>17</v>
      </c>
    </row>
    <row r="66" spans="1:22" x14ac:dyDescent="0.2">
      <c r="B66" s="32" t="s">
        <v>95</v>
      </c>
      <c r="C66" s="35">
        <v>14298</v>
      </c>
      <c r="D66" s="1">
        <v>3439</v>
      </c>
      <c r="E66" s="37">
        <f t="shared" si="3"/>
        <v>10859</v>
      </c>
      <c r="F66" s="46">
        <v>47</v>
      </c>
      <c r="G66" s="1">
        <f t="shared" si="4"/>
        <v>10812</v>
      </c>
      <c r="H66" s="35">
        <v>77</v>
      </c>
      <c r="I66" s="1">
        <f t="shared" si="16"/>
        <v>10735</v>
      </c>
      <c r="J66" s="35">
        <v>7753</v>
      </c>
      <c r="K66" s="35">
        <v>23</v>
      </c>
      <c r="L66" s="35">
        <v>895</v>
      </c>
      <c r="M66" s="35">
        <v>0</v>
      </c>
      <c r="N66" s="35">
        <v>6</v>
      </c>
      <c r="O66" s="35">
        <v>3</v>
      </c>
      <c r="P66" s="35">
        <v>895</v>
      </c>
      <c r="Q66" s="35">
        <v>130</v>
      </c>
      <c r="R66" s="35">
        <v>28</v>
      </c>
      <c r="S66" s="35">
        <v>4</v>
      </c>
      <c r="T66" s="35">
        <v>740</v>
      </c>
      <c r="U66" s="35">
        <v>252</v>
      </c>
      <c r="V66" s="50">
        <v>6</v>
      </c>
    </row>
    <row r="67" spans="1:22" x14ac:dyDescent="0.2">
      <c r="B67" s="32" t="s">
        <v>96</v>
      </c>
      <c r="C67" s="35">
        <v>20691</v>
      </c>
      <c r="D67" s="1">
        <v>5184</v>
      </c>
      <c r="E67" s="37">
        <f t="shared" si="3"/>
        <v>15507</v>
      </c>
      <c r="F67" s="46">
        <v>91</v>
      </c>
      <c r="G67" s="1">
        <f t="shared" si="4"/>
        <v>15416</v>
      </c>
      <c r="H67" s="35">
        <v>141</v>
      </c>
      <c r="I67" s="1">
        <f t="shared" si="16"/>
        <v>15275</v>
      </c>
      <c r="J67" s="1">
        <v>9523</v>
      </c>
      <c r="K67" s="1">
        <v>25</v>
      </c>
      <c r="L67" s="1">
        <v>1719</v>
      </c>
      <c r="M67" s="1">
        <v>2</v>
      </c>
      <c r="N67" s="1">
        <v>7</v>
      </c>
      <c r="O67" s="1">
        <v>6</v>
      </c>
      <c r="P67" s="1">
        <v>2118</v>
      </c>
      <c r="Q67" s="1">
        <v>248</v>
      </c>
      <c r="R67" s="1">
        <v>48</v>
      </c>
      <c r="S67" s="1">
        <v>14</v>
      </c>
      <c r="T67" s="1">
        <v>1010</v>
      </c>
      <c r="U67" s="1">
        <v>530</v>
      </c>
      <c r="V67" s="47">
        <v>25</v>
      </c>
    </row>
    <row r="68" spans="1:22" x14ac:dyDescent="0.2">
      <c r="B68" s="32" t="s">
        <v>97</v>
      </c>
      <c r="C68" s="35">
        <v>15936</v>
      </c>
      <c r="D68" s="1">
        <v>3439</v>
      </c>
      <c r="E68" s="37">
        <f t="shared" si="3"/>
        <v>12497</v>
      </c>
      <c r="F68" s="46">
        <v>78</v>
      </c>
      <c r="G68" s="1">
        <f t="shared" si="4"/>
        <v>12419</v>
      </c>
      <c r="H68" s="35">
        <v>113</v>
      </c>
      <c r="I68" s="1">
        <f t="shared" si="16"/>
        <v>12306</v>
      </c>
      <c r="J68" s="1">
        <v>8092</v>
      </c>
      <c r="K68" s="1">
        <v>33</v>
      </c>
      <c r="L68" s="1">
        <v>1082</v>
      </c>
      <c r="M68" s="1">
        <v>1</v>
      </c>
      <c r="N68" s="1">
        <v>10</v>
      </c>
      <c r="O68" s="1">
        <v>6</v>
      </c>
      <c r="P68" s="1">
        <v>1475</v>
      </c>
      <c r="Q68" s="1">
        <v>224</v>
      </c>
      <c r="R68" s="1">
        <v>29</v>
      </c>
      <c r="S68" s="1">
        <v>6</v>
      </c>
      <c r="T68" s="1">
        <v>996</v>
      </c>
      <c r="U68" s="1">
        <v>337</v>
      </c>
      <c r="V68" s="47">
        <v>15</v>
      </c>
    </row>
    <row r="69" spans="1:22" x14ac:dyDescent="0.2">
      <c r="B69" s="30"/>
      <c r="C69" s="46"/>
      <c r="D69" s="1"/>
      <c r="E69" s="37"/>
      <c r="F69" s="46"/>
      <c r="G69" s="1"/>
      <c r="H69" s="46"/>
      <c r="I69" s="1"/>
      <c r="J69" s="46"/>
      <c r="K69" s="46"/>
      <c r="L69" s="46"/>
      <c r="M69" s="46"/>
      <c r="N69" s="46"/>
      <c r="O69" s="46"/>
      <c r="P69" s="46"/>
      <c r="Q69" s="46"/>
      <c r="R69" s="46"/>
      <c r="S69" s="46"/>
      <c r="T69" s="46"/>
      <c r="U69" s="46"/>
      <c r="V69" s="36"/>
    </row>
    <row r="70" spans="1:22" s="34" customFormat="1" x14ac:dyDescent="0.2">
      <c r="A70" s="2"/>
      <c r="B70" s="31" t="s">
        <v>98</v>
      </c>
      <c r="C70" s="48">
        <f>SUM(C71:C78)</f>
        <v>181613</v>
      </c>
      <c r="D70" s="48">
        <f t="shared" ref="D70:V70" si="17">SUM(D71:D78)</f>
        <v>44880</v>
      </c>
      <c r="E70" s="48">
        <f t="shared" si="17"/>
        <v>136733</v>
      </c>
      <c r="F70" s="48">
        <f t="shared" si="17"/>
        <v>850</v>
      </c>
      <c r="G70" s="48">
        <f t="shared" si="17"/>
        <v>135883</v>
      </c>
      <c r="H70" s="48">
        <f t="shared" si="17"/>
        <v>1390</v>
      </c>
      <c r="I70" s="48">
        <f t="shared" si="17"/>
        <v>134493</v>
      </c>
      <c r="J70" s="48">
        <f t="shared" si="17"/>
        <v>75893</v>
      </c>
      <c r="K70" s="48">
        <f t="shared" si="17"/>
        <v>356</v>
      </c>
      <c r="L70" s="48">
        <f t="shared" si="17"/>
        <v>19518</v>
      </c>
      <c r="M70" s="48">
        <f t="shared" si="17"/>
        <v>29</v>
      </c>
      <c r="N70" s="48">
        <f t="shared" si="17"/>
        <v>81</v>
      </c>
      <c r="O70" s="48">
        <f t="shared" si="17"/>
        <v>88</v>
      </c>
      <c r="P70" s="48">
        <f t="shared" si="17"/>
        <v>20500</v>
      </c>
      <c r="Q70" s="48">
        <f t="shared" si="17"/>
        <v>2653</v>
      </c>
      <c r="R70" s="48">
        <f t="shared" si="17"/>
        <v>601</v>
      </c>
      <c r="S70" s="48">
        <f t="shared" si="17"/>
        <v>90</v>
      </c>
      <c r="T70" s="48">
        <f t="shared" si="17"/>
        <v>9837</v>
      </c>
      <c r="U70" s="48">
        <f t="shared" si="17"/>
        <v>4668</v>
      </c>
      <c r="V70" s="49">
        <f t="shared" si="17"/>
        <v>179</v>
      </c>
    </row>
    <row r="71" spans="1:22" x14ac:dyDescent="0.2">
      <c r="B71" s="32" t="s">
        <v>99</v>
      </c>
      <c r="C71" s="35">
        <v>2813</v>
      </c>
      <c r="D71" s="1">
        <v>895</v>
      </c>
      <c r="E71" s="37">
        <f t="shared" si="3"/>
        <v>1918</v>
      </c>
      <c r="F71" s="46">
        <v>14</v>
      </c>
      <c r="G71" s="1">
        <f t="shared" si="4"/>
        <v>1904</v>
      </c>
      <c r="H71" s="35">
        <v>16</v>
      </c>
      <c r="I71" s="1">
        <f t="shared" ref="I71:I78" si="18">SUM(J71:V71)</f>
        <v>1888</v>
      </c>
      <c r="J71" s="1">
        <v>1070</v>
      </c>
      <c r="K71" s="1">
        <v>2</v>
      </c>
      <c r="L71" s="1">
        <v>238</v>
      </c>
      <c r="M71" s="1">
        <v>0</v>
      </c>
      <c r="N71" s="1">
        <v>2</v>
      </c>
      <c r="O71" s="1">
        <v>1</v>
      </c>
      <c r="P71" s="1">
        <v>229</v>
      </c>
      <c r="Q71" s="1">
        <v>18</v>
      </c>
      <c r="R71" s="1">
        <v>11</v>
      </c>
      <c r="S71" s="1">
        <v>4</v>
      </c>
      <c r="T71" s="1">
        <v>253</v>
      </c>
      <c r="U71" s="1">
        <v>54</v>
      </c>
      <c r="V71" s="47">
        <v>6</v>
      </c>
    </row>
    <row r="72" spans="1:22" x14ac:dyDescent="0.2">
      <c r="B72" s="32" t="s">
        <v>100</v>
      </c>
      <c r="C72" s="35">
        <v>2523</v>
      </c>
      <c r="D72" s="1">
        <v>464</v>
      </c>
      <c r="E72" s="37">
        <f t="shared" si="3"/>
        <v>2059</v>
      </c>
      <c r="F72" s="46">
        <v>3</v>
      </c>
      <c r="G72" s="1">
        <f t="shared" si="4"/>
        <v>2056</v>
      </c>
      <c r="H72" s="35">
        <v>7</v>
      </c>
      <c r="I72" s="1">
        <f t="shared" si="18"/>
        <v>2049</v>
      </c>
      <c r="J72" s="1">
        <v>1644</v>
      </c>
      <c r="K72" s="1">
        <v>4</v>
      </c>
      <c r="L72" s="1">
        <v>99</v>
      </c>
      <c r="M72" s="1">
        <v>0</v>
      </c>
      <c r="N72" s="1">
        <v>0</v>
      </c>
      <c r="O72" s="1">
        <v>0</v>
      </c>
      <c r="P72" s="1">
        <v>87</v>
      </c>
      <c r="Q72" s="1">
        <v>28</v>
      </c>
      <c r="R72" s="1">
        <v>3</v>
      </c>
      <c r="S72" s="1">
        <v>0</v>
      </c>
      <c r="T72" s="1">
        <v>168</v>
      </c>
      <c r="U72" s="1">
        <v>16</v>
      </c>
      <c r="V72" s="47">
        <v>0</v>
      </c>
    </row>
    <row r="73" spans="1:22" x14ac:dyDescent="0.2">
      <c r="B73" s="32" t="s">
        <v>101</v>
      </c>
      <c r="C73" s="35">
        <v>34752</v>
      </c>
      <c r="D73" s="1">
        <v>8653</v>
      </c>
      <c r="E73" s="37">
        <f t="shared" si="3"/>
        <v>26099</v>
      </c>
      <c r="F73" s="46">
        <v>173</v>
      </c>
      <c r="G73" s="1">
        <f t="shared" si="4"/>
        <v>25926</v>
      </c>
      <c r="H73" s="35">
        <v>255</v>
      </c>
      <c r="I73" s="1">
        <f t="shared" si="18"/>
        <v>25671</v>
      </c>
      <c r="J73" s="1">
        <v>13597</v>
      </c>
      <c r="K73" s="1">
        <v>60</v>
      </c>
      <c r="L73" s="1">
        <v>4348</v>
      </c>
      <c r="M73" s="1">
        <v>5</v>
      </c>
      <c r="N73" s="1">
        <v>20</v>
      </c>
      <c r="O73" s="1">
        <v>17</v>
      </c>
      <c r="P73" s="1">
        <v>4270</v>
      </c>
      <c r="Q73" s="1">
        <v>449</v>
      </c>
      <c r="R73" s="1">
        <v>120</v>
      </c>
      <c r="S73" s="1">
        <v>17</v>
      </c>
      <c r="T73" s="1">
        <v>1673</v>
      </c>
      <c r="U73" s="1">
        <v>1060</v>
      </c>
      <c r="V73" s="47">
        <v>35</v>
      </c>
    </row>
    <row r="74" spans="1:22" x14ac:dyDescent="0.2">
      <c r="B74" s="32" t="s">
        <v>102</v>
      </c>
      <c r="C74" s="35">
        <v>35043</v>
      </c>
      <c r="D74" s="1">
        <v>10610</v>
      </c>
      <c r="E74" s="37">
        <f t="shared" si="3"/>
        <v>24433</v>
      </c>
      <c r="F74" s="46">
        <v>202</v>
      </c>
      <c r="G74" s="1">
        <f t="shared" si="4"/>
        <v>24231</v>
      </c>
      <c r="H74" s="35">
        <v>249</v>
      </c>
      <c r="I74" s="1">
        <f t="shared" si="18"/>
        <v>23982</v>
      </c>
      <c r="J74" s="1">
        <v>11485</v>
      </c>
      <c r="K74" s="1">
        <v>77</v>
      </c>
      <c r="L74" s="1">
        <v>4698</v>
      </c>
      <c r="M74" s="1">
        <v>7</v>
      </c>
      <c r="N74" s="1">
        <v>23</v>
      </c>
      <c r="O74" s="1">
        <v>16</v>
      </c>
      <c r="P74" s="1">
        <v>4420</v>
      </c>
      <c r="Q74" s="1">
        <v>381</v>
      </c>
      <c r="R74" s="1">
        <v>150</v>
      </c>
      <c r="S74" s="1">
        <v>24</v>
      </c>
      <c r="T74" s="1">
        <v>1528</v>
      </c>
      <c r="U74" s="1">
        <v>1137</v>
      </c>
      <c r="V74" s="47">
        <v>36</v>
      </c>
    </row>
    <row r="75" spans="1:22" x14ac:dyDescent="0.2">
      <c r="B75" s="32" t="s">
        <v>103</v>
      </c>
      <c r="C75" s="35">
        <v>26687</v>
      </c>
      <c r="D75" s="1">
        <v>5279</v>
      </c>
      <c r="E75" s="37">
        <f t="shared" si="3"/>
        <v>21408</v>
      </c>
      <c r="F75" s="46">
        <v>119</v>
      </c>
      <c r="G75" s="1">
        <f t="shared" si="4"/>
        <v>21289</v>
      </c>
      <c r="H75" s="35">
        <v>197</v>
      </c>
      <c r="I75" s="1">
        <f t="shared" si="18"/>
        <v>21092</v>
      </c>
      <c r="J75" s="35">
        <v>12456</v>
      </c>
      <c r="K75" s="35">
        <v>50</v>
      </c>
      <c r="L75" s="35">
        <v>3204</v>
      </c>
      <c r="M75" s="35">
        <v>2</v>
      </c>
      <c r="N75" s="35">
        <v>12</v>
      </c>
      <c r="O75" s="35">
        <v>15</v>
      </c>
      <c r="P75" s="35">
        <v>2908</v>
      </c>
      <c r="Q75" s="35">
        <v>435</v>
      </c>
      <c r="R75" s="35">
        <v>75</v>
      </c>
      <c r="S75" s="35">
        <v>11</v>
      </c>
      <c r="T75" s="35">
        <v>1304</v>
      </c>
      <c r="U75" s="35">
        <v>599</v>
      </c>
      <c r="V75" s="50">
        <v>21</v>
      </c>
    </row>
    <row r="76" spans="1:22" x14ac:dyDescent="0.2">
      <c r="B76" s="32" t="s">
        <v>104</v>
      </c>
      <c r="C76" s="35">
        <v>42103</v>
      </c>
      <c r="D76" s="1">
        <v>11736</v>
      </c>
      <c r="E76" s="37">
        <f t="shared" si="3"/>
        <v>30367</v>
      </c>
      <c r="F76" s="46">
        <v>201</v>
      </c>
      <c r="G76" s="1">
        <f t="shared" si="4"/>
        <v>30166</v>
      </c>
      <c r="H76" s="35">
        <v>356</v>
      </c>
      <c r="I76" s="1">
        <f t="shared" si="18"/>
        <v>29810</v>
      </c>
      <c r="J76" s="35">
        <v>16026</v>
      </c>
      <c r="K76" s="35">
        <v>98</v>
      </c>
      <c r="L76" s="35">
        <v>4230</v>
      </c>
      <c r="M76" s="35">
        <v>8</v>
      </c>
      <c r="N76" s="35">
        <v>12</v>
      </c>
      <c r="O76" s="35">
        <v>26</v>
      </c>
      <c r="P76" s="35">
        <v>5209</v>
      </c>
      <c r="Q76" s="35">
        <v>645</v>
      </c>
      <c r="R76" s="35">
        <v>150</v>
      </c>
      <c r="S76" s="35">
        <v>23</v>
      </c>
      <c r="T76" s="35">
        <v>2210</v>
      </c>
      <c r="U76" s="35">
        <v>1128</v>
      </c>
      <c r="V76" s="50">
        <v>45</v>
      </c>
    </row>
    <row r="77" spans="1:22" x14ac:dyDescent="0.2">
      <c r="B77" s="32" t="s">
        <v>105</v>
      </c>
      <c r="C77" s="35">
        <v>25580</v>
      </c>
      <c r="D77" s="1">
        <v>4739</v>
      </c>
      <c r="E77" s="37">
        <f t="shared" si="3"/>
        <v>20841</v>
      </c>
      <c r="F77" s="46">
        <v>99</v>
      </c>
      <c r="G77" s="1">
        <f t="shared" si="4"/>
        <v>20742</v>
      </c>
      <c r="H77" s="35">
        <v>218</v>
      </c>
      <c r="I77" s="1">
        <f t="shared" si="18"/>
        <v>20524</v>
      </c>
      <c r="J77" s="1">
        <v>13449</v>
      </c>
      <c r="K77" s="1">
        <v>37</v>
      </c>
      <c r="L77" s="1">
        <v>1888</v>
      </c>
      <c r="M77" s="1">
        <v>5</v>
      </c>
      <c r="N77" s="1">
        <v>5</v>
      </c>
      <c r="O77" s="1">
        <v>9</v>
      </c>
      <c r="P77" s="1">
        <v>2203</v>
      </c>
      <c r="Q77" s="1">
        <v>483</v>
      </c>
      <c r="R77" s="1">
        <v>57</v>
      </c>
      <c r="S77" s="1">
        <v>7</v>
      </c>
      <c r="T77" s="1">
        <v>1898</v>
      </c>
      <c r="U77" s="1">
        <v>458</v>
      </c>
      <c r="V77" s="47">
        <v>25</v>
      </c>
    </row>
    <row r="78" spans="1:22" x14ac:dyDescent="0.2">
      <c r="B78" s="32" t="s">
        <v>106</v>
      </c>
      <c r="C78" s="35">
        <v>12112</v>
      </c>
      <c r="D78" s="1">
        <v>2504</v>
      </c>
      <c r="E78" s="37">
        <f t="shared" si="3"/>
        <v>9608</v>
      </c>
      <c r="F78" s="46">
        <v>39</v>
      </c>
      <c r="G78" s="1">
        <f t="shared" si="4"/>
        <v>9569</v>
      </c>
      <c r="H78" s="35">
        <v>92</v>
      </c>
      <c r="I78" s="1">
        <f t="shared" si="18"/>
        <v>9477</v>
      </c>
      <c r="J78" s="1">
        <v>6166</v>
      </c>
      <c r="K78" s="1">
        <v>28</v>
      </c>
      <c r="L78" s="1">
        <v>813</v>
      </c>
      <c r="M78" s="1">
        <v>2</v>
      </c>
      <c r="N78" s="1">
        <v>7</v>
      </c>
      <c r="O78" s="1">
        <v>4</v>
      </c>
      <c r="P78" s="1">
        <v>1174</v>
      </c>
      <c r="Q78" s="1">
        <v>214</v>
      </c>
      <c r="R78" s="1">
        <v>35</v>
      </c>
      <c r="S78" s="1">
        <v>4</v>
      </c>
      <c r="T78" s="1">
        <v>803</v>
      </c>
      <c r="U78" s="1">
        <v>216</v>
      </c>
      <c r="V78" s="47">
        <v>11</v>
      </c>
    </row>
    <row r="79" spans="1:22" x14ac:dyDescent="0.2">
      <c r="B79" s="30"/>
      <c r="C79" s="46"/>
      <c r="D79" s="1"/>
      <c r="E79" s="37"/>
      <c r="F79" s="46"/>
      <c r="G79" s="1"/>
      <c r="H79" s="46"/>
      <c r="I79" s="1"/>
      <c r="J79" s="46"/>
      <c r="K79" s="46"/>
      <c r="L79" s="46"/>
      <c r="M79" s="46"/>
      <c r="N79" s="46"/>
      <c r="O79" s="46"/>
      <c r="P79" s="46"/>
      <c r="Q79" s="46"/>
      <c r="R79" s="46"/>
      <c r="S79" s="46"/>
      <c r="T79" s="46"/>
      <c r="U79" s="46"/>
      <c r="V79" s="36"/>
    </row>
    <row r="80" spans="1:22" s="34" customFormat="1" x14ac:dyDescent="0.2">
      <c r="A80" s="2"/>
      <c r="B80" s="31" t="s">
        <v>107</v>
      </c>
      <c r="C80" s="48">
        <f>SUM(C81:C87)</f>
        <v>90540</v>
      </c>
      <c r="D80" s="48">
        <f t="shared" ref="D80:V80" si="19">SUM(D81:D87)</f>
        <v>22001</v>
      </c>
      <c r="E80" s="48">
        <f t="shared" si="19"/>
        <v>68539</v>
      </c>
      <c r="F80" s="48">
        <f t="shared" si="19"/>
        <v>401</v>
      </c>
      <c r="G80" s="48">
        <f t="shared" si="19"/>
        <v>68138</v>
      </c>
      <c r="H80" s="48">
        <f t="shared" si="19"/>
        <v>650</v>
      </c>
      <c r="I80" s="48">
        <f t="shared" si="19"/>
        <v>67488</v>
      </c>
      <c r="J80" s="48">
        <f t="shared" si="19"/>
        <v>39164</v>
      </c>
      <c r="K80" s="48">
        <f t="shared" si="19"/>
        <v>147</v>
      </c>
      <c r="L80" s="48">
        <f t="shared" si="19"/>
        <v>8215</v>
      </c>
      <c r="M80" s="48">
        <f t="shared" si="19"/>
        <v>15</v>
      </c>
      <c r="N80" s="48">
        <f t="shared" si="19"/>
        <v>34</v>
      </c>
      <c r="O80" s="48">
        <f t="shared" si="19"/>
        <v>47</v>
      </c>
      <c r="P80" s="48">
        <f t="shared" si="19"/>
        <v>10833</v>
      </c>
      <c r="Q80" s="48">
        <f t="shared" si="19"/>
        <v>1130</v>
      </c>
      <c r="R80" s="48">
        <f t="shared" si="19"/>
        <v>258</v>
      </c>
      <c r="S80" s="48">
        <f t="shared" si="19"/>
        <v>44</v>
      </c>
      <c r="T80" s="48">
        <f t="shared" si="19"/>
        <v>4792</v>
      </c>
      <c r="U80" s="48">
        <f t="shared" si="19"/>
        <v>2715</v>
      </c>
      <c r="V80" s="49">
        <f t="shared" si="19"/>
        <v>94</v>
      </c>
    </row>
    <row r="81" spans="1:22" x14ac:dyDescent="0.2">
      <c r="B81" s="32" t="s">
        <v>108</v>
      </c>
      <c r="C81" s="35">
        <v>10373</v>
      </c>
      <c r="D81" s="1">
        <v>2700</v>
      </c>
      <c r="E81" s="37">
        <f t="shared" ref="E81:E141" si="20">SUM(F81:G81)</f>
        <v>7673</v>
      </c>
      <c r="F81" s="46">
        <v>64</v>
      </c>
      <c r="G81" s="1">
        <f t="shared" ref="G81:G141" si="21">SUM(H81:I81)</f>
        <v>7609</v>
      </c>
      <c r="H81" s="35">
        <v>75</v>
      </c>
      <c r="I81" s="1">
        <f t="shared" ref="I81:I87" si="22">SUM(J81:V81)</f>
        <v>7534</v>
      </c>
      <c r="J81" s="1">
        <v>3369</v>
      </c>
      <c r="K81" s="1">
        <v>13</v>
      </c>
      <c r="L81" s="1">
        <v>1081</v>
      </c>
      <c r="M81" s="1">
        <v>1</v>
      </c>
      <c r="N81" s="1">
        <v>4</v>
      </c>
      <c r="O81" s="1">
        <v>12</v>
      </c>
      <c r="P81" s="1">
        <v>1908</v>
      </c>
      <c r="Q81" s="1">
        <v>149</v>
      </c>
      <c r="R81" s="1">
        <v>39</v>
      </c>
      <c r="S81" s="1">
        <v>9</v>
      </c>
      <c r="T81" s="1">
        <v>456</v>
      </c>
      <c r="U81" s="1">
        <v>474</v>
      </c>
      <c r="V81" s="47">
        <v>19</v>
      </c>
    </row>
    <row r="82" spans="1:22" x14ac:dyDescent="0.2">
      <c r="B82" s="32" t="s">
        <v>109</v>
      </c>
      <c r="C82" s="35">
        <v>18242</v>
      </c>
      <c r="D82" s="1">
        <v>4771</v>
      </c>
      <c r="E82" s="37">
        <f t="shared" si="20"/>
        <v>13471</v>
      </c>
      <c r="F82" s="46">
        <v>57</v>
      </c>
      <c r="G82" s="1">
        <f t="shared" si="21"/>
        <v>13414</v>
      </c>
      <c r="H82" s="35">
        <v>116</v>
      </c>
      <c r="I82" s="1">
        <f t="shared" si="22"/>
        <v>13298</v>
      </c>
      <c r="J82" s="1">
        <v>7795</v>
      </c>
      <c r="K82" s="1">
        <v>36</v>
      </c>
      <c r="L82" s="1">
        <v>1497</v>
      </c>
      <c r="M82" s="1">
        <v>7</v>
      </c>
      <c r="N82" s="1">
        <v>6</v>
      </c>
      <c r="O82" s="1">
        <v>7</v>
      </c>
      <c r="P82" s="1">
        <v>2150</v>
      </c>
      <c r="Q82" s="1">
        <v>217</v>
      </c>
      <c r="R82" s="1">
        <v>44</v>
      </c>
      <c r="S82" s="1">
        <v>9</v>
      </c>
      <c r="T82" s="1">
        <v>1039</v>
      </c>
      <c r="U82" s="1">
        <v>467</v>
      </c>
      <c r="V82" s="47">
        <v>24</v>
      </c>
    </row>
    <row r="83" spans="1:22" x14ac:dyDescent="0.2">
      <c r="B83" s="32" t="s">
        <v>110</v>
      </c>
      <c r="C83" s="35">
        <v>12538</v>
      </c>
      <c r="D83" s="1">
        <v>2774</v>
      </c>
      <c r="E83" s="37">
        <f t="shared" si="20"/>
        <v>9764</v>
      </c>
      <c r="F83" s="46">
        <v>44</v>
      </c>
      <c r="G83" s="1">
        <f t="shared" si="21"/>
        <v>9720</v>
      </c>
      <c r="H83" s="35">
        <v>111</v>
      </c>
      <c r="I83" s="1">
        <f t="shared" si="22"/>
        <v>9609</v>
      </c>
      <c r="J83" s="1">
        <v>6028</v>
      </c>
      <c r="K83" s="1">
        <v>24</v>
      </c>
      <c r="L83" s="1">
        <v>989</v>
      </c>
      <c r="M83" s="1">
        <v>0</v>
      </c>
      <c r="N83" s="1">
        <v>5</v>
      </c>
      <c r="O83" s="1">
        <v>5</v>
      </c>
      <c r="P83" s="1">
        <v>1297</v>
      </c>
      <c r="Q83" s="1">
        <v>188</v>
      </c>
      <c r="R83" s="1">
        <v>30</v>
      </c>
      <c r="S83" s="1">
        <v>5</v>
      </c>
      <c r="T83" s="1">
        <v>660</v>
      </c>
      <c r="U83" s="1">
        <v>370</v>
      </c>
      <c r="V83" s="47">
        <v>8</v>
      </c>
    </row>
    <row r="84" spans="1:22" x14ac:dyDescent="0.2">
      <c r="B84" s="32" t="s">
        <v>111</v>
      </c>
      <c r="C84" s="35">
        <v>22966</v>
      </c>
      <c r="D84" s="1">
        <v>6560</v>
      </c>
      <c r="E84" s="37">
        <f t="shared" si="20"/>
        <v>16406</v>
      </c>
      <c r="F84" s="46">
        <v>148</v>
      </c>
      <c r="G84" s="1">
        <f t="shared" si="21"/>
        <v>16258</v>
      </c>
      <c r="H84" s="35">
        <v>155</v>
      </c>
      <c r="I84" s="1">
        <f t="shared" si="22"/>
        <v>16103</v>
      </c>
      <c r="J84" s="1">
        <v>7186</v>
      </c>
      <c r="K84" s="1">
        <v>45</v>
      </c>
      <c r="L84" s="1">
        <v>3008</v>
      </c>
      <c r="M84" s="1">
        <v>4</v>
      </c>
      <c r="N84" s="1">
        <v>13</v>
      </c>
      <c r="O84" s="1">
        <v>16</v>
      </c>
      <c r="P84" s="1">
        <v>3640</v>
      </c>
      <c r="Q84" s="1">
        <v>250</v>
      </c>
      <c r="R84" s="1">
        <v>86</v>
      </c>
      <c r="S84" s="1">
        <v>8</v>
      </c>
      <c r="T84" s="1">
        <v>918</v>
      </c>
      <c r="U84" s="1">
        <v>903</v>
      </c>
      <c r="V84" s="47">
        <v>26</v>
      </c>
    </row>
    <row r="85" spans="1:22" x14ac:dyDescent="0.2">
      <c r="B85" s="32" t="s">
        <v>112</v>
      </c>
      <c r="C85" s="35">
        <v>4722</v>
      </c>
      <c r="D85" s="1">
        <v>832</v>
      </c>
      <c r="E85" s="37">
        <f t="shared" si="20"/>
        <v>3890</v>
      </c>
      <c r="F85" s="46">
        <v>6</v>
      </c>
      <c r="G85" s="1">
        <f t="shared" si="21"/>
        <v>3884</v>
      </c>
      <c r="H85" s="35">
        <v>28</v>
      </c>
      <c r="I85" s="1">
        <f t="shared" si="22"/>
        <v>3856</v>
      </c>
      <c r="J85" s="35">
        <v>3192</v>
      </c>
      <c r="K85" s="35">
        <v>1</v>
      </c>
      <c r="L85" s="35">
        <v>127</v>
      </c>
      <c r="M85" s="35">
        <v>0</v>
      </c>
      <c r="N85" s="35">
        <v>0</v>
      </c>
      <c r="O85" s="35">
        <v>0</v>
      </c>
      <c r="P85" s="35">
        <v>88</v>
      </c>
      <c r="Q85" s="35">
        <v>39</v>
      </c>
      <c r="R85" s="35">
        <v>5</v>
      </c>
      <c r="S85" s="35">
        <v>4</v>
      </c>
      <c r="T85" s="35">
        <v>370</v>
      </c>
      <c r="U85" s="35">
        <v>29</v>
      </c>
      <c r="V85" s="50">
        <v>1</v>
      </c>
    </row>
    <row r="86" spans="1:22" x14ac:dyDescent="0.2">
      <c r="B86" s="32" t="s">
        <v>113</v>
      </c>
      <c r="C86" s="35">
        <v>2131</v>
      </c>
      <c r="D86" s="1">
        <v>446</v>
      </c>
      <c r="E86" s="37">
        <f t="shared" si="20"/>
        <v>1685</v>
      </c>
      <c r="F86" s="46">
        <v>9</v>
      </c>
      <c r="G86" s="1">
        <f t="shared" si="21"/>
        <v>1676</v>
      </c>
      <c r="H86" s="35">
        <v>8</v>
      </c>
      <c r="I86" s="1">
        <f t="shared" si="22"/>
        <v>1668</v>
      </c>
      <c r="J86" s="35">
        <v>1272</v>
      </c>
      <c r="K86" s="35">
        <v>3</v>
      </c>
      <c r="L86" s="35">
        <v>94</v>
      </c>
      <c r="M86" s="35">
        <v>1</v>
      </c>
      <c r="N86" s="35">
        <v>0</v>
      </c>
      <c r="O86" s="35">
        <v>1</v>
      </c>
      <c r="P86" s="35">
        <v>103</v>
      </c>
      <c r="Q86" s="35">
        <v>16</v>
      </c>
      <c r="R86" s="35">
        <v>2</v>
      </c>
      <c r="S86" s="35">
        <v>1</v>
      </c>
      <c r="T86" s="35">
        <v>158</v>
      </c>
      <c r="U86" s="35">
        <v>15</v>
      </c>
      <c r="V86" s="50">
        <v>2</v>
      </c>
    </row>
    <row r="87" spans="1:22" x14ac:dyDescent="0.2">
      <c r="B87" s="32" t="s">
        <v>114</v>
      </c>
      <c r="C87" s="35">
        <v>19568</v>
      </c>
      <c r="D87" s="1">
        <v>3918</v>
      </c>
      <c r="E87" s="37">
        <f t="shared" si="20"/>
        <v>15650</v>
      </c>
      <c r="F87" s="46">
        <v>73</v>
      </c>
      <c r="G87" s="1">
        <f t="shared" si="21"/>
        <v>15577</v>
      </c>
      <c r="H87" s="35">
        <v>157</v>
      </c>
      <c r="I87" s="1">
        <f t="shared" si="22"/>
        <v>15420</v>
      </c>
      <c r="J87" s="1">
        <v>10322</v>
      </c>
      <c r="K87" s="1">
        <v>25</v>
      </c>
      <c r="L87" s="1">
        <v>1419</v>
      </c>
      <c r="M87" s="1">
        <v>2</v>
      </c>
      <c r="N87" s="1">
        <v>6</v>
      </c>
      <c r="O87" s="1">
        <v>6</v>
      </c>
      <c r="P87" s="1">
        <v>1647</v>
      </c>
      <c r="Q87" s="1">
        <v>271</v>
      </c>
      <c r="R87" s="1">
        <v>52</v>
      </c>
      <c r="S87" s="1">
        <v>8</v>
      </c>
      <c r="T87" s="1">
        <v>1191</v>
      </c>
      <c r="U87" s="1">
        <v>457</v>
      </c>
      <c r="V87" s="47">
        <v>14</v>
      </c>
    </row>
    <row r="88" spans="1:22" x14ac:dyDescent="0.2">
      <c r="B88" s="30"/>
      <c r="C88" s="46"/>
      <c r="D88" s="1"/>
      <c r="E88" s="37"/>
      <c r="F88" s="46"/>
      <c r="G88" s="1"/>
      <c r="H88" s="46"/>
      <c r="I88" s="1"/>
      <c r="J88" s="46"/>
      <c r="K88" s="46"/>
      <c r="L88" s="46"/>
      <c r="M88" s="46"/>
      <c r="N88" s="46"/>
      <c r="O88" s="46"/>
      <c r="P88" s="46"/>
      <c r="Q88" s="46"/>
      <c r="R88" s="46"/>
      <c r="S88" s="46"/>
      <c r="T88" s="46"/>
      <c r="U88" s="46"/>
      <c r="V88" s="36"/>
    </row>
    <row r="89" spans="1:22" s="34" customFormat="1" x14ac:dyDescent="0.2">
      <c r="A89" s="2"/>
      <c r="B89" s="31" t="s">
        <v>115</v>
      </c>
      <c r="C89" s="48">
        <f>SUM(C90:C96)</f>
        <v>171238</v>
      </c>
      <c r="D89" s="48">
        <f t="shared" ref="D89:V89" si="23">SUM(D90:D96)</f>
        <v>54922</v>
      </c>
      <c r="E89" s="48">
        <f t="shared" si="23"/>
        <v>116316</v>
      </c>
      <c r="F89" s="48">
        <f t="shared" si="23"/>
        <v>1094</v>
      </c>
      <c r="G89" s="48">
        <f t="shared" si="23"/>
        <v>115222</v>
      </c>
      <c r="H89" s="48">
        <f t="shared" si="23"/>
        <v>1066</v>
      </c>
      <c r="I89" s="48">
        <f t="shared" si="23"/>
        <v>114156</v>
      </c>
      <c r="J89" s="48">
        <f t="shared" si="23"/>
        <v>48742</v>
      </c>
      <c r="K89" s="48">
        <f t="shared" si="23"/>
        <v>243</v>
      </c>
      <c r="L89" s="48">
        <f t="shared" si="23"/>
        <v>21725</v>
      </c>
      <c r="M89" s="48">
        <f t="shared" si="23"/>
        <v>41</v>
      </c>
      <c r="N89" s="48">
        <f t="shared" si="23"/>
        <v>105</v>
      </c>
      <c r="O89" s="48">
        <f t="shared" si="23"/>
        <v>144</v>
      </c>
      <c r="P89" s="48">
        <f t="shared" si="23"/>
        <v>25899</v>
      </c>
      <c r="Q89" s="48">
        <f t="shared" si="23"/>
        <v>1621</v>
      </c>
      <c r="R89" s="48">
        <f t="shared" si="23"/>
        <v>762</v>
      </c>
      <c r="S89" s="48">
        <f t="shared" si="23"/>
        <v>80</v>
      </c>
      <c r="T89" s="48">
        <f t="shared" si="23"/>
        <v>7572</v>
      </c>
      <c r="U89" s="48">
        <f t="shared" si="23"/>
        <v>7005</v>
      </c>
      <c r="V89" s="49">
        <f t="shared" si="23"/>
        <v>217</v>
      </c>
    </row>
    <row r="90" spans="1:22" x14ac:dyDescent="0.2">
      <c r="B90" s="32" t="s">
        <v>116</v>
      </c>
      <c r="C90" s="35">
        <v>12434</v>
      </c>
      <c r="D90" s="1">
        <v>4440</v>
      </c>
      <c r="E90" s="37">
        <f t="shared" si="20"/>
        <v>7994</v>
      </c>
      <c r="F90" s="46">
        <v>74</v>
      </c>
      <c r="G90" s="1">
        <f t="shared" si="21"/>
        <v>7920</v>
      </c>
      <c r="H90" s="35">
        <v>63</v>
      </c>
      <c r="I90" s="1">
        <f t="shared" ref="I90:I96" si="24">SUM(J90:V90)</f>
        <v>7857</v>
      </c>
      <c r="J90" s="1">
        <v>2920</v>
      </c>
      <c r="K90" s="1">
        <v>15</v>
      </c>
      <c r="L90" s="1">
        <v>1525</v>
      </c>
      <c r="M90" s="1">
        <v>2</v>
      </c>
      <c r="N90" s="1">
        <v>6</v>
      </c>
      <c r="O90" s="1">
        <v>14</v>
      </c>
      <c r="P90" s="1">
        <v>2040</v>
      </c>
      <c r="Q90" s="1">
        <v>117</v>
      </c>
      <c r="R90" s="1">
        <v>40</v>
      </c>
      <c r="S90" s="1">
        <v>6</v>
      </c>
      <c r="T90" s="1">
        <v>572</v>
      </c>
      <c r="U90" s="1">
        <v>566</v>
      </c>
      <c r="V90" s="47">
        <v>34</v>
      </c>
    </row>
    <row r="91" spans="1:22" x14ac:dyDescent="0.2">
      <c r="B91" s="32" t="s">
        <v>117</v>
      </c>
      <c r="C91" s="35">
        <v>29617</v>
      </c>
      <c r="D91" s="1">
        <v>10534</v>
      </c>
      <c r="E91" s="37">
        <f t="shared" si="20"/>
        <v>19083</v>
      </c>
      <c r="F91" s="46">
        <v>141</v>
      </c>
      <c r="G91" s="1">
        <f t="shared" si="21"/>
        <v>18942</v>
      </c>
      <c r="H91" s="35">
        <v>152</v>
      </c>
      <c r="I91" s="1">
        <f t="shared" si="24"/>
        <v>18790</v>
      </c>
      <c r="J91" s="1">
        <v>7333</v>
      </c>
      <c r="K91" s="1">
        <v>34</v>
      </c>
      <c r="L91" s="1">
        <v>3323</v>
      </c>
      <c r="M91" s="1">
        <v>4</v>
      </c>
      <c r="N91" s="1">
        <v>15</v>
      </c>
      <c r="O91" s="1">
        <v>31</v>
      </c>
      <c r="P91" s="1">
        <v>5079</v>
      </c>
      <c r="Q91" s="1">
        <v>255</v>
      </c>
      <c r="R91" s="1">
        <v>136</v>
      </c>
      <c r="S91" s="1">
        <v>2</v>
      </c>
      <c r="T91" s="1">
        <v>1122</v>
      </c>
      <c r="U91" s="1">
        <v>1411</v>
      </c>
      <c r="V91" s="47">
        <v>45</v>
      </c>
    </row>
    <row r="92" spans="1:22" x14ac:dyDescent="0.2">
      <c r="B92" s="32" t="s">
        <v>118</v>
      </c>
      <c r="C92" s="35">
        <v>25484</v>
      </c>
      <c r="D92" s="1">
        <v>8731</v>
      </c>
      <c r="E92" s="37">
        <f t="shared" si="20"/>
        <v>16753</v>
      </c>
      <c r="F92" s="46">
        <v>128</v>
      </c>
      <c r="G92" s="1">
        <f t="shared" si="21"/>
        <v>16625</v>
      </c>
      <c r="H92" s="35">
        <v>148</v>
      </c>
      <c r="I92" s="1">
        <f t="shared" si="24"/>
        <v>16477</v>
      </c>
      <c r="J92" s="1">
        <v>6771</v>
      </c>
      <c r="K92" s="1">
        <v>29</v>
      </c>
      <c r="L92" s="1">
        <v>3195</v>
      </c>
      <c r="M92" s="1">
        <v>3</v>
      </c>
      <c r="N92" s="1">
        <v>13</v>
      </c>
      <c r="O92" s="1">
        <v>18</v>
      </c>
      <c r="P92" s="1">
        <v>3767</v>
      </c>
      <c r="Q92" s="1">
        <v>227</v>
      </c>
      <c r="R92" s="1">
        <v>108</v>
      </c>
      <c r="S92" s="1">
        <v>8</v>
      </c>
      <c r="T92" s="1">
        <v>1153</v>
      </c>
      <c r="U92" s="1">
        <v>1159</v>
      </c>
      <c r="V92" s="47">
        <v>26</v>
      </c>
    </row>
    <row r="93" spans="1:22" x14ac:dyDescent="0.2">
      <c r="B93" s="32" t="s">
        <v>119</v>
      </c>
      <c r="C93" s="35">
        <v>47756</v>
      </c>
      <c r="D93" s="1">
        <v>14611</v>
      </c>
      <c r="E93" s="37">
        <f t="shared" si="20"/>
        <v>33145</v>
      </c>
      <c r="F93" s="46">
        <v>349</v>
      </c>
      <c r="G93" s="1">
        <f t="shared" si="21"/>
        <v>32796</v>
      </c>
      <c r="H93" s="35">
        <v>325</v>
      </c>
      <c r="I93" s="1">
        <f t="shared" si="24"/>
        <v>32471</v>
      </c>
      <c r="J93" s="1">
        <v>14759</v>
      </c>
      <c r="K93" s="1">
        <v>83</v>
      </c>
      <c r="L93" s="1">
        <v>6362</v>
      </c>
      <c r="M93" s="1">
        <v>14</v>
      </c>
      <c r="N93" s="1">
        <v>39</v>
      </c>
      <c r="O93" s="1">
        <v>35</v>
      </c>
      <c r="P93" s="1">
        <v>6762</v>
      </c>
      <c r="Q93" s="1">
        <v>453</v>
      </c>
      <c r="R93" s="1">
        <v>208</v>
      </c>
      <c r="S93" s="1">
        <v>27</v>
      </c>
      <c r="T93" s="1">
        <v>1872</v>
      </c>
      <c r="U93" s="1">
        <v>1803</v>
      </c>
      <c r="V93" s="47">
        <v>54</v>
      </c>
    </row>
    <row r="94" spans="1:22" x14ac:dyDescent="0.2">
      <c r="B94" s="32" t="s">
        <v>120</v>
      </c>
      <c r="C94" s="35">
        <v>12984</v>
      </c>
      <c r="D94" s="1">
        <v>4110</v>
      </c>
      <c r="E94" s="37">
        <f t="shared" si="20"/>
        <v>8874</v>
      </c>
      <c r="F94" s="46">
        <v>78</v>
      </c>
      <c r="G94" s="1">
        <f t="shared" si="21"/>
        <v>8796</v>
      </c>
      <c r="H94" s="35">
        <v>79</v>
      </c>
      <c r="I94" s="1">
        <f t="shared" si="24"/>
        <v>8717</v>
      </c>
      <c r="J94" s="1">
        <v>4569</v>
      </c>
      <c r="K94" s="1">
        <v>20</v>
      </c>
      <c r="L94" s="1">
        <v>1275</v>
      </c>
      <c r="M94" s="1">
        <v>3</v>
      </c>
      <c r="N94" s="1">
        <v>6</v>
      </c>
      <c r="O94" s="1">
        <v>6</v>
      </c>
      <c r="P94" s="1">
        <v>1452</v>
      </c>
      <c r="Q94" s="1">
        <v>140</v>
      </c>
      <c r="R94" s="1">
        <v>47</v>
      </c>
      <c r="S94" s="1">
        <v>14</v>
      </c>
      <c r="T94" s="1">
        <v>764</v>
      </c>
      <c r="U94" s="1">
        <v>402</v>
      </c>
      <c r="V94" s="47">
        <v>19</v>
      </c>
    </row>
    <row r="95" spans="1:22" x14ac:dyDescent="0.2">
      <c r="B95" s="32" t="s">
        <v>121</v>
      </c>
      <c r="C95" s="35">
        <v>4233</v>
      </c>
      <c r="D95" s="1">
        <v>1252</v>
      </c>
      <c r="E95" s="37">
        <f t="shared" si="20"/>
        <v>2981</v>
      </c>
      <c r="F95" s="46">
        <v>28</v>
      </c>
      <c r="G95" s="1">
        <f t="shared" si="21"/>
        <v>2953</v>
      </c>
      <c r="H95" s="35">
        <v>32</v>
      </c>
      <c r="I95" s="1">
        <f t="shared" si="24"/>
        <v>2921</v>
      </c>
      <c r="J95" s="1">
        <v>1237</v>
      </c>
      <c r="K95" s="1">
        <v>7</v>
      </c>
      <c r="L95" s="1">
        <v>483</v>
      </c>
      <c r="M95" s="1">
        <v>1</v>
      </c>
      <c r="N95" s="1">
        <v>2</v>
      </c>
      <c r="O95" s="1">
        <v>2</v>
      </c>
      <c r="P95" s="1">
        <v>740</v>
      </c>
      <c r="Q95" s="1">
        <v>41</v>
      </c>
      <c r="R95" s="1">
        <v>34</v>
      </c>
      <c r="S95" s="1">
        <v>2</v>
      </c>
      <c r="T95" s="1">
        <v>229</v>
      </c>
      <c r="U95" s="1">
        <v>139</v>
      </c>
      <c r="V95" s="47">
        <v>4</v>
      </c>
    </row>
    <row r="96" spans="1:22" x14ac:dyDescent="0.2">
      <c r="B96" s="32" t="s">
        <v>122</v>
      </c>
      <c r="C96" s="35">
        <v>38730</v>
      </c>
      <c r="D96" s="1">
        <v>11244</v>
      </c>
      <c r="E96" s="37">
        <f t="shared" si="20"/>
        <v>27486</v>
      </c>
      <c r="F96" s="46">
        <v>296</v>
      </c>
      <c r="G96" s="1">
        <f t="shared" si="21"/>
        <v>27190</v>
      </c>
      <c r="H96" s="35">
        <v>267</v>
      </c>
      <c r="I96" s="1">
        <f t="shared" si="24"/>
        <v>26923</v>
      </c>
      <c r="J96" s="1">
        <v>11153</v>
      </c>
      <c r="K96" s="1">
        <v>55</v>
      </c>
      <c r="L96" s="1">
        <v>5562</v>
      </c>
      <c r="M96" s="1">
        <v>14</v>
      </c>
      <c r="N96" s="1">
        <v>24</v>
      </c>
      <c r="O96" s="1">
        <v>38</v>
      </c>
      <c r="P96" s="1">
        <v>6059</v>
      </c>
      <c r="Q96" s="1">
        <v>388</v>
      </c>
      <c r="R96" s="1">
        <v>189</v>
      </c>
      <c r="S96" s="1">
        <v>21</v>
      </c>
      <c r="T96" s="1">
        <v>1860</v>
      </c>
      <c r="U96" s="1">
        <v>1525</v>
      </c>
      <c r="V96" s="47">
        <v>35</v>
      </c>
    </row>
    <row r="97" spans="1:22" x14ac:dyDescent="0.2">
      <c r="B97" s="33"/>
      <c r="C97" s="46"/>
      <c r="D97" s="1"/>
      <c r="E97" s="37"/>
      <c r="F97" s="46"/>
      <c r="G97" s="1"/>
      <c r="H97" s="46"/>
      <c r="I97" s="1"/>
      <c r="J97" s="46"/>
      <c r="K97" s="46"/>
      <c r="L97" s="46"/>
      <c r="M97" s="46"/>
      <c r="N97" s="46"/>
      <c r="O97" s="46"/>
      <c r="P97" s="46"/>
      <c r="Q97" s="46"/>
      <c r="R97" s="46"/>
      <c r="S97" s="46"/>
      <c r="T97" s="46"/>
      <c r="U97" s="46"/>
      <c r="V97" s="36"/>
    </row>
    <row r="98" spans="1:22" s="34" customFormat="1" x14ac:dyDescent="0.2">
      <c r="A98" s="2"/>
      <c r="B98" s="31" t="s">
        <v>123</v>
      </c>
      <c r="C98" s="48">
        <f>SUM(C99:C105)</f>
        <v>170452</v>
      </c>
      <c r="D98" s="48">
        <f t="shared" ref="D98:V98" si="25">SUM(D99:D105)</f>
        <v>63508</v>
      </c>
      <c r="E98" s="48">
        <f t="shared" si="25"/>
        <v>106944</v>
      </c>
      <c r="F98" s="48">
        <f t="shared" si="25"/>
        <v>1045</v>
      </c>
      <c r="G98" s="48">
        <f t="shared" si="25"/>
        <v>105899</v>
      </c>
      <c r="H98" s="48">
        <f t="shared" si="25"/>
        <v>1003</v>
      </c>
      <c r="I98" s="48">
        <f t="shared" si="25"/>
        <v>104896</v>
      </c>
      <c r="J98" s="48">
        <f t="shared" si="25"/>
        <v>42340</v>
      </c>
      <c r="K98" s="48">
        <f t="shared" si="25"/>
        <v>246</v>
      </c>
      <c r="L98" s="48">
        <f t="shared" si="25"/>
        <v>20999</v>
      </c>
      <c r="M98" s="48">
        <f t="shared" si="25"/>
        <v>62</v>
      </c>
      <c r="N98" s="48">
        <f t="shared" si="25"/>
        <v>87</v>
      </c>
      <c r="O98" s="48">
        <f t="shared" si="25"/>
        <v>118</v>
      </c>
      <c r="P98" s="48">
        <f t="shared" si="25"/>
        <v>24997</v>
      </c>
      <c r="Q98" s="48">
        <f t="shared" si="25"/>
        <v>1493</v>
      </c>
      <c r="R98" s="48">
        <f t="shared" si="25"/>
        <v>785</v>
      </c>
      <c r="S98" s="48">
        <f t="shared" si="25"/>
        <v>93</v>
      </c>
      <c r="T98" s="48">
        <f t="shared" si="25"/>
        <v>7223</v>
      </c>
      <c r="U98" s="48">
        <f t="shared" si="25"/>
        <v>6258</v>
      </c>
      <c r="V98" s="49">
        <f t="shared" si="25"/>
        <v>195</v>
      </c>
    </row>
    <row r="99" spans="1:22" x14ac:dyDescent="0.2">
      <c r="B99" s="32" t="s">
        <v>124</v>
      </c>
      <c r="C99" s="35">
        <v>15881</v>
      </c>
      <c r="D99" s="1">
        <v>5510</v>
      </c>
      <c r="E99" s="37">
        <f t="shared" si="20"/>
        <v>10371</v>
      </c>
      <c r="F99" s="46">
        <v>79</v>
      </c>
      <c r="G99" s="1">
        <f t="shared" si="21"/>
        <v>10292</v>
      </c>
      <c r="H99" s="35">
        <v>84</v>
      </c>
      <c r="I99" s="1">
        <f t="shared" ref="I99:I105" si="26">SUM(J99:V99)</f>
        <v>10208</v>
      </c>
      <c r="J99" s="35">
        <v>4199</v>
      </c>
      <c r="K99" s="35">
        <v>18</v>
      </c>
      <c r="L99" s="35">
        <v>1838</v>
      </c>
      <c r="M99" s="35">
        <v>5</v>
      </c>
      <c r="N99" s="35">
        <v>3</v>
      </c>
      <c r="O99" s="35">
        <v>10</v>
      </c>
      <c r="P99" s="35">
        <v>2598</v>
      </c>
      <c r="Q99" s="35">
        <v>130</v>
      </c>
      <c r="R99" s="35">
        <v>63</v>
      </c>
      <c r="S99" s="35">
        <v>7</v>
      </c>
      <c r="T99" s="35">
        <v>579</v>
      </c>
      <c r="U99" s="35">
        <v>737</v>
      </c>
      <c r="V99" s="50">
        <v>21</v>
      </c>
    </row>
    <row r="100" spans="1:22" x14ac:dyDescent="0.2">
      <c r="B100" s="32" t="s">
        <v>125</v>
      </c>
      <c r="C100" s="35">
        <v>22379</v>
      </c>
      <c r="D100" s="1">
        <v>8010</v>
      </c>
      <c r="E100" s="37">
        <f t="shared" si="20"/>
        <v>14369</v>
      </c>
      <c r="F100" s="46">
        <v>131</v>
      </c>
      <c r="G100" s="1">
        <f t="shared" si="21"/>
        <v>14238</v>
      </c>
      <c r="H100" s="35">
        <v>114</v>
      </c>
      <c r="I100" s="1">
        <f t="shared" si="26"/>
        <v>14124</v>
      </c>
      <c r="J100" s="35">
        <v>5843</v>
      </c>
      <c r="K100" s="35">
        <v>31</v>
      </c>
      <c r="L100" s="35">
        <v>2658</v>
      </c>
      <c r="M100" s="35">
        <v>8</v>
      </c>
      <c r="N100" s="35">
        <v>17</v>
      </c>
      <c r="O100" s="35">
        <v>10</v>
      </c>
      <c r="P100" s="35">
        <v>3455</v>
      </c>
      <c r="Q100" s="35">
        <v>174</v>
      </c>
      <c r="R100" s="35">
        <v>104</v>
      </c>
      <c r="S100" s="35">
        <v>12</v>
      </c>
      <c r="T100" s="35">
        <v>911</v>
      </c>
      <c r="U100" s="35">
        <v>876</v>
      </c>
      <c r="V100" s="50">
        <v>25</v>
      </c>
    </row>
    <row r="101" spans="1:22" x14ac:dyDescent="0.2">
      <c r="B101" s="32" t="s">
        <v>126</v>
      </c>
      <c r="C101" s="35">
        <v>26520</v>
      </c>
      <c r="D101" s="1">
        <v>10488</v>
      </c>
      <c r="E101" s="37">
        <f t="shared" si="20"/>
        <v>16032</v>
      </c>
      <c r="F101" s="46">
        <v>159</v>
      </c>
      <c r="G101" s="1">
        <f t="shared" si="21"/>
        <v>15873</v>
      </c>
      <c r="H101" s="35">
        <v>173</v>
      </c>
      <c r="I101" s="1">
        <f t="shared" si="26"/>
        <v>15700</v>
      </c>
      <c r="J101" s="1">
        <v>5887</v>
      </c>
      <c r="K101" s="1">
        <v>47</v>
      </c>
      <c r="L101" s="1">
        <v>3206</v>
      </c>
      <c r="M101" s="1">
        <v>8</v>
      </c>
      <c r="N101" s="1">
        <v>11</v>
      </c>
      <c r="O101" s="1">
        <v>18</v>
      </c>
      <c r="P101" s="1">
        <v>3913</v>
      </c>
      <c r="Q101" s="1">
        <v>184</v>
      </c>
      <c r="R101" s="1">
        <v>142</v>
      </c>
      <c r="S101" s="1">
        <v>10</v>
      </c>
      <c r="T101" s="1">
        <v>1055</v>
      </c>
      <c r="U101" s="1">
        <v>1175</v>
      </c>
      <c r="V101" s="47">
        <v>44</v>
      </c>
    </row>
    <row r="102" spans="1:22" x14ac:dyDescent="0.2">
      <c r="B102" s="32" t="s">
        <v>127</v>
      </c>
      <c r="C102" s="35">
        <v>30601</v>
      </c>
      <c r="D102" s="1">
        <v>11950</v>
      </c>
      <c r="E102" s="37">
        <f t="shared" si="20"/>
        <v>18651</v>
      </c>
      <c r="F102" s="46">
        <v>158</v>
      </c>
      <c r="G102" s="1">
        <f t="shared" si="21"/>
        <v>18493</v>
      </c>
      <c r="H102" s="35">
        <v>142</v>
      </c>
      <c r="I102" s="1">
        <f t="shared" si="26"/>
        <v>18351</v>
      </c>
      <c r="J102" s="1">
        <v>7916</v>
      </c>
      <c r="K102" s="1">
        <v>48</v>
      </c>
      <c r="L102" s="1">
        <v>3817</v>
      </c>
      <c r="M102" s="1">
        <v>10</v>
      </c>
      <c r="N102" s="1">
        <v>16</v>
      </c>
      <c r="O102" s="1">
        <v>26</v>
      </c>
      <c r="P102" s="1">
        <v>3831</v>
      </c>
      <c r="Q102" s="1">
        <v>200</v>
      </c>
      <c r="R102" s="1">
        <v>129</v>
      </c>
      <c r="S102" s="1">
        <v>16</v>
      </c>
      <c r="T102" s="1">
        <v>1261</v>
      </c>
      <c r="U102" s="1">
        <v>1053</v>
      </c>
      <c r="V102" s="47">
        <v>28</v>
      </c>
    </row>
    <row r="103" spans="1:22" x14ac:dyDescent="0.2">
      <c r="B103" s="32" t="s">
        <v>128</v>
      </c>
      <c r="C103" s="35">
        <v>22536</v>
      </c>
      <c r="D103" s="1">
        <v>9460</v>
      </c>
      <c r="E103" s="37">
        <f t="shared" si="20"/>
        <v>13076</v>
      </c>
      <c r="F103" s="46">
        <v>139</v>
      </c>
      <c r="G103" s="1">
        <f t="shared" si="21"/>
        <v>12937</v>
      </c>
      <c r="H103" s="35">
        <v>123</v>
      </c>
      <c r="I103" s="1">
        <f t="shared" si="26"/>
        <v>12814</v>
      </c>
      <c r="J103" s="1">
        <v>4956</v>
      </c>
      <c r="K103" s="1">
        <v>26</v>
      </c>
      <c r="L103" s="1">
        <v>2922</v>
      </c>
      <c r="M103" s="1">
        <v>10</v>
      </c>
      <c r="N103" s="1">
        <v>12</v>
      </c>
      <c r="O103" s="1">
        <v>23</v>
      </c>
      <c r="P103" s="1">
        <v>2901</v>
      </c>
      <c r="Q103" s="1">
        <v>167</v>
      </c>
      <c r="R103" s="1">
        <v>90</v>
      </c>
      <c r="S103" s="1">
        <v>13</v>
      </c>
      <c r="T103" s="1">
        <v>978</v>
      </c>
      <c r="U103" s="1">
        <v>696</v>
      </c>
      <c r="V103" s="47">
        <v>20</v>
      </c>
    </row>
    <row r="104" spans="1:22" x14ac:dyDescent="0.2">
      <c r="B104" s="32" t="s">
        <v>129</v>
      </c>
      <c r="C104" s="35">
        <v>32647</v>
      </c>
      <c r="D104" s="1">
        <v>10496</v>
      </c>
      <c r="E104" s="37">
        <f t="shared" si="20"/>
        <v>22151</v>
      </c>
      <c r="F104" s="46">
        <v>251</v>
      </c>
      <c r="G104" s="1">
        <f t="shared" si="21"/>
        <v>21900</v>
      </c>
      <c r="H104" s="35">
        <v>263</v>
      </c>
      <c r="I104" s="1">
        <f t="shared" si="26"/>
        <v>21637</v>
      </c>
      <c r="J104" s="1">
        <v>8695</v>
      </c>
      <c r="K104" s="1">
        <v>53</v>
      </c>
      <c r="L104" s="1">
        <v>3963</v>
      </c>
      <c r="M104" s="1">
        <v>14</v>
      </c>
      <c r="N104" s="1">
        <v>12</v>
      </c>
      <c r="O104" s="1">
        <v>24</v>
      </c>
      <c r="P104" s="1">
        <v>5620</v>
      </c>
      <c r="Q104" s="1">
        <v>445</v>
      </c>
      <c r="R104" s="1">
        <v>153</v>
      </c>
      <c r="S104" s="1">
        <v>22</v>
      </c>
      <c r="T104" s="1">
        <v>1499</v>
      </c>
      <c r="U104" s="1">
        <v>1103</v>
      </c>
      <c r="V104" s="47">
        <v>34</v>
      </c>
    </row>
    <row r="105" spans="1:22" x14ac:dyDescent="0.2">
      <c r="B105" s="32" t="s">
        <v>130</v>
      </c>
      <c r="C105" s="35">
        <v>19888</v>
      </c>
      <c r="D105" s="1">
        <v>7594</v>
      </c>
      <c r="E105" s="37">
        <f t="shared" si="20"/>
        <v>12294</v>
      </c>
      <c r="F105" s="46">
        <v>128</v>
      </c>
      <c r="G105" s="1">
        <f t="shared" si="21"/>
        <v>12166</v>
      </c>
      <c r="H105" s="35">
        <v>104</v>
      </c>
      <c r="I105" s="1">
        <f t="shared" si="26"/>
        <v>12062</v>
      </c>
      <c r="J105" s="1">
        <v>4844</v>
      </c>
      <c r="K105" s="1">
        <v>23</v>
      </c>
      <c r="L105" s="1">
        <v>2595</v>
      </c>
      <c r="M105" s="1">
        <v>7</v>
      </c>
      <c r="N105" s="1">
        <v>16</v>
      </c>
      <c r="O105" s="1">
        <v>7</v>
      </c>
      <c r="P105" s="1">
        <v>2679</v>
      </c>
      <c r="Q105" s="1">
        <v>193</v>
      </c>
      <c r="R105" s="1">
        <v>104</v>
      </c>
      <c r="S105" s="1">
        <v>13</v>
      </c>
      <c r="T105" s="1">
        <v>940</v>
      </c>
      <c r="U105" s="1">
        <v>618</v>
      </c>
      <c r="V105" s="47">
        <v>23</v>
      </c>
    </row>
    <row r="106" spans="1:22" x14ac:dyDescent="0.2">
      <c r="B106" s="30"/>
      <c r="C106" s="46"/>
      <c r="D106" s="1"/>
      <c r="E106" s="37"/>
      <c r="F106" s="46"/>
      <c r="G106" s="1"/>
      <c r="H106" s="46"/>
      <c r="I106" s="1"/>
      <c r="J106" s="46"/>
      <c r="K106" s="46"/>
      <c r="L106" s="46"/>
      <c r="M106" s="46"/>
      <c r="N106" s="46"/>
      <c r="O106" s="46"/>
      <c r="P106" s="46"/>
      <c r="Q106" s="46"/>
      <c r="R106" s="46"/>
      <c r="S106" s="46"/>
      <c r="T106" s="46"/>
      <c r="U106" s="46"/>
      <c r="V106" s="36"/>
    </row>
    <row r="107" spans="1:22" s="34" customFormat="1" x14ac:dyDescent="0.2">
      <c r="A107" s="2"/>
      <c r="B107" s="31" t="s">
        <v>131</v>
      </c>
      <c r="C107" s="48">
        <f>SUM(C108:C114)</f>
        <v>89585</v>
      </c>
      <c r="D107" s="48">
        <f t="shared" ref="D107:V107" si="27">SUM(D108:D114)</f>
        <v>36642</v>
      </c>
      <c r="E107" s="48">
        <f t="shared" si="27"/>
        <v>52943</v>
      </c>
      <c r="F107" s="48">
        <f t="shared" si="27"/>
        <v>517</v>
      </c>
      <c r="G107" s="48">
        <f t="shared" si="27"/>
        <v>52426</v>
      </c>
      <c r="H107" s="48">
        <f t="shared" si="27"/>
        <v>423</v>
      </c>
      <c r="I107" s="48">
        <f t="shared" si="27"/>
        <v>52003</v>
      </c>
      <c r="J107" s="48">
        <f t="shared" si="27"/>
        <v>18172</v>
      </c>
      <c r="K107" s="48">
        <f t="shared" si="27"/>
        <v>132</v>
      </c>
      <c r="L107" s="48">
        <f t="shared" si="27"/>
        <v>11493</v>
      </c>
      <c r="M107" s="48">
        <f t="shared" si="27"/>
        <v>28</v>
      </c>
      <c r="N107" s="48">
        <f t="shared" si="27"/>
        <v>53</v>
      </c>
      <c r="O107" s="48">
        <f t="shared" si="27"/>
        <v>70</v>
      </c>
      <c r="P107" s="48">
        <f t="shared" si="27"/>
        <v>13929</v>
      </c>
      <c r="Q107" s="48">
        <f t="shared" si="27"/>
        <v>610</v>
      </c>
      <c r="R107" s="48">
        <f t="shared" si="27"/>
        <v>369</v>
      </c>
      <c r="S107" s="48">
        <f t="shared" si="27"/>
        <v>35</v>
      </c>
      <c r="T107" s="48">
        <f t="shared" si="27"/>
        <v>3803</v>
      </c>
      <c r="U107" s="48">
        <f t="shared" si="27"/>
        <v>3205</v>
      </c>
      <c r="V107" s="49">
        <f t="shared" si="27"/>
        <v>104</v>
      </c>
    </row>
    <row r="108" spans="1:22" x14ac:dyDescent="0.2">
      <c r="B108" s="32" t="s">
        <v>132</v>
      </c>
      <c r="C108" s="35">
        <v>16997</v>
      </c>
      <c r="D108" s="1">
        <v>5979</v>
      </c>
      <c r="E108" s="37">
        <f t="shared" si="20"/>
        <v>11018</v>
      </c>
      <c r="F108" s="46">
        <v>91</v>
      </c>
      <c r="G108" s="1">
        <f t="shared" si="21"/>
        <v>10927</v>
      </c>
      <c r="H108" s="35">
        <v>87</v>
      </c>
      <c r="I108" s="1">
        <f t="shared" ref="I108:I114" si="28">SUM(J108:V108)</f>
        <v>10840</v>
      </c>
      <c r="J108" s="1">
        <v>3261</v>
      </c>
      <c r="K108" s="1">
        <v>29</v>
      </c>
      <c r="L108" s="1">
        <v>2195</v>
      </c>
      <c r="M108" s="1">
        <v>7</v>
      </c>
      <c r="N108" s="1">
        <v>8</v>
      </c>
      <c r="O108" s="1">
        <v>12</v>
      </c>
      <c r="P108" s="1">
        <v>3750</v>
      </c>
      <c r="Q108" s="1">
        <v>103</v>
      </c>
      <c r="R108" s="1">
        <v>80</v>
      </c>
      <c r="S108" s="1">
        <v>7</v>
      </c>
      <c r="T108" s="1">
        <v>780</v>
      </c>
      <c r="U108" s="1">
        <v>592</v>
      </c>
      <c r="V108" s="47">
        <v>16</v>
      </c>
    </row>
    <row r="109" spans="1:22" x14ac:dyDescent="0.2">
      <c r="B109" s="32" t="s">
        <v>133</v>
      </c>
      <c r="C109" s="35">
        <v>9498</v>
      </c>
      <c r="D109" s="1">
        <v>4362</v>
      </c>
      <c r="E109" s="37">
        <f t="shared" si="20"/>
        <v>5136</v>
      </c>
      <c r="F109" s="46">
        <v>61</v>
      </c>
      <c r="G109" s="1">
        <f t="shared" si="21"/>
        <v>5075</v>
      </c>
      <c r="H109" s="35">
        <v>40</v>
      </c>
      <c r="I109" s="1">
        <f t="shared" si="28"/>
        <v>5035</v>
      </c>
      <c r="J109" s="1">
        <v>1542</v>
      </c>
      <c r="K109" s="1">
        <v>10</v>
      </c>
      <c r="L109" s="1">
        <v>1227</v>
      </c>
      <c r="M109" s="1">
        <v>2</v>
      </c>
      <c r="N109" s="1">
        <v>6</v>
      </c>
      <c r="O109" s="1">
        <v>9</v>
      </c>
      <c r="P109" s="1">
        <v>1310</v>
      </c>
      <c r="Q109" s="1">
        <v>56</v>
      </c>
      <c r="R109" s="1">
        <v>48</v>
      </c>
      <c r="S109" s="1">
        <v>5</v>
      </c>
      <c r="T109" s="1">
        <v>508</v>
      </c>
      <c r="U109" s="1">
        <v>303</v>
      </c>
      <c r="V109" s="47">
        <v>9</v>
      </c>
    </row>
    <row r="110" spans="1:22" x14ac:dyDescent="0.2">
      <c r="B110" s="32" t="s">
        <v>134</v>
      </c>
      <c r="C110" s="35">
        <v>15302</v>
      </c>
      <c r="D110" s="1">
        <v>6221</v>
      </c>
      <c r="E110" s="37">
        <f t="shared" si="20"/>
        <v>9081</v>
      </c>
      <c r="F110" s="46">
        <v>109</v>
      </c>
      <c r="G110" s="1">
        <f t="shared" si="21"/>
        <v>8972</v>
      </c>
      <c r="H110" s="35">
        <v>86</v>
      </c>
      <c r="I110" s="1">
        <f t="shared" si="28"/>
        <v>8886</v>
      </c>
      <c r="J110" s="35">
        <v>3119</v>
      </c>
      <c r="K110" s="35">
        <v>25</v>
      </c>
      <c r="L110" s="35">
        <v>2033</v>
      </c>
      <c r="M110" s="35">
        <v>6</v>
      </c>
      <c r="N110" s="35">
        <v>9</v>
      </c>
      <c r="O110" s="35">
        <v>7</v>
      </c>
      <c r="P110" s="35">
        <v>2316</v>
      </c>
      <c r="Q110" s="35">
        <v>121</v>
      </c>
      <c r="R110" s="35">
        <v>59</v>
      </c>
      <c r="S110" s="35">
        <v>7</v>
      </c>
      <c r="T110" s="35">
        <v>715</v>
      </c>
      <c r="U110" s="35">
        <v>454</v>
      </c>
      <c r="V110" s="50">
        <v>15</v>
      </c>
    </row>
    <row r="111" spans="1:22" x14ac:dyDescent="0.2">
      <c r="B111" s="32" t="s">
        <v>135</v>
      </c>
      <c r="C111" s="35">
        <v>13420</v>
      </c>
      <c r="D111" s="1">
        <v>5673</v>
      </c>
      <c r="E111" s="37">
        <f t="shared" si="20"/>
        <v>7747</v>
      </c>
      <c r="F111" s="46">
        <v>61</v>
      </c>
      <c r="G111" s="1">
        <f t="shared" si="21"/>
        <v>7686</v>
      </c>
      <c r="H111" s="35">
        <v>57</v>
      </c>
      <c r="I111" s="1">
        <f t="shared" si="28"/>
        <v>7629</v>
      </c>
      <c r="J111" s="35">
        <v>2942</v>
      </c>
      <c r="K111" s="35">
        <v>16</v>
      </c>
      <c r="L111" s="35">
        <v>1690</v>
      </c>
      <c r="M111" s="35">
        <v>2</v>
      </c>
      <c r="N111" s="35">
        <v>6</v>
      </c>
      <c r="O111" s="35">
        <v>12</v>
      </c>
      <c r="P111" s="35">
        <v>1832</v>
      </c>
      <c r="Q111" s="35">
        <v>109</v>
      </c>
      <c r="R111" s="35">
        <v>42</v>
      </c>
      <c r="S111" s="35">
        <v>7</v>
      </c>
      <c r="T111" s="35">
        <v>515</v>
      </c>
      <c r="U111" s="35">
        <v>443</v>
      </c>
      <c r="V111" s="50">
        <v>13</v>
      </c>
    </row>
    <row r="112" spans="1:22" x14ac:dyDescent="0.2">
      <c r="B112" s="32" t="s">
        <v>136</v>
      </c>
      <c r="C112" s="35">
        <v>16136</v>
      </c>
      <c r="D112" s="1">
        <v>6209</v>
      </c>
      <c r="E112" s="37">
        <f t="shared" si="20"/>
        <v>9927</v>
      </c>
      <c r="F112" s="46">
        <v>88</v>
      </c>
      <c r="G112" s="1">
        <f t="shared" si="21"/>
        <v>9839</v>
      </c>
      <c r="H112" s="35">
        <v>77</v>
      </c>
      <c r="I112" s="1">
        <f t="shared" si="28"/>
        <v>9762</v>
      </c>
      <c r="J112" s="1">
        <v>3788</v>
      </c>
      <c r="K112" s="1">
        <v>21</v>
      </c>
      <c r="L112" s="1">
        <v>1896</v>
      </c>
      <c r="M112" s="1">
        <v>7</v>
      </c>
      <c r="N112" s="1">
        <v>7</v>
      </c>
      <c r="O112" s="1">
        <v>17</v>
      </c>
      <c r="P112" s="1">
        <v>2444</v>
      </c>
      <c r="Q112" s="1">
        <v>114</v>
      </c>
      <c r="R112" s="1">
        <v>59</v>
      </c>
      <c r="S112" s="1">
        <v>4</v>
      </c>
      <c r="T112" s="1">
        <v>637</v>
      </c>
      <c r="U112" s="1">
        <v>743</v>
      </c>
      <c r="V112" s="47">
        <v>25</v>
      </c>
    </row>
    <row r="113" spans="1:22" x14ac:dyDescent="0.2">
      <c r="B113" s="32" t="s">
        <v>137</v>
      </c>
      <c r="C113" s="35">
        <v>8830</v>
      </c>
      <c r="D113" s="1">
        <v>3641</v>
      </c>
      <c r="E113" s="37">
        <f t="shared" si="20"/>
        <v>5189</v>
      </c>
      <c r="F113" s="46">
        <v>47</v>
      </c>
      <c r="G113" s="1">
        <f t="shared" si="21"/>
        <v>5142</v>
      </c>
      <c r="H113" s="35">
        <v>38</v>
      </c>
      <c r="I113" s="1">
        <f t="shared" si="28"/>
        <v>5104</v>
      </c>
      <c r="J113" s="1">
        <v>1700</v>
      </c>
      <c r="K113" s="1">
        <v>15</v>
      </c>
      <c r="L113" s="1">
        <v>1261</v>
      </c>
      <c r="M113" s="1">
        <v>1</v>
      </c>
      <c r="N113" s="1">
        <v>11</v>
      </c>
      <c r="O113" s="1">
        <v>10</v>
      </c>
      <c r="P113" s="1">
        <v>1288</v>
      </c>
      <c r="Q113" s="1">
        <v>58</v>
      </c>
      <c r="R113" s="1">
        <v>38</v>
      </c>
      <c r="S113" s="1">
        <v>3</v>
      </c>
      <c r="T113" s="1">
        <v>329</v>
      </c>
      <c r="U113" s="1">
        <v>375</v>
      </c>
      <c r="V113" s="47">
        <v>15</v>
      </c>
    </row>
    <row r="114" spans="1:22" x14ac:dyDescent="0.2">
      <c r="B114" s="32" t="s">
        <v>138</v>
      </c>
      <c r="C114" s="35">
        <v>9402</v>
      </c>
      <c r="D114" s="1">
        <v>4557</v>
      </c>
      <c r="E114" s="37">
        <f t="shared" si="20"/>
        <v>4845</v>
      </c>
      <c r="F114" s="46">
        <v>60</v>
      </c>
      <c r="G114" s="1">
        <f t="shared" si="21"/>
        <v>4785</v>
      </c>
      <c r="H114" s="35">
        <v>38</v>
      </c>
      <c r="I114" s="1">
        <f t="shared" si="28"/>
        <v>4747</v>
      </c>
      <c r="J114" s="1">
        <v>1820</v>
      </c>
      <c r="K114" s="1">
        <v>16</v>
      </c>
      <c r="L114" s="1">
        <v>1191</v>
      </c>
      <c r="M114" s="1">
        <v>3</v>
      </c>
      <c r="N114" s="1">
        <v>6</v>
      </c>
      <c r="O114" s="1">
        <v>3</v>
      </c>
      <c r="P114" s="1">
        <v>989</v>
      </c>
      <c r="Q114" s="1">
        <v>49</v>
      </c>
      <c r="R114" s="1">
        <v>43</v>
      </c>
      <c r="S114" s="1">
        <v>2</v>
      </c>
      <c r="T114" s="1">
        <v>319</v>
      </c>
      <c r="U114" s="1">
        <v>295</v>
      </c>
      <c r="V114" s="47">
        <v>11</v>
      </c>
    </row>
    <row r="115" spans="1:22" x14ac:dyDescent="0.2">
      <c r="B115" s="30"/>
      <c r="C115" s="46"/>
      <c r="D115" s="1"/>
      <c r="E115" s="37"/>
      <c r="F115" s="46"/>
      <c r="G115" s="1"/>
      <c r="H115" s="46"/>
      <c r="I115" s="1"/>
      <c r="J115" s="46"/>
      <c r="K115" s="46"/>
      <c r="L115" s="46"/>
      <c r="M115" s="46"/>
      <c r="N115" s="46"/>
      <c r="O115" s="46"/>
      <c r="P115" s="46"/>
      <c r="Q115" s="46"/>
      <c r="R115" s="46"/>
      <c r="S115" s="46"/>
      <c r="T115" s="46"/>
      <c r="U115" s="46"/>
      <c r="V115" s="36"/>
    </row>
    <row r="116" spans="1:22" s="34" customFormat="1" x14ac:dyDescent="0.2">
      <c r="A116" s="2"/>
      <c r="B116" s="31" t="s">
        <v>1</v>
      </c>
      <c r="C116" s="48">
        <f>SUM(C117:C122)</f>
        <v>160923</v>
      </c>
      <c r="D116" s="48">
        <f t="shared" ref="D116:V116" si="29">SUM(D117:D122)</f>
        <v>64843</v>
      </c>
      <c r="E116" s="48">
        <f t="shared" si="29"/>
        <v>96080</v>
      </c>
      <c r="F116" s="48">
        <f t="shared" si="29"/>
        <v>960</v>
      </c>
      <c r="G116" s="48">
        <f t="shared" si="29"/>
        <v>95120</v>
      </c>
      <c r="H116" s="48">
        <f t="shared" si="29"/>
        <v>784</v>
      </c>
      <c r="I116" s="48">
        <f t="shared" si="29"/>
        <v>94336</v>
      </c>
      <c r="J116" s="48">
        <f t="shared" si="29"/>
        <v>26852</v>
      </c>
      <c r="K116" s="48">
        <f t="shared" si="29"/>
        <v>195</v>
      </c>
      <c r="L116" s="48">
        <f t="shared" si="29"/>
        <v>24489</v>
      </c>
      <c r="M116" s="48">
        <f t="shared" si="29"/>
        <v>39</v>
      </c>
      <c r="N116" s="48">
        <f t="shared" si="29"/>
        <v>108</v>
      </c>
      <c r="O116" s="48">
        <f t="shared" si="29"/>
        <v>185</v>
      </c>
      <c r="P116" s="48">
        <f t="shared" si="29"/>
        <v>25505</v>
      </c>
      <c r="Q116" s="48">
        <f t="shared" si="29"/>
        <v>964</v>
      </c>
      <c r="R116" s="48">
        <f t="shared" si="29"/>
        <v>811</v>
      </c>
      <c r="S116" s="48">
        <f t="shared" si="29"/>
        <v>76</v>
      </c>
      <c r="T116" s="48">
        <f t="shared" si="29"/>
        <v>6211</v>
      </c>
      <c r="U116" s="48">
        <f t="shared" si="29"/>
        <v>8704</v>
      </c>
      <c r="V116" s="49">
        <f t="shared" si="29"/>
        <v>197</v>
      </c>
    </row>
    <row r="117" spans="1:22" x14ac:dyDescent="0.2">
      <c r="B117" s="32" t="s">
        <v>139</v>
      </c>
      <c r="C117" s="35">
        <v>24055</v>
      </c>
      <c r="D117" s="1">
        <v>10637</v>
      </c>
      <c r="E117" s="37">
        <f t="shared" si="20"/>
        <v>13418</v>
      </c>
      <c r="F117" s="46">
        <v>133</v>
      </c>
      <c r="G117" s="1">
        <f t="shared" si="21"/>
        <v>13285</v>
      </c>
      <c r="H117" s="35">
        <v>109</v>
      </c>
      <c r="I117" s="1">
        <f t="shared" ref="I117:I122" si="30">SUM(J117:V117)</f>
        <v>13176</v>
      </c>
      <c r="J117" s="1">
        <v>3276</v>
      </c>
      <c r="K117" s="1">
        <v>19</v>
      </c>
      <c r="L117" s="1">
        <v>4114</v>
      </c>
      <c r="M117" s="1">
        <v>5</v>
      </c>
      <c r="N117" s="1">
        <v>20</v>
      </c>
      <c r="O117" s="1">
        <v>16</v>
      </c>
      <c r="P117" s="1">
        <v>3289</v>
      </c>
      <c r="Q117" s="1">
        <v>113</v>
      </c>
      <c r="R117" s="1">
        <v>142</v>
      </c>
      <c r="S117" s="1">
        <v>19</v>
      </c>
      <c r="T117" s="1">
        <v>1030</v>
      </c>
      <c r="U117" s="1">
        <v>1110</v>
      </c>
      <c r="V117" s="47">
        <v>23</v>
      </c>
    </row>
    <row r="118" spans="1:22" x14ac:dyDescent="0.2">
      <c r="B118" s="32" t="s">
        <v>140</v>
      </c>
      <c r="C118" s="35">
        <v>24951</v>
      </c>
      <c r="D118" s="1">
        <v>11784</v>
      </c>
      <c r="E118" s="37">
        <f t="shared" si="20"/>
        <v>13167</v>
      </c>
      <c r="F118" s="46">
        <v>134</v>
      </c>
      <c r="G118" s="1">
        <f t="shared" si="21"/>
        <v>13033</v>
      </c>
      <c r="H118" s="35">
        <v>115</v>
      </c>
      <c r="I118" s="1">
        <f t="shared" si="30"/>
        <v>12918</v>
      </c>
      <c r="J118" s="1">
        <v>3702</v>
      </c>
      <c r="K118" s="1">
        <v>40</v>
      </c>
      <c r="L118" s="1">
        <v>3404</v>
      </c>
      <c r="M118" s="1">
        <v>9</v>
      </c>
      <c r="N118" s="1">
        <v>14</v>
      </c>
      <c r="O118" s="1">
        <v>32</v>
      </c>
      <c r="P118" s="1">
        <v>3374</v>
      </c>
      <c r="Q118" s="1">
        <v>135</v>
      </c>
      <c r="R118" s="1">
        <v>116</v>
      </c>
      <c r="S118" s="1">
        <v>7</v>
      </c>
      <c r="T118" s="1">
        <v>869</v>
      </c>
      <c r="U118" s="1">
        <v>1174</v>
      </c>
      <c r="V118" s="47">
        <v>42</v>
      </c>
    </row>
    <row r="119" spans="1:22" x14ac:dyDescent="0.2">
      <c r="B119" s="32" t="s">
        <v>141</v>
      </c>
      <c r="C119" s="35">
        <v>29173</v>
      </c>
      <c r="D119" s="1">
        <v>9775</v>
      </c>
      <c r="E119" s="37">
        <f t="shared" si="20"/>
        <v>19398</v>
      </c>
      <c r="F119" s="46">
        <v>234</v>
      </c>
      <c r="G119" s="1">
        <f t="shared" si="21"/>
        <v>19164</v>
      </c>
      <c r="H119" s="35">
        <v>144</v>
      </c>
      <c r="I119" s="1">
        <f t="shared" si="30"/>
        <v>19020</v>
      </c>
      <c r="J119" s="1">
        <v>4976</v>
      </c>
      <c r="K119" s="1">
        <v>37</v>
      </c>
      <c r="L119" s="1">
        <v>4456</v>
      </c>
      <c r="M119" s="1">
        <v>1</v>
      </c>
      <c r="N119" s="1">
        <v>20</v>
      </c>
      <c r="O119" s="1">
        <v>38</v>
      </c>
      <c r="P119" s="1">
        <v>5819</v>
      </c>
      <c r="Q119" s="1">
        <v>225</v>
      </c>
      <c r="R119" s="1">
        <v>135</v>
      </c>
      <c r="S119" s="1">
        <v>16</v>
      </c>
      <c r="T119" s="1">
        <v>1039</v>
      </c>
      <c r="U119" s="1">
        <v>2221</v>
      </c>
      <c r="V119" s="47">
        <v>37</v>
      </c>
    </row>
    <row r="120" spans="1:22" x14ac:dyDescent="0.2">
      <c r="B120" s="32" t="s">
        <v>142</v>
      </c>
      <c r="C120" s="35">
        <v>31410</v>
      </c>
      <c r="D120" s="1">
        <v>11467</v>
      </c>
      <c r="E120" s="37">
        <f t="shared" si="20"/>
        <v>19943</v>
      </c>
      <c r="F120" s="46">
        <v>206</v>
      </c>
      <c r="G120" s="1">
        <f t="shared" si="21"/>
        <v>19737</v>
      </c>
      <c r="H120" s="35">
        <v>159</v>
      </c>
      <c r="I120" s="1">
        <f t="shared" si="30"/>
        <v>19578</v>
      </c>
      <c r="J120" s="1">
        <v>5420</v>
      </c>
      <c r="K120" s="1">
        <v>35</v>
      </c>
      <c r="L120" s="1">
        <v>5141</v>
      </c>
      <c r="M120" s="1">
        <v>13</v>
      </c>
      <c r="N120" s="1">
        <v>12</v>
      </c>
      <c r="O120" s="1">
        <v>47</v>
      </c>
      <c r="P120" s="1">
        <v>5497</v>
      </c>
      <c r="Q120" s="1">
        <v>205</v>
      </c>
      <c r="R120" s="1">
        <v>170</v>
      </c>
      <c r="S120" s="1">
        <v>16</v>
      </c>
      <c r="T120" s="1">
        <v>1297</v>
      </c>
      <c r="U120" s="1">
        <v>1693</v>
      </c>
      <c r="V120" s="47">
        <v>32</v>
      </c>
    </row>
    <row r="121" spans="1:22" x14ac:dyDescent="0.2">
      <c r="B121" s="32" t="s">
        <v>143</v>
      </c>
      <c r="C121" s="35">
        <v>20089</v>
      </c>
      <c r="D121" s="1">
        <v>8234</v>
      </c>
      <c r="E121" s="37">
        <f t="shared" si="20"/>
        <v>11855</v>
      </c>
      <c r="F121" s="46">
        <v>125</v>
      </c>
      <c r="G121" s="1">
        <f t="shared" si="21"/>
        <v>11730</v>
      </c>
      <c r="H121" s="35">
        <v>118</v>
      </c>
      <c r="I121" s="1">
        <f t="shared" si="30"/>
        <v>11612</v>
      </c>
      <c r="J121" s="35">
        <v>3449</v>
      </c>
      <c r="K121" s="35">
        <v>22</v>
      </c>
      <c r="L121" s="35">
        <v>3101</v>
      </c>
      <c r="M121" s="35">
        <v>3</v>
      </c>
      <c r="N121" s="35">
        <v>16</v>
      </c>
      <c r="O121" s="35">
        <v>21</v>
      </c>
      <c r="P121" s="35">
        <v>2968</v>
      </c>
      <c r="Q121" s="35">
        <v>104</v>
      </c>
      <c r="R121" s="35">
        <v>102</v>
      </c>
      <c r="S121" s="35">
        <v>4</v>
      </c>
      <c r="T121" s="35">
        <v>800</v>
      </c>
      <c r="U121" s="35">
        <v>997</v>
      </c>
      <c r="V121" s="50">
        <v>25</v>
      </c>
    </row>
    <row r="122" spans="1:22" x14ac:dyDescent="0.2">
      <c r="B122" s="32" t="s">
        <v>144</v>
      </c>
      <c r="C122" s="35">
        <v>31245</v>
      </c>
      <c r="D122" s="1">
        <v>12946</v>
      </c>
      <c r="E122" s="37">
        <f t="shared" si="20"/>
        <v>18299</v>
      </c>
      <c r="F122" s="46">
        <v>128</v>
      </c>
      <c r="G122" s="1">
        <f t="shared" si="21"/>
        <v>18171</v>
      </c>
      <c r="H122" s="35">
        <v>139</v>
      </c>
      <c r="I122" s="1">
        <f t="shared" si="30"/>
        <v>18032</v>
      </c>
      <c r="J122" s="35">
        <v>6029</v>
      </c>
      <c r="K122" s="35">
        <v>42</v>
      </c>
      <c r="L122" s="35">
        <v>4273</v>
      </c>
      <c r="M122" s="35">
        <v>8</v>
      </c>
      <c r="N122" s="35">
        <v>26</v>
      </c>
      <c r="O122" s="35">
        <v>31</v>
      </c>
      <c r="P122" s="35">
        <v>4558</v>
      </c>
      <c r="Q122" s="35">
        <v>182</v>
      </c>
      <c r="R122" s="35">
        <v>146</v>
      </c>
      <c r="S122" s="35">
        <v>14</v>
      </c>
      <c r="T122" s="35">
        <v>1176</v>
      </c>
      <c r="U122" s="35">
        <v>1509</v>
      </c>
      <c r="V122" s="50">
        <v>38</v>
      </c>
    </row>
    <row r="123" spans="1:22" x14ac:dyDescent="0.2">
      <c r="B123" s="30"/>
      <c r="C123" s="46"/>
      <c r="D123" s="1"/>
      <c r="E123" s="37"/>
      <c r="F123" s="46"/>
      <c r="G123" s="1"/>
      <c r="H123" s="46"/>
      <c r="I123" s="1"/>
      <c r="J123" s="46"/>
      <c r="K123" s="46"/>
      <c r="L123" s="46"/>
      <c r="M123" s="46"/>
      <c r="N123" s="46"/>
      <c r="O123" s="46"/>
      <c r="P123" s="46"/>
      <c r="Q123" s="46"/>
      <c r="R123" s="46"/>
      <c r="S123" s="46"/>
      <c r="T123" s="46"/>
      <c r="U123" s="46"/>
      <c r="V123" s="36"/>
    </row>
    <row r="124" spans="1:22" s="34" customFormat="1" x14ac:dyDescent="0.2">
      <c r="A124" s="2"/>
      <c r="B124" s="31" t="s">
        <v>145</v>
      </c>
      <c r="C124" s="48">
        <f>SUM(C125:C130)</f>
        <v>71951</v>
      </c>
      <c r="D124" s="48">
        <f t="shared" ref="D124:V124" si="31">SUM(D125:D130)</f>
        <v>21727</v>
      </c>
      <c r="E124" s="48">
        <f t="shared" si="31"/>
        <v>50224</v>
      </c>
      <c r="F124" s="48">
        <f t="shared" si="31"/>
        <v>409</v>
      </c>
      <c r="G124" s="48">
        <f t="shared" si="31"/>
        <v>49815</v>
      </c>
      <c r="H124" s="48">
        <f t="shared" si="31"/>
        <v>498</v>
      </c>
      <c r="I124" s="48">
        <f t="shared" si="31"/>
        <v>49317</v>
      </c>
      <c r="J124" s="48">
        <f t="shared" si="31"/>
        <v>21601</v>
      </c>
      <c r="K124" s="48">
        <f t="shared" si="31"/>
        <v>150</v>
      </c>
      <c r="L124" s="48">
        <f t="shared" si="31"/>
        <v>9708</v>
      </c>
      <c r="M124" s="48">
        <f t="shared" si="31"/>
        <v>9</v>
      </c>
      <c r="N124" s="48">
        <f t="shared" si="31"/>
        <v>29</v>
      </c>
      <c r="O124" s="48">
        <f t="shared" si="31"/>
        <v>56</v>
      </c>
      <c r="P124" s="48">
        <f t="shared" si="31"/>
        <v>10644</v>
      </c>
      <c r="Q124" s="48">
        <f t="shared" si="31"/>
        <v>840</v>
      </c>
      <c r="R124" s="48">
        <f t="shared" si="31"/>
        <v>310</v>
      </c>
      <c r="S124" s="48">
        <f t="shared" si="31"/>
        <v>29</v>
      </c>
      <c r="T124" s="48">
        <f t="shared" si="31"/>
        <v>2976</v>
      </c>
      <c r="U124" s="48">
        <f t="shared" si="31"/>
        <v>2872</v>
      </c>
      <c r="V124" s="49">
        <f t="shared" si="31"/>
        <v>93</v>
      </c>
    </row>
    <row r="125" spans="1:22" x14ac:dyDescent="0.2">
      <c r="B125" s="32" t="s">
        <v>146</v>
      </c>
      <c r="C125" s="35">
        <v>6804</v>
      </c>
      <c r="D125" s="1">
        <v>2229</v>
      </c>
      <c r="E125" s="37">
        <f t="shared" si="20"/>
        <v>4575</v>
      </c>
      <c r="F125" s="46">
        <v>37</v>
      </c>
      <c r="G125" s="1">
        <f t="shared" si="21"/>
        <v>4538</v>
      </c>
      <c r="H125" s="35">
        <v>55</v>
      </c>
      <c r="I125" s="1">
        <f t="shared" ref="I125:I130" si="32">SUM(J125:V125)</f>
        <v>4483</v>
      </c>
      <c r="J125" s="1">
        <v>1701</v>
      </c>
      <c r="K125" s="1">
        <v>14</v>
      </c>
      <c r="L125" s="1">
        <v>1022</v>
      </c>
      <c r="M125" s="1">
        <v>1</v>
      </c>
      <c r="N125" s="1">
        <v>4</v>
      </c>
      <c r="O125" s="1">
        <v>5</v>
      </c>
      <c r="P125" s="1">
        <v>1081</v>
      </c>
      <c r="Q125" s="1">
        <v>67</v>
      </c>
      <c r="R125" s="1">
        <v>29</v>
      </c>
      <c r="S125" s="1">
        <v>5</v>
      </c>
      <c r="T125" s="1">
        <v>286</v>
      </c>
      <c r="U125" s="1">
        <v>259</v>
      </c>
      <c r="V125" s="47">
        <v>9</v>
      </c>
    </row>
    <row r="126" spans="1:22" x14ac:dyDescent="0.2">
      <c r="B126" s="32" t="s">
        <v>147</v>
      </c>
      <c r="C126" s="35">
        <v>4892</v>
      </c>
      <c r="D126" s="1">
        <v>1286</v>
      </c>
      <c r="E126" s="37">
        <f t="shared" si="20"/>
        <v>3606</v>
      </c>
      <c r="F126" s="46">
        <v>34</v>
      </c>
      <c r="G126" s="1">
        <f t="shared" si="21"/>
        <v>3572</v>
      </c>
      <c r="H126" s="35">
        <v>53</v>
      </c>
      <c r="I126" s="1">
        <f t="shared" si="32"/>
        <v>3519</v>
      </c>
      <c r="J126" s="1">
        <v>1522</v>
      </c>
      <c r="K126" s="1">
        <v>14</v>
      </c>
      <c r="L126" s="1">
        <v>616</v>
      </c>
      <c r="M126" s="1">
        <v>0</v>
      </c>
      <c r="N126" s="1">
        <v>1</v>
      </c>
      <c r="O126" s="1">
        <v>6</v>
      </c>
      <c r="P126" s="1">
        <v>847</v>
      </c>
      <c r="Q126" s="1">
        <v>97</v>
      </c>
      <c r="R126" s="1">
        <v>15</v>
      </c>
      <c r="S126" s="1">
        <v>5</v>
      </c>
      <c r="T126" s="1">
        <v>217</v>
      </c>
      <c r="U126" s="1">
        <v>170</v>
      </c>
      <c r="V126" s="47">
        <v>9</v>
      </c>
    </row>
    <row r="127" spans="1:22" x14ac:dyDescent="0.2">
      <c r="B127" s="32" t="s">
        <v>148</v>
      </c>
      <c r="C127" s="35">
        <v>21620</v>
      </c>
      <c r="D127" s="1">
        <v>5501</v>
      </c>
      <c r="E127" s="37">
        <f t="shared" si="20"/>
        <v>16119</v>
      </c>
      <c r="F127" s="46">
        <v>126</v>
      </c>
      <c r="G127" s="1">
        <f t="shared" si="21"/>
        <v>15993</v>
      </c>
      <c r="H127" s="35">
        <v>158</v>
      </c>
      <c r="I127" s="1">
        <f t="shared" si="32"/>
        <v>15835</v>
      </c>
      <c r="J127" s="1">
        <v>7562</v>
      </c>
      <c r="K127" s="1">
        <v>34</v>
      </c>
      <c r="L127" s="1">
        <v>2792</v>
      </c>
      <c r="M127" s="1">
        <v>2</v>
      </c>
      <c r="N127" s="1">
        <v>8</v>
      </c>
      <c r="O127" s="1">
        <v>18</v>
      </c>
      <c r="P127" s="1">
        <v>3304</v>
      </c>
      <c r="Q127" s="1">
        <v>287</v>
      </c>
      <c r="R127" s="1">
        <v>81</v>
      </c>
      <c r="S127" s="1">
        <v>7</v>
      </c>
      <c r="T127" s="1">
        <v>919</v>
      </c>
      <c r="U127" s="1">
        <v>802</v>
      </c>
      <c r="V127" s="47">
        <v>19</v>
      </c>
    </row>
    <row r="128" spans="1:22" x14ac:dyDescent="0.2">
      <c r="B128" s="32" t="s">
        <v>149</v>
      </c>
      <c r="C128" s="35">
        <v>13473</v>
      </c>
      <c r="D128" s="1">
        <v>4106</v>
      </c>
      <c r="E128" s="37">
        <f t="shared" si="20"/>
        <v>9367</v>
      </c>
      <c r="F128" s="46">
        <v>68</v>
      </c>
      <c r="G128" s="1">
        <f t="shared" si="21"/>
        <v>9299</v>
      </c>
      <c r="H128" s="35">
        <v>84</v>
      </c>
      <c r="I128" s="1">
        <f t="shared" si="32"/>
        <v>9215</v>
      </c>
      <c r="J128" s="1">
        <v>4291</v>
      </c>
      <c r="K128" s="1">
        <v>35</v>
      </c>
      <c r="L128" s="1">
        <v>1706</v>
      </c>
      <c r="M128" s="1">
        <v>2</v>
      </c>
      <c r="N128" s="1">
        <v>5</v>
      </c>
      <c r="O128" s="1">
        <v>9</v>
      </c>
      <c r="P128" s="1">
        <v>1808</v>
      </c>
      <c r="Q128" s="1">
        <v>146</v>
      </c>
      <c r="R128" s="1">
        <v>46</v>
      </c>
      <c r="S128" s="1">
        <v>9</v>
      </c>
      <c r="T128" s="1">
        <v>576</v>
      </c>
      <c r="U128" s="1">
        <v>566</v>
      </c>
      <c r="V128" s="47">
        <v>16</v>
      </c>
    </row>
    <row r="129" spans="1:22" x14ac:dyDescent="0.2">
      <c r="B129" s="32" t="s">
        <v>150</v>
      </c>
      <c r="C129" s="35">
        <v>12440</v>
      </c>
      <c r="D129" s="1">
        <v>4632</v>
      </c>
      <c r="E129" s="37">
        <f t="shared" si="20"/>
        <v>7808</v>
      </c>
      <c r="F129" s="46">
        <v>83</v>
      </c>
      <c r="G129" s="1">
        <f t="shared" si="21"/>
        <v>7725</v>
      </c>
      <c r="H129" s="35">
        <v>63</v>
      </c>
      <c r="I129" s="1">
        <f t="shared" si="32"/>
        <v>7662</v>
      </c>
      <c r="J129" s="1">
        <v>2911</v>
      </c>
      <c r="K129" s="1">
        <v>26</v>
      </c>
      <c r="L129" s="1">
        <v>1751</v>
      </c>
      <c r="M129" s="1">
        <v>3</v>
      </c>
      <c r="N129" s="1">
        <v>6</v>
      </c>
      <c r="O129" s="1">
        <v>8</v>
      </c>
      <c r="P129" s="1">
        <v>1784</v>
      </c>
      <c r="Q129" s="1">
        <v>107</v>
      </c>
      <c r="R129" s="1">
        <v>64</v>
      </c>
      <c r="S129" s="1">
        <v>3</v>
      </c>
      <c r="T129" s="1">
        <v>501</v>
      </c>
      <c r="U129" s="1">
        <v>479</v>
      </c>
      <c r="V129" s="47">
        <v>19</v>
      </c>
    </row>
    <row r="130" spans="1:22" x14ac:dyDescent="0.2">
      <c r="B130" s="32" t="s">
        <v>151</v>
      </c>
      <c r="C130" s="35">
        <v>12722</v>
      </c>
      <c r="D130" s="1">
        <v>3973</v>
      </c>
      <c r="E130" s="37">
        <f t="shared" si="20"/>
        <v>8749</v>
      </c>
      <c r="F130" s="46">
        <v>61</v>
      </c>
      <c r="G130" s="1">
        <f t="shared" si="21"/>
        <v>8688</v>
      </c>
      <c r="H130" s="35">
        <v>85</v>
      </c>
      <c r="I130" s="1">
        <f t="shared" si="32"/>
        <v>8603</v>
      </c>
      <c r="J130" s="1">
        <v>3614</v>
      </c>
      <c r="K130" s="1">
        <v>27</v>
      </c>
      <c r="L130" s="1">
        <v>1821</v>
      </c>
      <c r="M130" s="1">
        <v>1</v>
      </c>
      <c r="N130" s="1">
        <v>5</v>
      </c>
      <c r="O130" s="1">
        <v>10</v>
      </c>
      <c r="P130" s="1">
        <v>1820</v>
      </c>
      <c r="Q130" s="1">
        <v>136</v>
      </c>
      <c r="R130" s="1">
        <v>75</v>
      </c>
      <c r="S130" s="1">
        <v>0</v>
      </c>
      <c r="T130" s="1">
        <v>477</v>
      </c>
      <c r="U130" s="1">
        <v>596</v>
      </c>
      <c r="V130" s="47">
        <v>21</v>
      </c>
    </row>
    <row r="131" spans="1:22" x14ac:dyDescent="0.2">
      <c r="B131" s="30"/>
      <c r="C131" s="46"/>
      <c r="D131" s="1"/>
      <c r="E131" s="37"/>
      <c r="F131" s="46"/>
      <c r="G131" s="1"/>
      <c r="H131" s="46"/>
      <c r="I131" s="1"/>
      <c r="J131" s="46"/>
      <c r="K131" s="46"/>
      <c r="L131" s="46"/>
      <c r="M131" s="46"/>
      <c r="N131" s="46"/>
      <c r="O131" s="46"/>
      <c r="P131" s="46"/>
      <c r="Q131" s="46"/>
      <c r="R131" s="46"/>
      <c r="S131" s="46"/>
      <c r="T131" s="46"/>
      <c r="U131" s="46"/>
      <c r="V131" s="36"/>
    </row>
    <row r="132" spans="1:22" s="34" customFormat="1" x14ac:dyDescent="0.2">
      <c r="A132" s="2"/>
      <c r="B132" s="31" t="s">
        <v>152</v>
      </c>
      <c r="C132" s="48">
        <f>SUM(C133:C141)</f>
        <v>159474</v>
      </c>
      <c r="D132" s="48">
        <f t="shared" ref="D132:V132" si="33">SUM(D133:D141)</f>
        <v>49759</v>
      </c>
      <c r="E132" s="48">
        <f t="shared" si="33"/>
        <v>109715</v>
      </c>
      <c r="F132" s="48">
        <f t="shared" si="33"/>
        <v>825</v>
      </c>
      <c r="G132" s="48">
        <f t="shared" si="33"/>
        <v>108890</v>
      </c>
      <c r="H132" s="48">
        <f t="shared" si="33"/>
        <v>960</v>
      </c>
      <c r="I132" s="48">
        <f t="shared" si="33"/>
        <v>107930</v>
      </c>
      <c r="J132" s="48">
        <f t="shared" si="33"/>
        <v>54603</v>
      </c>
      <c r="K132" s="48">
        <f t="shared" si="33"/>
        <v>260</v>
      </c>
      <c r="L132" s="48">
        <f t="shared" si="33"/>
        <v>17869</v>
      </c>
      <c r="M132" s="48">
        <f t="shared" si="33"/>
        <v>29</v>
      </c>
      <c r="N132" s="48">
        <f t="shared" si="33"/>
        <v>73</v>
      </c>
      <c r="O132" s="48">
        <f t="shared" si="33"/>
        <v>99</v>
      </c>
      <c r="P132" s="48">
        <f t="shared" si="33"/>
        <v>19965</v>
      </c>
      <c r="Q132" s="48">
        <f t="shared" si="33"/>
        <v>1950</v>
      </c>
      <c r="R132" s="48">
        <f t="shared" si="33"/>
        <v>622</v>
      </c>
      <c r="S132" s="48">
        <f t="shared" si="33"/>
        <v>80</v>
      </c>
      <c r="T132" s="48">
        <f t="shared" si="33"/>
        <v>7079</v>
      </c>
      <c r="U132" s="48">
        <f t="shared" si="33"/>
        <v>5133</v>
      </c>
      <c r="V132" s="49">
        <f t="shared" si="33"/>
        <v>168</v>
      </c>
    </row>
    <row r="133" spans="1:22" x14ac:dyDescent="0.2">
      <c r="B133" s="32" t="s">
        <v>153</v>
      </c>
      <c r="C133" s="35">
        <v>35801</v>
      </c>
      <c r="D133" s="37">
        <v>12695</v>
      </c>
      <c r="E133" s="37">
        <f t="shared" si="20"/>
        <v>23106</v>
      </c>
      <c r="F133" s="46">
        <v>218</v>
      </c>
      <c r="G133" s="1">
        <f t="shared" si="21"/>
        <v>22888</v>
      </c>
      <c r="H133" s="35">
        <v>184</v>
      </c>
      <c r="I133" s="1">
        <f t="shared" ref="I133:I141" si="34">SUM(J133:V133)</f>
        <v>22704</v>
      </c>
      <c r="J133" s="1">
        <v>9803</v>
      </c>
      <c r="K133" s="1">
        <v>55</v>
      </c>
      <c r="L133" s="1">
        <v>4389</v>
      </c>
      <c r="M133" s="1">
        <v>7</v>
      </c>
      <c r="N133" s="1">
        <v>27</v>
      </c>
      <c r="O133" s="1">
        <v>39</v>
      </c>
      <c r="P133" s="1">
        <v>5057</v>
      </c>
      <c r="Q133" s="1">
        <v>336</v>
      </c>
      <c r="R133" s="1">
        <v>159</v>
      </c>
      <c r="S133" s="1">
        <v>25</v>
      </c>
      <c r="T133" s="1">
        <v>1406</v>
      </c>
      <c r="U133" s="1">
        <v>1350</v>
      </c>
      <c r="V133" s="47">
        <v>51</v>
      </c>
    </row>
    <row r="134" spans="1:22" x14ac:dyDescent="0.2">
      <c r="B134" s="32" t="s">
        <v>154</v>
      </c>
      <c r="C134" s="35">
        <v>43616</v>
      </c>
      <c r="D134" s="37">
        <v>15500</v>
      </c>
      <c r="E134" s="37">
        <f t="shared" si="20"/>
        <v>28116</v>
      </c>
      <c r="F134" s="46">
        <v>258</v>
      </c>
      <c r="G134" s="1">
        <f t="shared" si="21"/>
        <v>27858</v>
      </c>
      <c r="H134" s="35">
        <v>223</v>
      </c>
      <c r="I134" s="1">
        <f t="shared" si="34"/>
        <v>27635</v>
      </c>
      <c r="J134" s="35">
        <v>12022</v>
      </c>
      <c r="K134" s="35">
        <v>68</v>
      </c>
      <c r="L134" s="35">
        <v>5786</v>
      </c>
      <c r="M134" s="35">
        <v>13</v>
      </c>
      <c r="N134" s="35">
        <v>17</v>
      </c>
      <c r="O134" s="35">
        <v>19</v>
      </c>
      <c r="P134" s="35">
        <v>5709</v>
      </c>
      <c r="Q134" s="35">
        <v>475</v>
      </c>
      <c r="R134" s="35">
        <v>204</v>
      </c>
      <c r="S134" s="35">
        <v>20</v>
      </c>
      <c r="T134" s="35">
        <v>1750</v>
      </c>
      <c r="U134" s="35">
        <v>1512</v>
      </c>
      <c r="V134" s="50">
        <v>40</v>
      </c>
    </row>
    <row r="135" spans="1:22" x14ac:dyDescent="0.2">
      <c r="B135" s="32" t="s">
        <v>155</v>
      </c>
      <c r="C135" s="35">
        <v>17622</v>
      </c>
      <c r="D135" s="37">
        <v>6054</v>
      </c>
      <c r="E135" s="37">
        <f t="shared" si="20"/>
        <v>11568</v>
      </c>
      <c r="F135" s="46">
        <v>88</v>
      </c>
      <c r="G135" s="1">
        <f t="shared" si="21"/>
        <v>11480</v>
      </c>
      <c r="H135" s="35">
        <v>105</v>
      </c>
      <c r="I135" s="1">
        <f t="shared" si="34"/>
        <v>11375</v>
      </c>
      <c r="J135" s="35">
        <v>5234</v>
      </c>
      <c r="K135" s="35">
        <v>19</v>
      </c>
      <c r="L135" s="35">
        <v>1961</v>
      </c>
      <c r="M135" s="35">
        <v>3</v>
      </c>
      <c r="N135" s="35">
        <v>6</v>
      </c>
      <c r="O135" s="35">
        <v>14</v>
      </c>
      <c r="P135" s="35">
        <v>2421</v>
      </c>
      <c r="Q135" s="35">
        <v>229</v>
      </c>
      <c r="R135" s="35">
        <v>77</v>
      </c>
      <c r="S135" s="35">
        <v>3</v>
      </c>
      <c r="T135" s="35">
        <v>740</v>
      </c>
      <c r="U135" s="35">
        <v>645</v>
      </c>
      <c r="V135" s="50">
        <v>23</v>
      </c>
    </row>
    <row r="136" spans="1:22" x14ac:dyDescent="0.2">
      <c r="B136" s="32" t="s">
        <v>156</v>
      </c>
      <c r="C136" s="35">
        <v>15482</v>
      </c>
      <c r="D136" s="37">
        <v>4814</v>
      </c>
      <c r="E136" s="37">
        <f t="shared" si="20"/>
        <v>10668</v>
      </c>
      <c r="F136" s="46">
        <v>65</v>
      </c>
      <c r="G136" s="1">
        <f t="shared" si="21"/>
        <v>10603</v>
      </c>
      <c r="H136" s="35">
        <v>111</v>
      </c>
      <c r="I136" s="1">
        <f t="shared" si="34"/>
        <v>10492</v>
      </c>
      <c r="J136" s="1">
        <v>5212</v>
      </c>
      <c r="K136" s="1">
        <v>32</v>
      </c>
      <c r="L136" s="1">
        <v>1551</v>
      </c>
      <c r="M136" s="1">
        <v>1</v>
      </c>
      <c r="N136" s="1">
        <v>5</v>
      </c>
      <c r="O136" s="1">
        <v>7</v>
      </c>
      <c r="P136" s="1">
        <v>2156</v>
      </c>
      <c r="Q136" s="1">
        <v>195</v>
      </c>
      <c r="R136" s="1">
        <v>49</v>
      </c>
      <c r="S136" s="1">
        <v>7</v>
      </c>
      <c r="T136" s="1">
        <v>727</v>
      </c>
      <c r="U136" s="1">
        <v>536</v>
      </c>
      <c r="V136" s="47">
        <v>14</v>
      </c>
    </row>
    <row r="137" spans="1:22" x14ac:dyDescent="0.2">
      <c r="B137" s="32" t="s">
        <v>157</v>
      </c>
      <c r="C137" s="35">
        <v>14332</v>
      </c>
      <c r="D137" s="37">
        <v>3702</v>
      </c>
      <c r="E137" s="37">
        <f t="shared" si="20"/>
        <v>10630</v>
      </c>
      <c r="F137" s="46">
        <v>68</v>
      </c>
      <c r="G137" s="1">
        <f t="shared" si="21"/>
        <v>10562</v>
      </c>
      <c r="H137" s="35">
        <v>110</v>
      </c>
      <c r="I137" s="1">
        <f t="shared" si="34"/>
        <v>10452</v>
      </c>
      <c r="J137" s="1">
        <v>5570</v>
      </c>
      <c r="K137" s="1">
        <v>20</v>
      </c>
      <c r="L137" s="1">
        <v>1671</v>
      </c>
      <c r="M137" s="1">
        <v>0</v>
      </c>
      <c r="N137" s="1">
        <v>5</v>
      </c>
      <c r="O137" s="1">
        <v>5</v>
      </c>
      <c r="P137" s="1">
        <v>1843</v>
      </c>
      <c r="Q137" s="1">
        <v>210</v>
      </c>
      <c r="R137" s="1">
        <v>50</v>
      </c>
      <c r="S137" s="1">
        <v>9</v>
      </c>
      <c r="T137" s="1">
        <v>586</v>
      </c>
      <c r="U137" s="1">
        <v>469</v>
      </c>
      <c r="V137" s="47">
        <v>14</v>
      </c>
    </row>
    <row r="138" spans="1:22" x14ac:dyDescent="0.2">
      <c r="B138" s="32" t="s">
        <v>158</v>
      </c>
      <c r="C138" s="35">
        <v>9302</v>
      </c>
      <c r="D138" s="37">
        <v>1980</v>
      </c>
      <c r="E138" s="37">
        <f t="shared" si="20"/>
        <v>7322</v>
      </c>
      <c r="F138" s="46">
        <v>42</v>
      </c>
      <c r="G138" s="1">
        <f t="shared" si="21"/>
        <v>7280</v>
      </c>
      <c r="H138" s="35">
        <v>59</v>
      </c>
      <c r="I138" s="1">
        <f t="shared" si="34"/>
        <v>7221</v>
      </c>
      <c r="J138" s="1">
        <v>4372</v>
      </c>
      <c r="K138" s="1">
        <v>24</v>
      </c>
      <c r="L138" s="1">
        <v>873</v>
      </c>
      <c r="M138" s="1">
        <v>1</v>
      </c>
      <c r="N138" s="1">
        <v>3</v>
      </c>
      <c r="O138" s="1">
        <v>8</v>
      </c>
      <c r="P138" s="1">
        <v>1065</v>
      </c>
      <c r="Q138" s="1">
        <v>161</v>
      </c>
      <c r="R138" s="1">
        <v>33</v>
      </c>
      <c r="S138" s="1">
        <v>4</v>
      </c>
      <c r="T138" s="1">
        <v>426</v>
      </c>
      <c r="U138" s="1">
        <v>243</v>
      </c>
      <c r="V138" s="47">
        <v>8</v>
      </c>
    </row>
    <row r="139" spans="1:22" x14ac:dyDescent="0.2">
      <c r="B139" s="32" t="s">
        <v>159</v>
      </c>
      <c r="C139" s="35">
        <v>4846</v>
      </c>
      <c r="D139" s="37">
        <v>1062</v>
      </c>
      <c r="E139" s="37">
        <f t="shared" si="20"/>
        <v>3784</v>
      </c>
      <c r="F139" s="46">
        <v>22</v>
      </c>
      <c r="G139" s="1">
        <f t="shared" si="21"/>
        <v>3762</v>
      </c>
      <c r="H139" s="35">
        <v>42</v>
      </c>
      <c r="I139" s="1">
        <f t="shared" si="34"/>
        <v>3720</v>
      </c>
      <c r="J139" s="1">
        <v>2178</v>
      </c>
      <c r="K139" s="1">
        <v>12</v>
      </c>
      <c r="L139" s="1">
        <v>459</v>
      </c>
      <c r="M139" s="1">
        <v>0</v>
      </c>
      <c r="N139" s="1">
        <v>5</v>
      </c>
      <c r="O139" s="1">
        <v>1</v>
      </c>
      <c r="P139" s="1">
        <v>556</v>
      </c>
      <c r="Q139" s="1">
        <v>87</v>
      </c>
      <c r="R139" s="1">
        <v>15</v>
      </c>
      <c r="S139" s="1">
        <v>0</v>
      </c>
      <c r="T139" s="1">
        <v>255</v>
      </c>
      <c r="U139" s="1">
        <v>148</v>
      </c>
      <c r="V139" s="47">
        <v>4</v>
      </c>
    </row>
    <row r="140" spans="1:22" x14ac:dyDescent="0.2">
      <c r="B140" s="32" t="s">
        <v>160</v>
      </c>
      <c r="C140" s="35">
        <v>1179</v>
      </c>
      <c r="D140" s="37">
        <v>293</v>
      </c>
      <c r="E140" s="37">
        <f t="shared" si="20"/>
        <v>886</v>
      </c>
      <c r="F140" s="46">
        <v>4</v>
      </c>
      <c r="G140" s="1">
        <f t="shared" si="21"/>
        <v>882</v>
      </c>
      <c r="H140" s="35">
        <v>7</v>
      </c>
      <c r="I140" s="1">
        <f t="shared" si="34"/>
        <v>875</v>
      </c>
      <c r="J140" s="1">
        <v>636</v>
      </c>
      <c r="K140" s="1">
        <v>0</v>
      </c>
      <c r="L140" s="1">
        <v>79</v>
      </c>
      <c r="M140" s="1">
        <v>0</v>
      </c>
      <c r="N140" s="1">
        <v>0</v>
      </c>
      <c r="O140" s="1">
        <v>0</v>
      </c>
      <c r="P140" s="1">
        <v>75</v>
      </c>
      <c r="Q140" s="1">
        <v>15</v>
      </c>
      <c r="R140" s="1">
        <v>6</v>
      </c>
      <c r="S140" s="1">
        <v>0</v>
      </c>
      <c r="T140" s="1">
        <v>44</v>
      </c>
      <c r="U140" s="1">
        <v>19</v>
      </c>
      <c r="V140" s="47">
        <v>1</v>
      </c>
    </row>
    <row r="141" spans="1:22" x14ac:dyDescent="0.2">
      <c r="B141" s="32" t="s">
        <v>161</v>
      </c>
      <c r="C141" s="35">
        <v>17294</v>
      </c>
      <c r="D141" s="37">
        <v>3659</v>
      </c>
      <c r="E141" s="37">
        <f t="shared" si="20"/>
        <v>13635</v>
      </c>
      <c r="F141" s="46">
        <v>60</v>
      </c>
      <c r="G141" s="1">
        <f t="shared" si="21"/>
        <v>13575</v>
      </c>
      <c r="H141" s="35">
        <v>119</v>
      </c>
      <c r="I141" s="1">
        <f t="shared" si="34"/>
        <v>13456</v>
      </c>
      <c r="J141" s="1">
        <v>9576</v>
      </c>
      <c r="K141" s="1">
        <v>30</v>
      </c>
      <c r="L141" s="1">
        <v>1100</v>
      </c>
      <c r="M141" s="1">
        <v>4</v>
      </c>
      <c r="N141" s="1">
        <v>5</v>
      </c>
      <c r="O141" s="1">
        <v>6</v>
      </c>
      <c r="P141" s="1">
        <v>1083</v>
      </c>
      <c r="Q141" s="1">
        <v>242</v>
      </c>
      <c r="R141" s="1">
        <v>29</v>
      </c>
      <c r="S141" s="1">
        <v>12</v>
      </c>
      <c r="T141" s="1">
        <v>1145</v>
      </c>
      <c r="U141" s="1">
        <v>211</v>
      </c>
      <c r="V141" s="47">
        <v>13</v>
      </c>
    </row>
    <row r="142" spans="1:22" x14ac:dyDescent="0.2">
      <c r="B142" s="33"/>
      <c r="C142" s="46"/>
      <c r="D142" s="1"/>
      <c r="E142" s="37"/>
      <c r="F142" s="46"/>
      <c r="G142" s="1"/>
      <c r="H142" s="46"/>
      <c r="I142" s="1"/>
      <c r="J142" s="46"/>
      <c r="K142" s="46"/>
      <c r="L142" s="46"/>
      <c r="M142" s="46"/>
      <c r="N142" s="46"/>
      <c r="O142" s="46"/>
      <c r="P142" s="46"/>
      <c r="Q142" s="46"/>
      <c r="R142" s="46"/>
      <c r="S142" s="46"/>
      <c r="T142" s="46"/>
      <c r="U142" s="46"/>
      <c r="V142" s="36"/>
    </row>
    <row r="143" spans="1:22" s="34" customFormat="1" x14ac:dyDescent="0.2">
      <c r="A143" s="2"/>
      <c r="B143" s="31" t="s">
        <v>162</v>
      </c>
      <c r="C143" s="48">
        <f>SUM(C144:C149)</f>
        <v>141202</v>
      </c>
      <c r="D143" s="48">
        <f t="shared" ref="D143:V143" si="35">SUM(D144:D149)</f>
        <v>36849</v>
      </c>
      <c r="E143" s="48">
        <f t="shared" si="35"/>
        <v>104353</v>
      </c>
      <c r="F143" s="48">
        <f t="shared" si="35"/>
        <v>713</v>
      </c>
      <c r="G143" s="48">
        <f t="shared" si="35"/>
        <v>103640</v>
      </c>
      <c r="H143" s="48">
        <f t="shared" si="35"/>
        <v>1052</v>
      </c>
      <c r="I143" s="48">
        <f t="shared" si="35"/>
        <v>102588</v>
      </c>
      <c r="J143" s="48">
        <f t="shared" si="35"/>
        <v>57091</v>
      </c>
      <c r="K143" s="48">
        <f t="shared" si="35"/>
        <v>270</v>
      </c>
      <c r="L143" s="48">
        <f t="shared" si="35"/>
        <v>15049</v>
      </c>
      <c r="M143" s="48">
        <f t="shared" si="35"/>
        <v>41</v>
      </c>
      <c r="N143" s="48">
        <f t="shared" si="35"/>
        <v>66</v>
      </c>
      <c r="O143" s="48">
        <f t="shared" si="35"/>
        <v>88</v>
      </c>
      <c r="P143" s="48">
        <f t="shared" si="35"/>
        <v>16551</v>
      </c>
      <c r="Q143" s="48">
        <f t="shared" si="35"/>
        <v>2101</v>
      </c>
      <c r="R143" s="48">
        <f t="shared" si="35"/>
        <v>484</v>
      </c>
      <c r="S143" s="48">
        <f t="shared" si="35"/>
        <v>67</v>
      </c>
      <c r="T143" s="48">
        <f t="shared" si="35"/>
        <v>6870</v>
      </c>
      <c r="U143" s="48">
        <f t="shared" si="35"/>
        <v>3784</v>
      </c>
      <c r="V143" s="49">
        <f t="shared" si="35"/>
        <v>126</v>
      </c>
    </row>
    <row r="144" spans="1:22" x14ac:dyDescent="0.2">
      <c r="B144" s="32" t="s">
        <v>163</v>
      </c>
      <c r="C144" s="35">
        <v>4937</v>
      </c>
      <c r="D144" s="37">
        <v>970</v>
      </c>
      <c r="E144" s="37">
        <f t="shared" ref="E144:E149" si="36">SUM(F144:G144)</f>
        <v>3967</v>
      </c>
      <c r="F144" s="46">
        <v>7</v>
      </c>
      <c r="G144" s="1">
        <f t="shared" ref="G144:G184" si="37">SUM(H144:I144)</f>
        <v>3960</v>
      </c>
      <c r="H144" s="35">
        <v>37</v>
      </c>
      <c r="I144" s="1">
        <f t="shared" ref="I144:I149" si="38">SUM(J144:V144)</f>
        <v>3923</v>
      </c>
      <c r="J144" s="1">
        <v>2838</v>
      </c>
      <c r="K144" s="1">
        <v>3</v>
      </c>
      <c r="L144" s="1">
        <v>310</v>
      </c>
      <c r="M144" s="1">
        <v>0</v>
      </c>
      <c r="N144" s="1">
        <v>1</v>
      </c>
      <c r="O144" s="1">
        <v>0</v>
      </c>
      <c r="P144" s="1">
        <v>309</v>
      </c>
      <c r="Q144" s="1">
        <v>79</v>
      </c>
      <c r="R144" s="1">
        <v>8</v>
      </c>
      <c r="S144" s="1">
        <v>4</v>
      </c>
      <c r="T144" s="1">
        <v>296</v>
      </c>
      <c r="U144" s="1">
        <v>74</v>
      </c>
      <c r="V144" s="47">
        <v>1</v>
      </c>
    </row>
    <row r="145" spans="1:22" x14ac:dyDescent="0.2">
      <c r="B145" s="32" t="s">
        <v>164</v>
      </c>
      <c r="C145" s="35">
        <v>10205</v>
      </c>
      <c r="D145" s="37">
        <v>2288</v>
      </c>
      <c r="E145" s="37">
        <f t="shared" si="36"/>
        <v>7917</v>
      </c>
      <c r="F145" s="46">
        <v>39</v>
      </c>
      <c r="G145" s="1">
        <f t="shared" si="37"/>
        <v>7878</v>
      </c>
      <c r="H145" s="35">
        <v>80</v>
      </c>
      <c r="I145" s="1">
        <f t="shared" si="38"/>
        <v>7798</v>
      </c>
      <c r="J145" s="35">
        <v>5497</v>
      </c>
      <c r="K145" s="35">
        <v>4</v>
      </c>
      <c r="L145" s="35">
        <v>704</v>
      </c>
      <c r="M145" s="35">
        <v>0</v>
      </c>
      <c r="N145" s="35">
        <v>1</v>
      </c>
      <c r="O145" s="35">
        <v>3</v>
      </c>
      <c r="P145" s="35">
        <v>739</v>
      </c>
      <c r="Q145" s="35">
        <v>161</v>
      </c>
      <c r="R145" s="35">
        <v>15</v>
      </c>
      <c r="S145" s="35">
        <v>2</v>
      </c>
      <c r="T145" s="35">
        <v>507</v>
      </c>
      <c r="U145" s="35">
        <v>158</v>
      </c>
      <c r="V145" s="50">
        <v>7</v>
      </c>
    </row>
    <row r="146" spans="1:22" x14ac:dyDescent="0.2">
      <c r="B146" s="32" t="s">
        <v>165</v>
      </c>
      <c r="C146" s="35">
        <v>30930</v>
      </c>
      <c r="D146" s="37">
        <v>8369</v>
      </c>
      <c r="E146" s="37">
        <f t="shared" si="36"/>
        <v>22561</v>
      </c>
      <c r="F146" s="46">
        <v>160</v>
      </c>
      <c r="G146" s="1">
        <f t="shared" si="37"/>
        <v>22401</v>
      </c>
      <c r="H146" s="35">
        <v>210</v>
      </c>
      <c r="I146" s="1">
        <f t="shared" si="38"/>
        <v>22191</v>
      </c>
      <c r="J146" s="35">
        <v>10620</v>
      </c>
      <c r="K146" s="35">
        <v>61</v>
      </c>
      <c r="L146" s="35">
        <v>4160</v>
      </c>
      <c r="M146" s="35">
        <v>17</v>
      </c>
      <c r="N146" s="35">
        <v>15</v>
      </c>
      <c r="O146" s="35">
        <v>28</v>
      </c>
      <c r="P146" s="35">
        <v>4386</v>
      </c>
      <c r="Q146" s="35">
        <v>429</v>
      </c>
      <c r="R146" s="35">
        <v>122</v>
      </c>
      <c r="S146" s="35">
        <v>13</v>
      </c>
      <c r="T146" s="35">
        <v>1213</v>
      </c>
      <c r="U146" s="35">
        <v>1096</v>
      </c>
      <c r="V146" s="50">
        <v>31</v>
      </c>
    </row>
    <row r="147" spans="1:22" x14ac:dyDescent="0.2">
      <c r="B147" s="32" t="s">
        <v>166</v>
      </c>
      <c r="C147" s="35">
        <v>39355</v>
      </c>
      <c r="D147" s="37">
        <v>12134</v>
      </c>
      <c r="E147" s="37">
        <f t="shared" si="36"/>
        <v>27221</v>
      </c>
      <c r="F147" s="46">
        <v>236</v>
      </c>
      <c r="G147" s="1">
        <f t="shared" si="37"/>
        <v>26985</v>
      </c>
      <c r="H147" s="35">
        <v>240</v>
      </c>
      <c r="I147" s="1">
        <f t="shared" si="38"/>
        <v>26745</v>
      </c>
      <c r="J147" s="1">
        <v>12518</v>
      </c>
      <c r="K147" s="1">
        <v>85</v>
      </c>
      <c r="L147" s="1">
        <v>5322</v>
      </c>
      <c r="M147" s="1">
        <v>11</v>
      </c>
      <c r="N147" s="1">
        <v>20</v>
      </c>
      <c r="O147" s="1">
        <v>30</v>
      </c>
      <c r="P147" s="1">
        <v>5098</v>
      </c>
      <c r="Q147" s="1">
        <v>406</v>
      </c>
      <c r="R147" s="1">
        <v>174</v>
      </c>
      <c r="S147" s="1">
        <v>28</v>
      </c>
      <c r="T147" s="1">
        <v>1739</v>
      </c>
      <c r="U147" s="1">
        <v>1272</v>
      </c>
      <c r="V147" s="47">
        <v>42</v>
      </c>
    </row>
    <row r="148" spans="1:22" x14ac:dyDescent="0.2">
      <c r="B148" s="32" t="s">
        <v>167</v>
      </c>
      <c r="C148" s="35">
        <v>11884</v>
      </c>
      <c r="D148" s="37">
        <v>3633</v>
      </c>
      <c r="E148" s="37">
        <f t="shared" si="36"/>
        <v>8251</v>
      </c>
      <c r="F148" s="46">
        <v>62</v>
      </c>
      <c r="G148" s="1">
        <f t="shared" si="37"/>
        <v>8189</v>
      </c>
      <c r="H148" s="35">
        <v>66</v>
      </c>
      <c r="I148" s="1">
        <f t="shared" si="38"/>
        <v>8123</v>
      </c>
      <c r="J148" s="1">
        <v>3985</v>
      </c>
      <c r="K148" s="1">
        <v>29</v>
      </c>
      <c r="L148" s="1">
        <v>1355</v>
      </c>
      <c r="M148" s="1">
        <v>4</v>
      </c>
      <c r="N148" s="1">
        <v>16</v>
      </c>
      <c r="O148" s="1">
        <v>7</v>
      </c>
      <c r="P148" s="1">
        <v>1508</v>
      </c>
      <c r="Q148" s="1">
        <v>134</v>
      </c>
      <c r="R148" s="1">
        <v>49</v>
      </c>
      <c r="S148" s="1">
        <v>6</v>
      </c>
      <c r="T148" s="1">
        <v>661</v>
      </c>
      <c r="U148" s="1">
        <v>362</v>
      </c>
      <c r="V148" s="47">
        <v>7</v>
      </c>
    </row>
    <row r="149" spans="1:22" x14ac:dyDescent="0.2">
      <c r="B149" s="32" t="s">
        <v>168</v>
      </c>
      <c r="C149" s="35">
        <v>43891</v>
      </c>
      <c r="D149" s="37">
        <v>9455</v>
      </c>
      <c r="E149" s="37">
        <f t="shared" si="36"/>
        <v>34436</v>
      </c>
      <c r="F149" s="46">
        <v>209</v>
      </c>
      <c r="G149" s="1">
        <f t="shared" si="37"/>
        <v>34227</v>
      </c>
      <c r="H149" s="35">
        <v>419</v>
      </c>
      <c r="I149" s="1">
        <f t="shared" si="38"/>
        <v>33808</v>
      </c>
      <c r="J149" s="1">
        <v>21633</v>
      </c>
      <c r="K149" s="1">
        <v>88</v>
      </c>
      <c r="L149" s="1">
        <v>3198</v>
      </c>
      <c r="M149" s="1">
        <v>9</v>
      </c>
      <c r="N149" s="1">
        <v>13</v>
      </c>
      <c r="O149" s="1">
        <v>20</v>
      </c>
      <c r="P149" s="1">
        <v>4511</v>
      </c>
      <c r="Q149" s="1">
        <v>892</v>
      </c>
      <c r="R149" s="1">
        <v>116</v>
      </c>
      <c r="S149" s="1">
        <v>14</v>
      </c>
      <c r="T149" s="1">
        <v>2454</v>
      </c>
      <c r="U149" s="1">
        <v>822</v>
      </c>
      <c r="V149" s="47">
        <v>38</v>
      </c>
    </row>
    <row r="150" spans="1:22" x14ac:dyDescent="0.2">
      <c r="B150" s="30"/>
      <c r="C150" s="46"/>
      <c r="D150" s="1"/>
      <c r="E150" s="37"/>
      <c r="F150" s="46"/>
      <c r="G150" s="1"/>
      <c r="H150" s="46"/>
      <c r="I150" s="1"/>
      <c r="J150" s="46"/>
      <c r="K150" s="46"/>
      <c r="L150" s="46"/>
      <c r="M150" s="46"/>
      <c r="N150" s="46"/>
      <c r="O150" s="46"/>
      <c r="P150" s="46"/>
      <c r="Q150" s="46"/>
      <c r="R150" s="46"/>
      <c r="S150" s="46"/>
      <c r="T150" s="46"/>
      <c r="U150" s="46"/>
      <c r="V150" s="36"/>
    </row>
    <row r="151" spans="1:22" s="34" customFormat="1" x14ac:dyDescent="0.2">
      <c r="A151" s="2"/>
      <c r="B151" s="31" t="s">
        <v>169</v>
      </c>
      <c r="C151" s="48">
        <f>SUM(C152:C156)</f>
        <v>100695</v>
      </c>
      <c r="D151" s="48">
        <f t="shared" ref="D151:V151" si="39">SUM(D152:D156)</f>
        <v>39286</v>
      </c>
      <c r="E151" s="48">
        <f t="shared" si="39"/>
        <v>61409</v>
      </c>
      <c r="F151" s="48">
        <f t="shared" si="39"/>
        <v>728</v>
      </c>
      <c r="G151" s="48">
        <f t="shared" si="39"/>
        <v>60681</v>
      </c>
      <c r="H151" s="48">
        <f t="shared" si="39"/>
        <v>525</v>
      </c>
      <c r="I151" s="48">
        <f t="shared" si="39"/>
        <v>60156</v>
      </c>
      <c r="J151" s="48">
        <f t="shared" si="39"/>
        <v>20721</v>
      </c>
      <c r="K151" s="48">
        <f t="shared" si="39"/>
        <v>146</v>
      </c>
      <c r="L151" s="48">
        <f t="shared" si="39"/>
        <v>15067</v>
      </c>
      <c r="M151" s="48">
        <f t="shared" si="39"/>
        <v>38</v>
      </c>
      <c r="N151" s="48">
        <f t="shared" si="39"/>
        <v>38</v>
      </c>
      <c r="O151" s="48">
        <f t="shared" si="39"/>
        <v>78</v>
      </c>
      <c r="P151" s="48">
        <f t="shared" si="39"/>
        <v>14735</v>
      </c>
      <c r="Q151" s="48">
        <f t="shared" si="39"/>
        <v>766</v>
      </c>
      <c r="R151" s="48">
        <f t="shared" si="39"/>
        <v>461</v>
      </c>
      <c r="S151" s="48">
        <f t="shared" si="39"/>
        <v>58</v>
      </c>
      <c r="T151" s="48">
        <f t="shared" si="39"/>
        <v>4393</v>
      </c>
      <c r="U151" s="48">
        <f t="shared" si="39"/>
        <v>3541</v>
      </c>
      <c r="V151" s="49">
        <f t="shared" si="39"/>
        <v>114</v>
      </c>
    </row>
    <row r="152" spans="1:22" x14ac:dyDescent="0.2">
      <c r="B152" s="32" t="s">
        <v>170</v>
      </c>
      <c r="C152" s="35">
        <v>30034</v>
      </c>
      <c r="D152" s="37">
        <v>12548</v>
      </c>
      <c r="E152" s="37">
        <f t="shared" ref="E152:E156" si="40">SUM(F152:G152)</f>
        <v>17486</v>
      </c>
      <c r="F152" s="46">
        <v>236</v>
      </c>
      <c r="G152" s="1">
        <f t="shared" si="37"/>
        <v>17250</v>
      </c>
      <c r="H152" s="35">
        <v>140</v>
      </c>
      <c r="I152" s="1">
        <f>SUM(J152:V152)</f>
        <v>17110</v>
      </c>
      <c r="J152" s="1">
        <v>5628</v>
      </c>
      <c r="K152" s="1">
        <v>40</v>
      </c>
      <c r="L152" s="1">
        <v>4634</v>
      </c>
      <c r="M152" s="1">
        <v>16</v>
      </c>
      <c r="N152" s="1">
        <v>19</v>
      </c>
      <c r="O152" s="1">
        <v>28</v>
      </c>
      <c r="P152" s="1">
        <v>3958</v>
      </c>
      <c r="Q152" s="1">
        <v>196</v>
      </c>
      <c r="R152" s="1">
        <v>120</v>
      </c>
      <c r="S152" s="1">
        <v>22</v>
      </c>
      <c r="T152" s="1">
        <v>1375</v>
      </c>
      <c r="U152" s="1">
        <v>1035</v>
      </c>
      <c r="V152" s="47">
        <v>39</v>
      </c>
    </row>
    <row r="153" spans="1:22" x14ac:dyDescent="0.2">
      <c r="B153" s="32" t="s">
        <v>171</v>
      </c>
      <c r="C153" s="35">
        <v>8479</v>
      </c>
      <c r="D153" s="37">
        <v>4775</v>
      </c>
      <c r="E153" s="37">
        <f t="shared" si="40"/>
        <v>3704</v>
      </c>
      <c r="F153" s="46">
        <v>32</v>
      </c>
      <c r="G153" s="1">
        <f t="shared" si="37"/>
        <v>3672</v>
      </c>
      <c r="H153" s="35">
        <v>30</v>
      </c>
      <c r="I153" s="1">
        <f>SUM(J153:V153)</f>
        <v>3642</v>
      </c>
      <c r="J153" s="1">
        <v>1040</v>
      </c>
      <c r="K153" s="1">
        <v>14</v>
      </c>
      <c r="L153" s="1">
        <v>1238</v>
      </c>
      <c r="M153" s="1">
        <v>2</v>
      </c>
      <c r="N153" s="1">
        <v>4</v>
      </c>
      <c r="O153" s="1">
        <v>10</v>
      </c>
      <c r="P153" s="1">
        <v>751</v>
      </c>
      <c r="Q153" s="1">
        <v>33</v>
      </c>
      <c r="R153" s="1">
        <v>38</v>
      </c>
      <c r="S153" s="1">
        <v>4</v>
      </c>
      <c r="T153" s="1">
        <v>270</v>
      </c>
      <c r="U153" s="1">
        <v>227</v>
      </c>
      <c r="V153" s="47">
        <v>11</v>
      </c>
    </row>
    <row r="154" spans="1:22" x14ac:dyDescent="0.2">
      <c r="B154" s="32" t="s">
        <v>172</v>
      </c>
      <c r="C154" s="35">
        <v>13470</v>
      </c>
      <c r="D154" s="37">
        <v>4482</v>
      </c>
      <c r="E154" s="37">
        <f t="shared" si="40"/>
        <v>8988</v>
      </c>
      <c r="F154" s="46">
        <v>107</v>
      </c>
      <c r="G154" s="1">
        <f t="shared" si="37"/>
        <v>8881</v>
      </c>
      <c r="H154" s="35">
        <v>98</v>
      </c>
      <c r="I154" s="1">
        <f>SUM(J154:V154)</f>
        <v>8783</v>
      </c>
      <c r="J154" s="1">
        <v>2863</v>
      </c>
      <c r="K154" s="1">
        <v>20</v>
      </c>
      <c r="L154" s="1">
        <v>1797</v>
      </c>
      <c r="M154" s="1">
        <v>7</v>
      </c>
      <c r="N154" s="1">
        <v>3</v>
      </c>
      <c r="O154" s="1">
        <v>11</v>
      </c>
      <c r="P154" s="1">
        <v>2637</v>
      </c>
      <c r="Q154" s="1">
        <v>148</v>
      </c>
      <c r="R154" s="1">
        <v>60</v>
      </c>
      <c r="S154" s="1">
        <v>10</v>
      </c>
      <c r="T154" s="1">
        <v>707</v>
      </c>
      <c r="U154" s="1">
        <v>506</v>
      </c>
      <c r="V154" s="47">
        <v>14</v>
      </c>
    </row>
    <row r="155" spans="1:22" x14ac:dyDescent="0.2">
      <c r="B155" s="32" t="s">
        <v>173</v>
      </c>
      <c r="C155" s="35">
        <v>25032</v>
      </c>
      <c r="D155" s="37">
        <v>9302</v>
      </c>
      <c r="E155" s="37">
        <f t="shared" si="40"/>
        <v>15730</v>
      </c>
      <c r="F155" s="46">
        <v>205</v>
      </c>
      <c r="G155" s="1">
        <f t="shared" si="37"/>
        <v>15525</v>
      </c>
      <c r="H155" s="35">
        <v>130</v>
      </c>
      <c r="I155" s="1">
        <f>SUM(J155:V155)</f>
        <v>15395</v>
      </c>
      <c r="J155" s="35">
        <v>5403</v>
      </c>
      <c r="K155" s="35">
        <v>39</v>
      </c>
      <c r="L155" s="35">
        <v>3867</v>
      </c>
      <c r="M155" s="35">
        <v>5</v>
      </c>
      <c r="N155" s="35">
        <v>9</v>
      </c>
      <c r="O155" s="35">
        <v>19</v>
      </c>
      <c r="P155" s="35">
        <v>3810</v>
      </c>
      <c r="Q155" s="35">
        <v>205</v>
      </c>
      <c r="R155" s="35">
        <v>126</v>
      </c>
      <c r="S155" s="35">
        <v>10</v>
      </c>
      <c r="T155" s="35">
        <v>1005</v>
      </c>
      <c r="U155" s="35">
        <v>868</v>
      </c>
      <c r="V155" s="50">
        <v>29</v>
      </c>
    </row>
    <row r="156" spans="1:22" x14ac:dyDescent="0.2">
      <c r="B156" s="32" t="s">
        <v>174</v>
      </c>
      <c r="C156" s="35">
        <v>23680</v>
      </c>
      <c r="D156" s="37">
        <v>8179</v>
      </c>
      <c r="E156" s="37">
        <f t="shared" si="40"/>
        <v>15501</v>
      </c>
      <c r="F156" s="46">
        <v>148</v>
      </c>
      <c r="G156" s="1">
        <f t="shared" si="37"/>
        <v>15353</v>
      </c>
      <c r="H156" s="35">
        <v>127</v>
      </c>
      <c r="I156" s="1">
        <f>SUM(J156:V156)</f>
        <v>15226</v>
      </c>
      <c r="J156" s="35">
        <v>5787</v>
      </c>
      <c r="K156" s="35">
        <v>33</v>
      </c>
      <c r="L156" s="35">
        <v>3531</v>
      </c>
      <c r="M156" s="35">
        <v>8</v>
      </c>
      <c r="N156" s="35">
        <v>3</v>
      </c>
      <c r="O156" s="35">
        <v>10</v>
      </c>
      <c r="P156" s="35">
        <v>3579</v>
      </c>
      <c r="Q156" s="35">
        <v>184</v>
      </c>
      <c r="R156" s="35">
        <v>117</v>
      </c>
      <c r="S156" s="35">
        <v>12</v>
      </c>
      <c r="T156" s="35">
        <v>1036</v>
      </c>
      <c r="U156" s="35">
        <v>905</v>
      </c>
      <c r="V156" s="50">
        <v>21</v>
      </c>
    </row>
    <row r="157" spans="1:22" x14ac:dyDescent="0.2">
      <c r="B157" s="30"/>
      <c r="C157" s="46"/>
      <c r="D157" s="1"/>
      <c r="E157" s="37"/>
      <c r="F157" s="46"/>
      <c r="G157" s="1"/>
      <c r="H157" s="46"/>
      <c r="I157" s="1"/>
      <c r="J157" s="46"/>
      <c r="K157" s="46"/>
      <c r="L157" s="46"/>
      <c r="M157" s="46"/>
      <c r="N157" s="46"/>
      <c r="O157" s="46"/>
      <c r="P157" s="46"/>
      <c r="Q157" s="46"/>
      <c r="R157" s="46"/>
      <c r="S157" s="46"/>
      <c r="T157" s="46"/>
      <c r="U157" s="46"/>
      <c r="V157" s="36"/>
    </row>
    <row r="158" spans="1:22" s="34" customFormat="1" x14ac:dyDescent="0.2">
      <c r="A158" s="2"/>
      <c r="B158" s="31" t="s">
        <v>2</v>
      </c>
      <c r="C158" s="48">
        <f>SUM(C159:C161)</f>
        <v>79027</v>
      </c>
      <c r="D158" s="48">
        <f t="shared" ref="D158:V158" si="41">SUM(D159:D161)</f>
        <v>26006</v>
      </c>
      <c r="E158" s="48">
        <f t="shared" si="41"/>
        <v>53021</v>
      </c>
      <c r="F158" s="48">
        <f t="shared" si="41"/>
        <v>546</v>
      </c>
      <c r="G158" s="48">
        <f t="shared" si="41"/>
        <v>52475</v>
      </c>
      <c r="H158" s="48">
        <f t="shared" si="41"/>
        <v>598</v>
      </c>
      <c r="I158" s="48">
        <f t="shared" si="41"/>
        <v>51877</v>
      </c>
      <c r="J158" s="48">
        <f t="shared" si="41"/>
        <v>18746</v>
      </c>
      <c r="K158" s="48">
        <f t="shared" si="41"/>
        <v>123</v>
      </c>
      <c r="L158" s="48">
        <f t="shared" si="41"/>
        <v>10419</v>
      </c>
      <c r="M158" s="48">
        <f t="shared" si="41"/>
        <v>14</v>
      </c>
      <c r="N158" s="48">
        <f t="shared" si="41"/>
        <v>38</v>
      </c>
      <c r="O158" s="48">
        <f t="shared" si="41"/>
        <v>169</v>
      </c>
      <c r="P158" s="48">
        <f t="shared" si="41"/>
        <v>14127</v>
      </c>
      <c r="Q158" s="48">
        <f t="shared" si="41"/>
        <v>882</v>
      </c>
      <c r="R158" s="48">
        <f t="shared" si="41"/>
        <v>402</v>
      </c>
      <c r="S158" s="48">
        <f t="shared" si="41"/>
        <v>50</v>
      </c>
      <c r="T158" s="48">
        <f t="shared" si="41"/>
        <v>3549</v>
      </c>
      <c r="U158" s="48">
        <f t="shared" si="41"/>
        <v>3260</v>
      </c>
      <c r="V158" s="49">
        <f t="shared" si="41"/>
        <v>98</v>
      </c>
    </row>
    <row r="159" spans="1:22" x14ac:dyDescent="0.2">
      <c r="B159" s="32" t="s">
        <v>175</v>
      </c>
      <c r="C159" s="35">
        <v>26878</v>
      </c>
      <c r="D159" s="37">
        <v>10652</v>
      </c>
      <c r="E159" s="37">
        <f t="shared" ref="E159:E161" si="42">SUM(F159:G159)</f>
        <v>16226</v>
      </c>
      <c r="F159" s="46">
        <v>173</v>
      </c>
      <c r="G159" s="1">
        <f t="shared" si="37"/>
        <v>16053</v>
      </c>
      <c r="H159" s="35">
        <v>153</v>
      </c>
      <c r="I159" s="1">
        <f>SUM(J159:V159)</f>
        <v>15900</v>
      </c>
      <c r="J159" s="1">
        <v>4789</v>
      </c>
      <c r="K159" s="1">
        <v>37</v>
      </c>
      <c r="L159" s="1">
        <v>4057</v>
      </c>
      <c r="M159" s="1">
        <v>6</v>
      </c>
      <c r="N159" s="1">
        <v>19</v>
      </c>
      <c r="O159" s="1">
        <v>38</v>
      </c>
      <c r="P159" s="1">
        <v>4291</v>
      </c>
      <c r="Q159" s="1">
        <v>188</v>
      </c>
      <c r="R159" s="1">
        <v>126</v>
      </c>
      <c r="S159" s="1">
        <v>21</v>
      </c>
      <c r="T159" s="1">
        <v>1143</v>
      </c>
      <c r="U159" s="1">
        <v>1148</v>
      </c>
      <c r="V159" s="47">
        <v>37</v>
      </c>
    </row>
    <row r="160" spans="1:22" x14ac:dyDescent="0.2">
      <c r="B160" s="32" t="s">
        <v>176</v>
      </c>
      <c r="C160" s="35">
        <v>18580</v>
      </c>
      <c r="D160" s="37">
        <v>5140</v>
      </c>
      <c r="E160" s="37">
        <f t="shared" si="42"/>
        <v>13440</v>
      </c>
      <c r="F160" s="46">
        <v>129</v>
      </c>
      <c r="G160" s="1">
        <f t="shared" si="37"/>
        <v>13311</v>
      </c>
      <c r="H160" s="35">
        <v>152</v>
      </c>
      <c r="I160" s="1">
        <f>SUM(J160:V160)</f>
        <v>13159</v>
      </c>
      <c r="J160" s="1">
        <v>5469</v>
      </c>
      <c r="K160" s="1">
        <v>26</v>
      </c>
      <c r="L160" s="1">
        <v>2767</v>
      </c>
      <c r="M160" s="1">
        <v>3</v>
      </c>
      <c r="N160" s="1">
        <v>6</v>
      </c>
      <c r="O160" s="1">
        <v>98</v>
      </c>
      <c r="P160" s="1">
        <v>2896</v>
      </c>
      <c r="Q160" s="1">
        <v>214</v>
      </c>
      <c r="R160" s="1">
        <v>81</v>
      </c>
      <c r="S160" s="1">
        <v>13</v>
      </c>
      <c r="T160" s="1">
        <v>835</v>
      </c>
      <c r="U160" s="1">
        <v>730</v>
      </c>
      <c r="V160" s="47">
        <v>21</v>
      </c>
    </row>
    <row r="161" spans="1:22" x14ac:dyDescent="0.2">
      <c r="B161" s="32" t="s">
        <v>177</v>
      </c>
      <c r="C161" s="35">
        <v>33569</v>
      </c>
      <c r="D161" s="37">
        <v>10214</v>
      </c>
      <c r="E161" s="37">
        <f t="shared" si="42"/>
        <v>23355</v>
      </c>
      <c r="F161" s="46">
        <v>244</v>
      </c>
      <c r="G161" s="1">
        <f t="shared" si="37"/>
        <v>23111</v>
      </c>
      <c r="H161" s="35">
        <v>293</v>
      </c>
      <c r="I161" s="1">
        <f>SUM(J161:V161)</f>
        <v>22818</v>
      </c>
      <c r="J161" s="1">
        <v>8488</v>
      </c>
      <c r="K161" s="1">
        <v>60</v>
      </c>
      <c r="L161" s="1">
        <v>3595</v>
      </c>
      <c r="M161" s="1">
        <v>5</v>
      </c>
      <c r="N161" s="1">
        <v>13</v>
      </c>
      <c r="O161" s="1">
        <v>33</v>
      </c>
      <c r="P161" s="1">
        <v>6940</v>
      </c>
      <c r="Q161" s="1">
        <v>480</v>
      </c>
      <c r="R161" s="1">
        <v>195</v>
      </c>
      <c r="S161" s="1">
        <v>16</v>
      </c>
      <c r="T161" s="1">
        <v>1571</v>
      </c>
      <c r="U161" s="1">
        <v>1382</v>
      </c>
      <c r="V161" s="47">
        <v>40</v>
      </c>
    </row>
    <row r="162" spans="1:22" x14ac:dyDescent="0.2">
      <c r="B162" s="30"/>
      <c r="C162" s="46"/>
      <c r="D162" s="1"/>
      <c r="E162" s="37"/>
      <c r="F162" s="46"/>
      <c r="G162" s="1"/>
      <c r="H162" s="46"/>
      <c r="I162" s="1"/>
      <c r="J162" s="46"/>
      <c r="K162" s="46"/>
      <c r="L162" s="46"/>
      <c r="M162" s="46"/>
      <c r="N162" s="46"/>
      <c r="O162" s="46"/>
      <c r="P162" s="46"/>
      <c r="Q162" s="46"/>
      <c r="R162" s="46"/>
      <c r="S162" s="46"/>
      <c r="T162" s="46"/>
      <c r="U162" s="46"/>
      <c r="V162" s="36"/>
    </row>
    <row r="163" spans="1:22" s="34" customFormat="1" x14ac:dyDescent="0.2">
      <c r="A163" s="2"/>
      <c r="B163" s="31" t="s">
        <v>178</v>
      </c>
      <c r="C163" s="48">
        <f>SUM(C164:C167)</f>
        <v>58368</v>
      </c>
      <c r="D163" s="48">
        <f t="shared" ref="D163:V163" si="43">SUM(D164:D167)</f>
        <v>17357</v>
      </c>
      <c r="E163" s="48">
        <f t="shared" si="43"/>
        <v>41011</v>
      </c>
      <c r="F163" s="48">
        <f t="shared" si="43"/>
        <v>433</v>
      </c>
      <c r="G163" s="48">
        <f t="shared" si="43"/>
        <v>40578</v>
      </c>
      <c r="H163" s="48">
        <f t="shared" si="43"/>
        <v>509</v>
      </c>
      <c r="I163" s="48">
        <f t="shared" si="43"/>
        <v>40069</v>
      </c>
      <c r="J163" s="48">
        <f t="shared" si="43"/>
        <v>15559</v>
      </c>
      <c r="K163" s="48">
        <f t="shared" si="43"/>
        <v>108</v>
      </c>
      <c r="L163" s="48">
        <f t="shared" si="43"/>
        <v>7947</v>
      </c>
      <c r="M163" s="48">
        <f t="shared" si="43"/>
        <v>12</v>
      </c>
      <c r="N163" s="48">
        <f t="shared" si="43"/>
        <v>39</v>
      </c>
      <c r="O163" s="48">
        <f t="shared" si="43"/>
        <v>55</v>
      </c>
      <c r="P163" s="48">
        <f t="shared" si="43"/>
        <v>10265</v>
      </c>
      <c r="Q163" s="48">
        <f t="shared" si="43"/>
        <v>821</v>
      </c>
      <c r="R163" s="48">
        <f t="shared" si="43"/>
        <v>295</v>
      </c>
      <c r="S163" s="48">
        <f t="shared" si="43"/>
        <v>25</v>
      </c>
      <c r="T163" s="48">
        <f t="shared" si="43"/>
        <v>2746</v>
      </c>
      <c r="U163" s="48">
        <f t="shared" si="43"/>
        <v>2140</v>
      </c>
      <c r="V163" s="49">
        <f t="shared" si="43"/>
        <v>57</v>
      </c>
    </row>
    <row r="164" spans="1:22" x14ac:dyDescent="0.2">
      <c r="B164" s="32" t="s">
        <v>179</v>
      </c>
      <c r="C164" s="35">
        <v>23219</v>
      </c>
      <c r="D164" s="37">
        <v>9164</v>
      </c>
      <c r="E164" s="37">
        <f t="shared" ref="E164:E167" si="44">SUM(F164:G164)</f>
        <v>14055</v>
      </c>
      <c r="F164" s="46">
        <v>151</v>
      </c>
      <c r="G164" s="1">
        <f t="shared" si="37"/>
        <v>13904</v>
      </c>
      <c r="H164" s="35">
        <v>127</v>
      </c>
      <c r="I164" s="1">
        <f>SUM(J164:V164)</f>
        <v>13777</v>
      </c>
      <c r="J164" s="1">
        <v>5100</v>
      </c>
      <c r="K164" s="1">
        <v>38</v>
      </c>
      <c r="L164" s="1">
        <v>3644</v>
      </c>
      <c r="M164" s="1">
        <v>7</v>
      </c>
      <c r="N164" s="1">
        <v>13</v>
      </c>
      <c r="O164" s="1">
        <v>20</v>
      </c>
      <c r="P164" s="1">
        <v>2864</v>
      </c>
      <c r="Q164" s="1">
        <v>172</v>
      </c>
      <c r="R164" s="1">
        <v>119</v>
      </c>
      <c r="S164" s="1">
        <v>15</v>
      </c>
      <c r="T164" s="1">
        <v>1079</v>
      </c>
      <c r="U164" s="1">
        <v>682</v>
      </c>
      <c r="V164" s="47">
        <v>24</v>
      </c>
    </row>
    <row r="165" spans="1:22" x14ac:dyDescent="0.2">
      <c r="B165" s="32" t="s">
        <v>180</v>
      </c>
      <c r="C165" s="35">
        <v>13843</v>
      </c>
      <c r="D165" s="37">
        <v>3604</v>
      </c>
      <c r="E165" s="37">
        <f t="shared" si="44"/>
        <v>10239</v>
      </c>
      <c r="F165" s="46">
        <v>115</v>
      </c>
      <c r="G165" s="1">
        <f t="shared" si="37"/>
        <v>10124</v>
      </c>
      <c r="H165" s="35">
        <v>138</v>
      </c>
      <c r="I165" s="1">
        <f>SUM(J165:V165)</f>
        <v>9986</v>
      </c>
      <c r="J165" s="1">
        <v>3404</v>
      </c>
      <c r="K165" s="1">
        <v>26</v>
      </c>
      <c r="L165" s="1">
        <v>2062</v>
      </c>
      <c r="M165" s="1">
        <v>3</v>
      </c>
      <c r="N165" s="1">
        <v>12</v>
      </c>
      <c r="O165" s="1">
        <v>17</v>
      </c>
      <c r="P165" s="1">
        <v>2905</v>
      </c>
      <c r="Q165" s="1">
        <v>164</v>
      </c>
      <c r="R165" s="1">
        <v>54</v>
      </c>
      <c r="S165" s="1">
        <v>3</v>
      </c>
      <c r="T165" s="1">
        <v>558</v>
      </c>
      <c r="U165" s="1">
        <v>763</v>
      </c>
      <c r="V165" s="47">
        <v>15</v>
      </c>
    </row>
    <row r="166" spans="1:22" x14ac:dyDescent="0.2">
      <c r="B166" s="32" t="s">
        <v>181</v>
      </c>
      <c r="C166" s="35">
        <v>12539</v>
      </c>
      <c r="D166" s="37">
        <v>2499</v>
      </c>
      <c r="E166" s="37">
        <f t="shared" si="44"/>
        <v>10040</v>
      </c>
      <c r="F166" s="46">
        <v>88</v>
      </c>
      <c r="G166" s="1">
        <f t="shared" si="37"/>
        <v>9952</v>
      </c>
      <c r="H166" s="35">
        <v>144</v>
      </c>
      <c r="I166" s="1">
        <f>SUM(J166:V166)</f>
        <v>9808</v>
      </c>
      <c r="J166" s="1">
        <v>4081</v>
      </c>
      <c r="K166" s="1">
        <v>31</v>
      </c>
      <c r="L166" s="1">
        <v>1562</v>
      </c>
      <c r="M166" s="1">
        <v>1</v>
      </c>
      <c r="N166" s="1">
        <v>7</v>
      </c>
      <c r="O166" s="1">
        <v>15</v>
      </c>
      <c r="P166" s="1">
        <v>2697</v>
      </c>
      <c r="Q166" s="1">
        <v>246</v>
      </c>
      <c r="R166" s="1">
        <v>66</v>
      </c>
      <c r="S166" s="1">
        <v>2</v>
      </c>
      <c r="T166" s="1">
        <v>607</v>
      </c>
      <c r="U166" s="1">
        <v>483</v>
      </c>
      <c r="V166" s="47">
        <v>10</v>
      </c>
    </row>
    <row r="167" spans="1:22" x14ac:dyDescent="0.2">
      <c r="B167" s="32" t="s">
        <v>182</v>
      </c>
      <c r="C167" s="35">
        <v>8767</v>
      </c>
      <c r="D167" s="37">
        <v>2090</v>
      </c>
      <c r="E167" s="37">
        <f t="shared" si="44"/>
        <v>6677</v>
      </c>
      <c r="F167" s="46">
        <v>79</v>
      </c>
      <c r="G167" s="1">
        <f t="shared" si="37"/>
        <v>6598</v>
      </c>
      <c r="H167" s="35">
        <v>100</v>
      </c>
      <c r="I167" s="1">
        <f>SUM(J167:V167)</f>
        <v>6498</v>
      </c>
      <c r="J167" s="35">
        <v>2974</v>
      </c>
      <c r="K167" s="35">
        <v>13</v>
      </c>
      <c r="L167" s="35">
        <v>679</v>
      </c>
      <c r="M167" s="35">
        <v>1</v>
      </c>
      <c r="N167" s="35">
        <v>7</v>
      </c>
      <c r="O167" s="35">
        <v>3</v>
      </c>
      <c r="P167" s="35">
        <v>1799</v>
      </c>
      <c r="Q167" s="35">
        <v>239</v>
      </c>
      <c r="R167" s="35">
        <v>56</v>
      </c>
      <c r="S167" s="35">
        <v>5</v>
      </c>
      <c r="T167" s="35">
        <v>502</v>
      </c>
      <c r="U167" s="35">
        <v>212</v>
      </c>
      <c r="V167" s="50">
        <v>8</v>
      </c>
    </row>
    <row r="168" spans="1:22" x14ac:dyDescent="0.2">
      <c r="B168" s="30"/>
      <c r="C168" s="46"/>
      <c r="D168" s="1"/>
      <c r="E168" s="37"/>
      <c r="F168" s="46"/>
      <c r="G168" s="1"/>
      <c r="H168" s="46"/>
      <c r="I168" s="1"/>
      <c r="J168" s="46"/>
      <c r="K168" s="46"/>
      <c r="L168" s="46"/>
      <c r="M168" s="46"/>
      <c r="N168" s="46"/>
      <c r="O168" s="46"/>
      <c r="P168" s="46"/>
      <c r="Q168" s="46"/>
      <c r="R168" s="46"/>
      <c r="S168" s="46"/>
      <c r="T168" s="46"/>
      <c r="U168" s="46"/>
      <c r="V168" s="36"/>
    </row>
    <row r="169" spans="1:22" s="34" customFormat="1" x14ac:dyDescent="0.2">
      <c r="A169" s="2"/>
      <c r="B169" s="31" t="s">
        <v>183</v>
      </c>
      <c r="C169" s="48">
        <f>SUM(C170:C177)</f>
        <v>114940</v>
      </c>
      <c r="D169" s="48">
        <f t="shared" ref="D169:V169" si="45">SUM(D170:D177)</f>
        <v>37385</v>
      </c>
      <c r="E169" s="48">
        <f t="shared" si="45"/>
        <v>77555</v>
      </c>
      <c r="F169" s="48">
        <f t="shared" si="45"/>
        <v>751</v>
      </c>
      <c r="G169" s="48">
        <f t="shared" si="45"/>
        <v>76804</v>
      </c>
      <c r="H169" s="48">
        <f t="shared" si="45"/>
        <v>780</v>
      </c>
      <c r="I169" s="48">
        <f t="shared" si="45"/>
        <v>76024</v>
      </c>
      <c r="J169" s="48">
        <f t="shared" si="45"/>
        <v>33361</v>
      </c>
      <c r="K169" s="48">
        <f t="shared" si="45"/>
        <v>210</v>
      </c>
      <c r="L169" s="48">
        <f t="shared" si="45"/>
        <v>15039</v>
      </c>
      <c r="M169" s="48">
        <f t="shared" si="45"/>
        <v>22</v>
      </c>
      <c r="N169" s="48">
        <f t="shared" si="45"/>
        <v>64</v>
      </c>
      <c r="O169" s="48">
        <f t="shared" si="45"/>
        <v>77</v>
      </c>
      <c r="P169" s="48">
        <f t="shared" si="45"/>
        <v>16055</v>
      </c>
      <c r="Q169" s="48">
        <f t="shared" si="45"/>
        <v>1339</v>
      </c>
      <c r="R169" s="48">
        <f t="shared" si="45"/>
        <v>508</v>
      </c>
      <c r="S169" s="48">
        <f t="shared" si="45"/>
        <v>50</v>
      </c>
      <c r="T169" s="48">
        <f t="shared" si="45"/>
        <v>5180</v>
      </c>
      <c r="U169" s="48">
        <f t="shared" si="45"/>
        <v>3999</v>
      </c>
      <c r="V169" s="49">
        <f t="shared" si="45"/>
        <v>120</v>
      </c>
    </row>
    <row r="170" spans="1:22" x14ac:dyDescent="0.2">
      <c r="B170" s="32" t="s">
        <v>184</v>
      </c>
      <c r="C170" s="35">
        <v>19131</v>
      </c>
      <c r="D170" s="37">
        <v>6961</v>
      </c>
      <c r="E170" s="37">
        <f t="shared" ref="E170:E177" si="46">SUM(F170:G170)</f>
        <v>12170</v>
      </c>
      <c r="F170" s="46">
        <v>105</v>
      </c>
      <c r="G170" s="1">
        <f t="shared" si="37"/>
        <v>12065</v>
      </c>
      <c r="H170" s="35">
        <v>114</v>
      </c>
      <c r="I170" s="1">
        <f t="shared" ref="I170:I177" si="47">SUM(J170:V170)</f>
        <v>11951</v>
      </c>
      <c r="J170" s="35">
        <v>5100</v>
      </c>
      <c r="K170" s="35">
        <v>29</v>
      </c>
      <c r="L170" s="35">
        <v>2461</v>
      </c>
      <c r="M170" s="35">
        <v>6</v>
      </c>
      <c r="N170" s="35">
        <v>14</v>
      </c>
      <c r="O170" s="35">
        <v>10</v>
      </c>
      <c r="P170" s="35">
        <v>2488</v>
      </c>
      <c r="Q170" s="35">
        <v>224</v>
      </c>
      <c r="R170" s="35">
        <v>80</v>
      </c>
      <c r="S170" s="35">
        <v>8</v>
      </c>
      <c r="T170" s="35">
        <v>874</v>
      </c>
      <c r="U170" s="35">
        <v>632</v>
      </c>
      <c r="V170" s="50">
        <v>25</v>
      </c>
    </row>
    <row r="171" spans="1:22" x14ac:dyDescent="0.2">
      <c r="B171" s="32" t="s">
        <v>185</v>
      </c>
      <c r="C171" s="35">
        <v>6625</v>
      </c>
      <c r="D171" s="37">
        <v>2719</v>
      </c>
      <c r="E171" s="37">
        <f t="shared" si="46"/>
        <v>3906</v>
      </c>
      <c r="F171" s="46">
        <v>57</v>
      </c>
      <c r="G171" s="1">
        <f t="shared" si="37"/>
        <v>3849</v>
      </c>
      <c r="H171" s="35">
        <v>33</v>
      </c>
      <c r="I171" s="1">
        <f t="shared" si="47"/>
        <v>3816</v>
      </c>
      <c r="J171" s="1">
        <v>1254</v>
      </c>
      <c r="K171" s="1">
        <v>13</v>
      </c>
      <c r="L171" s="1">
        <v>984</v>
      </c>
      <c r="M171" s="1">
        <v>0</v>
      </c>
      <c r="N171" s="1">
        <v>5</v>
      </c>
      <c r="O171" s="1">
        <v>7</v>
      </c>
      <c r="P171" s="1">
        <v>918</v>
      </c>
      <c r="Q171" s="1">
        <v>41</v>
      </c>
      <c r="R171" s="1">
        <v>30</v>
      </c>
      <c r="S171" s="1">
        <v>3</v>
      </c>
      <c r="T171" s="1">
        <v>278</v>
      </c>
      <c r="U171" s="1">
        <v>274</v>
      </c>
      <c r="V171" s="47">
        <v>9</v>
      </c>
    </row>
    <row r="172" spans="1:22" x14ac:dyDescent="0.2">
      <c r="B172" s="32" t="s">
        <v>186</v>
      </c>
      <c r="C172" s="35">
        <v>5924</v>
      </c>
      <c r="D172" s="37">
        <v>2815</v>
      </c>
      <c r="E172" s="37">
        <f t="shared" si="46"/>
        <v>3109</v>
      </c>
      <c r="F172" s="46">
        <v>21</v>
      </c>
      <c r="G172" s="1">
        <f t="shared" si="37"/>
        <v>3088</v>
      </c>
      <c r="H172" s="35">
        <v>13</v>
      </c>
      <c r="I172" s="1">
        <f t="shared" si="47"/>
        <v>3075</v>
      </c>
      <c r="J172" s="1">
        <v>1019</v>
      </c>
      <c r="K172" s="1">
        <v>15</v>
      </c>
      <c r="L172" s="1">
        <v>883</v>
      </c>
      <c r="M172" s="1">
        <v>1</v>
      </c>
      <c r="N172" s="1">
        <v>2</v>
      </c>
      <c r="O172" s="1">
        <v>9</v>
      </c>
      <c r="P172" s="1">
        <v>636</v>
      </c>
      <c r="Q172" s="1">
        <v>34</v>
      </c>
      <c r="R172" s="1">
        <v>34</v>
      </c>
      <c r="S172" s="1">
        <v>5</v>
      </c>
      <c r="T172" s="1">
        <v>239</v>
      </c>
      <c r="U172" s="1">
        <v>190</v>
      </c>
      <c r="V172" s="47">
        <v>8</v>
      </c>
    </row>
    <row r="173" spans="1:22" x14ac:dyDescent="0.2">
      <c r="B173" s="32" t="s">
        <v>187</v>
      </c>
      <c r="C173" s="35">
        <v>18456</v>
      </c>
      <c r="D173" s="37">
        <v>6540</v>
      </c>
      <c r="E173" s="37">
        <f t="shared" si="46"/>
        <v>11916</v>
      </c>
      <c r="F173" s="46">
        <v>133</v>
      </c>
      <c r="G173" s="1">
        <f t="shared" si="37"/>
        <v>11783</v>
      </c>
      <c r="H173" s="35">
        <v>120</v>
      </c>
      <c r="I173" s="1">
        <f t="shared" si="47"/>
        <v>11663</v>
      </c>
      <c r="J173" s="1">
        <v>4524</v>
      </c>
      <c r="K173" s="1">
        <v>29</v>
      </c>
      <c r="L173" s="1">
        <v>2626</v>
      </c>
      <c r="M173" s="1">
        <v>4</v>
      </c>
      <c r="N173" s="1">
        <v>10</v>
      </c>
      <c r="O173" s="1">
        <v>10</v>
      </c>
      <c r="P173" s="1">
        <v>2619</v>
      </c>
      <c r="Q173" s="1">
        <v>175</v>
      </c>
      <c r="R173" s="1">
        <v>102</v>
      </c>
      <c r="S173" s="1">
        <v>8</v>
      </c>
      <c r="T173" s="1">
        <v>837</v>
      </c>
      <c r="U173" s="1">
        <v>697</v>
      </c>
      <c r="V173" s="47">
        <v>22</v>
      </c>
    </row>
    <row r="174" spans="1:22" x14ac:dyDescent="0.2">
      <c r="B174" s="32" t="s">
        <v>188</v>
      </c>
      <c r="C174" s="35">
        <v>24514</v>
      </c>
      <c r="D174" s="37">
        <v>5663</v>
      </c>
      <c r="E174" s="37">
        <f t="shared" si="46"/>
        <v>18851</v>
      </c>
      <c r="F174" s="46">
        <v>196</v>
      </c>
      <c r="G174" s="1">
        <f t="shared" si="37"/>
        <v>18655</v>
      </c>
      <c r="H174" s="35">
        <v>243</v>
      </c>
      <c r="I174" s="1">
        <f t="shared" si="47"/>
        <v>18412</v>
      </c>
      <c r="J174" s="1">
        <v>8116</v>
      </c>
      <c r="K174" s="1">
        <v>47</v>
      </c>
      <c r="L174" s="1">
        <v>3311</v>
      </c>
      <c r="M174" s="1">
        <v>3</v>
      </c>
      <c r="N174" s="1">
        <v>13</v>
      </c>
      <c r="O174" s="1">
        <v>20</v>
      </c>
      <c r="P174" s="1">
        <v>4441</v>
      </c>
      <c r="Q174" s="1">
        <v>392</v>
      </c>
      <c r="R174" s="1">
        <v>87</v>
      </c>
      <c r="S174" s="1">
        <v>8</v>
      </c>
      <c r="T174" s="1">
        <v>1023</v>
      </c>
      <c r="U174" s="1">
        <v>933</v>
      </c>
      <c r="V174" s="47">
        <v>18</v>
      </c>
    </row>
    <row r="175" spans="1:22" x14ac:dyDescent="0.2">
      <c r="B175" s="32" t="s">
        <v>189</v>
      </c>
      <c r="C175" s="35">
        <v>11037</v>
      </c>
      <c r="D175" s="37">
        <v>3552</v>
      </c>
      <c r="E175" s="37">
        <f t="shared" si="46"/>
        <v>7485</v>
      </c>
      <c r="F175" s="46">
        <v>58</v>
      </c>
      <c r="G175" s="1">
        <f t="shared" si="37"/>
        <v>7427</v>
      </c>
      <c r="H175" s="35">
        <v>59</v>
      </c>
      <c r="I175" s="1">
        <f t="shared" si="47"/>
        <v>7368</v>
      </c>
      <c r="J175" s="1">
        <v>3940</v>
      </c>
      <c r="K175" s="1">
        <v>18</v>
      </c>
      <c r="L175" s="1">
        <v>1068</v>
      </c>
      <c r="M175" s="1">
        <v>2</v>
      </c>
      <c r="N175" s="1">
        <v>4</v>
      </c>
      <c r="O175" s="1">
        <v>3</v>
      </c>
      <c r="P175" s="1">
        <v>1274</v>
      </c>
      <c r="Q175" s="1">
        <v>152</v>
      </c>
      <c r="R175" s="1">
        <v>38</v>
      </c>
      <c r="S175" s="1">
        <v>4</v>
      </c>
      <c r="T175" s="1">
        <v>505</v>
      </c>
      <c r="U175" s="1">
        <v>349</v>
      </c>
      <c r="V175" s="47">
        <v>11</v>
      </c>
    </row>
    <row r="176" spans="1:22" x14ac:dyDescent="0.2">
      <c r="B176" s="32" t="s">
        <v>190</v>
      </c>
      <c r="C176" s="35">
        <v>20325</v>
      </c>
      <c r="D176" s="37">
        <v>7074</v>
      </c>
      <c r="E176" s="37">
        <f t="shared" si="46"/>
        <v>13251</v>
      </c>
      <c r="F176" s="46">
        <v>134</v>
      </c>
      <c r="G176" s="1">
        <f t="shared" si="37"/>
        <v>13117</v>
      </c>
      <c r="H176" s="35">
        <v>124</v>
      </c>
      <c r="I176" s="1">
        <f t="shared" si="47"/>
        <v>12993</v>
      </c>
      <c r="J176" s="1">
        <v>5815</v>
      </c>
      <c r="K176" s="1">
        <v>34</v>
      </c>
      <c r="L176" s="1">
        <v>2672</v>
      </c>
      <c r="M176" s="1">
        <v>4</v>
      </c>
      <c r="N176" s="1">
        <v>11</v>
      </c>
      <c r="O176" s="1">
        <v>13</v>
      </c>
      <c r="P176" s="1">
        <v>2477</v>
      </c>
      <c r="Q176" s="1">
        <v>175</v>
      </c>
      <c r="R176" s="1">
        <v>109</v>
      </c>
      <c r="S176" s="1">
        <v>11</v>
      </c>
      <c r="T176" s="1">
        <v>993</v>
      </c>
      <c r="U176" s="1">
        <v>657</v>
      </c>
      <c r="V176" s="47">
        <v>22</v>
      </c>
    </row>
    <row r="177" spans="1:22" x14ac:dyDescent="0.2">
      <c r="B177" s="32" t="s">
        <v>191</v>
      </c>
      <c r="C177" s="35">
        <v>8928</v>
      </c>
      <c r="D177" s="37">
        <v>2061</v>
      </c>
      <c r="E177" s="37">
        <f t="shared" si="46"/>
        <v>6867</v>
      </c>
      <c r="F177" s="46">
        <v>47</v>
      </c>
      <c r="G177" s="1">
        <f t="shared" si="37"/>
        <v>6820</v>
      </c>
      <c r="H177" s="35">
        <v>74</v>
      </c>
      <c r="I177" s="1">
        <f t="shared" si="47"/>
        <v>6746</v>
      </c>
      <c r="J177" s="1">
        <v>3593</v>
      </c>
      <c r="K177" s="1">
        <v>25</v>
      </c>
      <c r="L177" s="1">
        <v>1034</v>
      </c>
      <c r="M177" s="1">
        <v>2</v>
      </c>
      <c r="N177" s="1">
        <v>5</v>
      </c>
      <c r="O177" s="1">
        <v>5</v>
      </c>
      <c r="P177" s="1">
        <v>1202</v>
      </c>
      <c r="Q177" s="1">
        <v>146</v>
      </c>
      <c r="R177" s="1">
        <v>28</v>
      </c>
      <c r="S177" s="1">
        <v>3</v>
      </c>
      <c r="T177" s="1">
        <v>431</v>
      </c>
      <c r="U177" s="1">
        <v>267</v>
      </c>
      <c r="V177" s="47">
        <v>5</v>
      </c>
    </row>
    <row r="178" spans="1:22" x14ac:dyDescent="0.2">
      <c r="B178" s="30"/>
      <c r="C178" s="46"/>
      <c r="D178" s="1"/>
      <c r="E178" s="37"/>
      <c r="F178" s="46"/>
      <c r="G178" s="1"/>
      <c r="H178" s="46"/>
      <c r="I178" s="1"/>
      <c r="J178" s="46"/>
      <c r="K178" s="46"/>
      <c r="L178" s="46"/>
      <c r="M178" s="46"/>
      <c r="N178" s="46"/>
      <c r="O178" s="46"/>
      <c r="P178" s="46"/>
      <c r="Q178" s="46"/>
      <c r="R178" s="46"/>
      <c r="S178" s="46"/>
      <c r="T178" s="46"/>
      <c r="U178" s="46"/>
      <c r="V178" s="36"/>
    </row>
    <row r="179" spans="1:22" s="34" customFormat="1" x14ac:dyDescent="0.2">
      <c r="A179" s="2"/>
      <c r="B179" s="31" t="s">
        <v>192</v>
      </c>
      <c r="C179" s="48">
        <f>SUM(C180:C184)</f>
        <v>35555</v>
      </c>
      <c r="D179" s="48">
        <f t="shared" ref="D179:V179" si="48">SUM(D180:D184)</f>
        <v>9218</v>
      </c>
      <c r="E179" s="48">
        <f t="shared" si="48"/>
        <v>26337</v>
      </c>
      <c r="F179" s="48">
        <f t="shared" si="48"/>
        <v>220</v>
      </c>
      <c r="G179" s="48">
        <f t="shared" si="48"/>
        <v>26117</v>
      </c>
      <c r="H179" s="48">
        <f t="shared" si="48"/>
        <v>275</v>
      </c>
      <c r="I179" s="48">
        <f t="shared" si="48"/>
        <v>25842</v>
      </c>
      <c r="J179" s="48">
        <f t="shared" si="48"/>
        <v>13973</v>
      </c>
      <c r="K179" s="48">
        <f t="shared" si="48"/>
        <v>54</v>
      </c>
      <c r="L179" s="48">
        <f t="shared" si="48"/>
        <v>3891</v>
      </c>
      <c r="M179" s="48">
        <f t="shared" si="48"/>
        <v>7</v>
      </c>
      <c r="N179" s="48">
        <f t="shared" si="48"/>
        <v>14</v>
      </c>
      <c r="O179" s="48">
        <f t="shared" si="48"/>
        <v>112</v>
      </c>
      <c r="P179" s="48">
        <f t="shared" si="48"/>
        <v>4232</v>
      </c>
      <c r="Q179" s="48">
        <f t="shared" si="48"/>
        <v>590</v>
      </c>
      <c r="R179" s="48">
        <f t="shared" si="48"/>
        <v>145</v>
      </c>
      <c r="S179" s="48">
        <f t="shared" si="48"/>
        <v>59</v>
      </c>
      <c r="T179" s="48">
        <f t="shared" si="48"/>
        <v>1741</v>
      </c>
      <c r="U179" s="48">
        <f t="shared" si="48"/>
        <v>984</v>
      </c>
      <c r="V179" s="49">
        <f t="shared" si="48"/>
        <v>40</v>
      </c>
    </row>
    <row r="180" spans="1:22" x14ac:dyDescent="0.2">
      <c r="B180" s="32" t="s">
        <v>193</v>
      </c>
      <c r="C180" s="35">
        <v>15135</v>
      </c>
      <c r="D180" s="37">
        <v>3173</v>
      </c>
      <c r="E180" s="37">
        <f t="shared" ref="E180:E184" si="49">SUM(F180:G180)</f>
        <v>11962</v>
      </c>
      <c r="F180" s="46">
        <v>72</v>
      </c>
      <c r="G180" s="1">
        <f t="shared" si="37"/>
        <v>11890</v>
      </c>
      <c r="H180" s="35">
        <v>111</v>
      </c>
      <c r="I180" s="1">
        <f>SUM(J180:V180)</f>
        <v>11779</v>
      </c>
      <c r="J180" s="1">
        <v>6549</v>
      </c>
      <c r="K180" s="1">
        <v>22</v>
      </c>
      <c r="L180" s="1">
        <v>1695</v>
      </c>
      <c r="M180" s="1">
        <v>4</v>
      </c>
      <c r="N180" s="1">
        <v>6</v>
      </c>
      <c r="O180" s="1">
        <v>8</v>
      </c>
      <c r="P180" s="1">
        <v>1947</v>
      </c>
      <c r="Q180" s="1">
        <v>301</v>
      </c>
      <c r="R180" s="1">
        <v>46</v>
      </c>
      <c r="S180" s="1">
        <v>8</v>
      </c>
      <c r="T180" s="1">
        <v>704</v>
      </c>
      <c r="U180" s="1">
        <v>479</v>
      </c>
      <c r="V180" s="47">
        <v>10</v>
      </c>
    </row>
    <row r="181" spans="1:22" x14ac:dyDescent="0.2">
      <c r="B181" s="32" t="s">
        <v>194</v>
      </c>
      <c r="C181" s="35">
        <v>1204</v>
      </c>
      <c r="D181" s="37">
        <v>532</v>
      </c>
      <c r="E181" s="37">
        <f t="shared" si="49"/>
        <v>672</v>
      </c>
      <c r="F181" s="46">
        <v>7</v>
      </c>
      <c r="G181" s="1">
        <f t="shared" si="37"/>
        <v>665</v>
      </c>
      <c r="H181" s="35">
        <v>8</v>
      </c>
      <c r="I181" s="1">
        <f>SUM(J181:V181)</f>
        <v>657</v>
      </c>
      <c r="J181" s="1">
        <v>273</v>
      </c>
      <c r="K181" s="1">
        <v>0</v>
      </c>
      <c r="L181" s="1">
        <v>150</v>
      </c>
      <c r="M181" s="1">
        <v>1</v>
      </c>
      <c r="N181" s="1">
        <v>0</v>
      </c>
      <c r="O181" s="1">
        <v>0</v>
      </c>
      <c r="P181" s="1">
        <v>120</v>
      </c>
      <c r="Q181" s="1">
        <v>10</v>
      </c>
      <c r="R181" s="1">
        <v>2</v>
      </c>
      <c r="S181" s="1">
        <v>3</v>
      </c>
      <c r="T181" s="1">
        <v>59</v>
      </c>
      <c r="U181" s="1">
        <v>38</v>
      </c>
      <c r="V181" s="47">
        <v>1</v>
      </c>
    </row>
    <row r="182" spans="1:22" x14ac:dyDescent="0.2">
      <c r="B182" s="32" t="s">
        <v>195</v>
      </c>
      <c r="C182" s="35">
        <v>5229</v>
      </c>
      <c r="D182" s="37">
        <v>1836</v>
      </c>
      <c r="E182" s="37">
        <f t="shared" si="49"/>
        <v>3393</v>
      </c>
      <c r="F182" s="46">
        <v>38</v>
      </c>
      <c r="G182" s="1">
        <f t="shared" si="37"/>
        <v>3355</v>
      </c>
      <c r="H182" s="35">
        <v>31</v>
      </c>
      <c r="I182" s="1">
        <f>SUM(J182:V182)</f>
        <v>3324</v>
      </c>
      <c r="J182" s="35">
        <v>1540</v>
      </c>
      <c r="K182" s="35">
        <v>11</v>
      </c>
      <c r="L182" s="35">
        <v>672</v>
      </c>
      <c r="M182" s="35">
        <v>1</v>
      </c>
      <c r="N182" s="35">
        <v>0</v>
      </c>
      <c r="O182" s="35">
        <v>3</v>
      </c>
      <c r="P182" s="35">
        <v>554</v>
      </c>
      <c r="Q182" s="35">
        <v>48</v>
      </c>
      <c r="R182" s="35">
        <v>38</v>
      </c>
      <c r="S182" s="35">
        <v>5</v>
      </c>
      <c r="T182" s="35">
        <v>287</v>
      </c>
      <c r="U182" s="35">
        <v>151</v>
      </c>
      <c r="V182" s="50">
        <v>14</v>
      </c>
    </row>
    <row r="183" spans="1:22" x14ac:dyDescent="0.2">
      <c r="B183" s="32" t="s">
        <v>196</v>
      </c>
      <c r="C183" s="35">
        <v>8543</v>
      </c>
      <c r="D183" s="37">
        <v>2499</v>
      </c>
      <c r="E183" s="37">
        <f t="shared" si="49"/>
        <v>6044</v>
      </c>
      <c r="F183" s="46">
        <v>79</v>
      </c>
      <c r="G183" s="1">
        <f t="shared" si="37"/>
        <v>5965</v>
      </c>
      <c r="H183" s="35">
        <v>74</v>
      </c>
      <c r="I183" s="1">
        <f>SUM(J183:V183)</f>
        <v>5891</v>
      </c>
      <c r="J183" s="35">
        <v>2807</v>
      </c>
      <c r="K183" s="35">
        <v>16</v>
      </c>
      <c r="L183" s="35">
        <v>981</v>
      </c>
      <c r="M183" s="35">
        <v>1</v>
      </c>
      <c r="N183" s="35">
        <v>6</v>
      </c>
      <c r="O183" s="35">
        <v>99</v>
      </c>
      <c r="P183" s="35">
        <v>1105</v>
      </c>
      <c r="Q183" s="35">
        <v>120</v>
      </c>
      <c r="R183" s="35">
        <v>39</v>
      </c>
      <c r="S183" s="35">
        <v>42</v>
      </c>
      <c r="T183" s="35">
        <v>433</v>
      </c>
      <c r="U183" s="35">
        <v>229</v>
      </c>
      <c r="V183" s="50">
        <v>13</v>
      </c>
    </row>
    <row r="184" spans="1:22" x14ac:dyDescent="0.2">
      <c r="B184" s="32" t="s">
        <v>197</v>
      </c>
      <c r="C184" s="35">
        <v>5444</v>
      </c>
      <c r="D184" s="37">
        <v>1178</v>
      </c>
      <c r="E184" s="37">
        <f t="shared" si="49"/>
        <v>4266</v>
      </c>
      <c r="F184" s="46">
        <v>24</v>
      </c>
      <c r="G184" s="1">
        <f t="shared" si="37"/>
        <v>4242</v>
      </c>
      <c r="H184" s="35">
        <v>51</v>
      </c>
      <c r="I184" s="1">
        <f>SUM(J184:V184)</f>
        <v>4191</v>
      </c>
      <c r="J184" s="1">
        <v>2804</v>
      </c>
      <c r="K184" s="1">
        <v>5</v>
      </c>
      <c r="L184" s="1">
        <v>393</v>
      </c>
      <c r="M184" s="1">
        <v>0</v>
      </c>
      <c r="N184" s="1">
        <v>2</v>
      </c>
      <c r="O184" s="1">
        <v>2</v>
      </c>
      <c r="P184" s="1">
        <v>506</v>
      </c>
      <c r="Q184" s="1">
        <v>111</v>
      </c>
      <c r="R184" s="1">
        <v>20</v>
      </c>
      <c r="S184" s="1">
        <v>1</v>
      </c>
      <c r="T184" s="1">
        <v>258</v>
      </c>
      <c r="U184" s="1">
        <v>87</v>
      </c>
      <c r="V184" s="47">
        <v>2</v>
      </c>
    </row>
    <row r="185" spans="1:22" x14ac:dyDescent="0.2">
      <c r="B185" s="21"/>
      <c r="C185" s="22"/>
      <c r="D185" s="22"/>
      <c r="E185" s="22"/>
      <c r="F185" s="22"/>
      <c r="G185" s="22"/>
      <c r="H185" s="22"/>
      <c r="I185" s="22"/>
      <c r="J185" s="22"/>
      <c r="K185" s="22"/>
      <c r="L185" s="22"/>
      <c r="M185" s="22"/>
      <c r="N185" s="22"/>
      <c r="O185" s="22"/>
      <c r="P185" s="22"/>
      <c r="Q185" s="22"/>
      <c r="R185" s="22"/>
      <c r="S185" s="22"/>
      <c r="T185" s="22"/>
      <c r="U185" s="22"/>
      <c r="V185" s="51"/>
    </row>
    <row r="186" spans="1:22" x14ac:dyDescent="0.2">
      <c r="B186" s="23" t="s">
        <v>198</v>
      </c>
      <c r="C186" s="25"/>
      <c r="D186" s="25"/>
      <c r="E186" s="25"/>
      <c r="F186" s="25"/>
      <c r="G186" s="25"/>
      <c r="H186" s="25"/>
      <c r="I186" s="25"/>
      <c r="J186" s="25"/>
      <c r="K186" s="25"/>
      <c r="L186" s="25"/>
      <c r="M186" s="25"/>
      <c r="N186" s="25"/>
      <c r="O186" s="25"/>
      <c r="P186" s="25"/>
      <c r="Q186" s="25"/>
      <c r="R186" s="25"/>
      <c r="S186" s="25"/>
      <c r="T186" s="25"/>
      <c r="U186" s="25"/>
      <c r="V186" s="52"/>
    </row>
    <row r="187" spans="1:22" x14ac:dyDescent="0.2">
      <c r="B187" s="4" t="s">
        <v>199</v>
      </c>
    </row>
  </sheetData>
  <mergeCells count="10">
    <mergeCell ref="I7:V7"/>
    <mergeCell ref="E5:V5"/>
    <mergeCell ref="G6:V6"/>
    <mergeCell ref="B4:V4"/>
    <mergeCell ref="B5:B8"/>
    <mergeCell ref="C5:C8"/>
    <mergeCell ref="E6:E8"/>
    <mergeCell ref="F6:F8"/>
    <mergeCell ref="G7:G8"/>
    <mergeCell ref="H7:H8"/>
  </mergeCells>
  <phoneticPr fontId="0" type="noConversion"/>
  <hyperlinks>
    <hyperlink ref="A4" r:id="rId1" xr:uid="{00000000-0004-0000-0000-000000000000}"/>
    <hyperlink ref="A3" r:id="rId2" xr:uid="{00000000-0004-0000-0000-000001000000}"/>
    <hyperlink ref="J8" location="Candidaturas!A1" display="Cs" xr:uid="{00000000-0004-0000-0000-000002000000}"/>
    <hyperlink ref="U8" location="Candidaturas!A1" display="VOLT" xr:uid="{00000000-0004-0000-0000-000003000000}"/>
    <hyperlink ref="V8" location="Candidaturas!A1" display="VOX" xr:uid="{00000000-0004-0000-0000-000004000000}"/>
    <hyperlink ref="K8" location="Candidaturas!A1" display="PUM+J" xr:uid="{00000000-0004-0000-0000-000005000000}"/>
    <hyperlink ref="L8" location="Candidaturas!A1" display="PCTE" xr:uid="{00000000-0004-0000-0000-000006000000}"/>
    <hyperlink ref="M8" location="Candidaturas!A1" display="FE de las JONS" xr:uid="{00000000-0004-0000-0000-000007000000}"/>
    <hyperlink ref="N8" location="Candidaturas!A1" display="PH" xr:uid="{00000000-0004-0000-0000-000008000000}"/>
    <hyperlink ref="O8" location="Candidaturas!A1" display="PACMA" xr:uid="{00000000-0004-0000-0000-000009000000}"/>
    <hyperlink ref="P8" location="Candidaturas!A1" display="3e en acción" xr:uid="{00000000-0004-0000-0000-00000A000000}"/>
    <hyperlink ref="Q8" location="Candidaturas!A1" display="Partido Autónomos" xr:uid="{00000000-0004-0000-0000-00000B000000}"/>
    <hyperlink ref="R8" location="Candidaturas!A1" display="P.S.O.E." xr:uid="{00000000-0004-0000-0000-00000C000000}"/>
    <hyperlink ref="S8" location="Candidaturas!A1" display="P.P. " xr:uid="{00000000-0004-0000-0000-00000D000000}"/>
    <hyperlink ref="T8" location="Candidaturas!A1" display="PCOE-PCPE" xr:uid="{00000000-0004-0000-0000-00000E000000}"/>
  </hyperlinks>
  <pageMargins left="0.75" right="0.75" top="1" bottom="1" header="0" footer="0"/>
  <pageSetup paperSize="9" scale="84" fitToWidth="2" orientation="landscape" r:id="rId3"/>
  <headerFooter alignWithMargins="0"/>
  <colBreaks count="1" manualBreakCount="1">
    <brk id="8" max="1048575" man="1"/>
  </colBreaks>
  <ignoredErrors>
    <ignoredError sqref="C185 G185 I14:I19 G14:G19 I22:I28 G22:G28 I31:I36 G31:G36 I39:I44 G39:G44 I47:I52 G47:G52 I55:I60 G55:G60 I63:I68 G63:G68 I71:I78 G71:G78 I81:I87 G81:G87 I90:I96 G90:G96 I99:I105 G99:G105 I108:I114 G108:G114 I117:I122 G117:G122 I125:I130 G125:G130 I133:I141 G133:G141 I144:I149 G144:G149 I152:I156 G152:G156 I159:I161 G159:G161 I164:I167 G164:G167 I170:I177 G170:G177 I180:I184 G180:G184 C13:V13 C11:I11 J11:V11" unlockedFormula="1"/>
    <ignoredError sqref="D21:V21 D30:V30 D54:V54 D46:V46 D38:V38 D62:V62 D70:V70 D80:V80 D89:V89 D98:V98 D107:V107 D116:V116 D124:V124 D132:V132 D143:V143 D151:V151 D158:V158 D163:V163 D169:V169 D179:V179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21"/>
  <sheetViews>
    <sheetView showGridLines="0" workbookViewId="0">
      <selection activeCell="B1" sqref="B1"/>
    </sheetView>
  </sheetViews>
  <sheetFormatPr baseColWidth="10" defaultRowHeight="12.75" x14ac:dyDescent="0.2"/>
  <cols>
    <col min="1" max="1" width="31" customWidth="1"/>
    <col min="2" max="2" width="46.5703125" customWidth="1"/>
  </cols>
  <sheetData>
    <row r="1" spans="1:4" x14ac:dyDescent="0.2">
      <c r="B1" s="40" t="s">
        <v>28</v>
      </c>
    </row>
    <row r="2" spans="1:4" s="2" customFormat="1" ht="11.25" x14ac:dyDescent="0.2">
      <c r="A2" s="2" t="s">
        <v>7</v>
      </c>
    </row>
    <row r="3" spans="1:4" s="3" customFormat="1" ht="11.25" x14ac:dyDescent="0.2"/>
    <row r="4" spans="1:4" s="3" customFormat="1" ht="11.25" x14ac:dyDescent="0.2">
      <c r="A4" s="39" t="s">
        <v>33</v>
      </c>
      <c r="B4" s="39"/>
      <c r="C4" s="39"/>
      <c r="D4" s="41"/>
    </row>
    <row r="5" spans="1:4" x14ac:dyDescent="0.2">
      <c r="A5" s="13" t="s">
        <v>8</v>
      </c>
      <c r="B5" s="14" t="s">
        <v>9</v>
      </c>
    </row>
    <row r="6" spans="1:4" x14ac:dyDescent="0.2">
      <c r="B6" s="15"/>
    </row>
    <row r="7" spans="1:4" x14ac:dyDescent="0.2">
      <c r="A7" s="33" t="s">
        <v>34</v>
      </c>
      <c r="B7" s="36" t="s">
        <v>10</v>
      </c>
    </row>
    <row r="8" spans="1:4" x14ac:dyDescent="0.2">
      <c r="A8" s="33" t="s">
        <v>27</v>
      </c>
      <c r="B8" s="36" t="s">
        <v>30</v>
      </c>
    </row>
    <row r="9" spans="1:4" x14ac:dyDescent="0.2">
      <c r="A9" s="33" t="s">
        <v>35</v>
      </c>
      <c r="B9" s="36" t="s">
        <v>11</v>
      </c>
    </row>
    <row r="10" spans="1:4" x14ac:dyDescent="0.2">
      <c r="A10" s="33" t="s">
        <v>36</v>
      </c>
      <c r="B10" s="36" t="s">
        <v>37</v>
      </c>
    </row>
    <row r="11" spans="1:4" x14ac:dyDescent="0.2">
      <c r="A11" s="33" t="s">
        <v>12</v>
      </c>
      <c r="B11" s="36" t="s">
        <v>13</v>
      </c>
    </row>
    <row r="12" spans="1:4" x14ac:dyDescent="0.2">
      <c r="A12" s="33" t="s">
        <v>25</v>
      </c>
      <c r="B12" s="36" t="s">
        <v>26</v>
      </c>
    </row>
    <row r="13" spans="1:4" x14ac:dyDescent="0.2">
      <c r="A13" s="33" t="s">
        <v>38</v>
      </c>
      <c r="B13" s="36" t="s">
        <v>39</v>
      </c>
    </row>
    <row r="14" spans="1:4" x14ac:dyDescent="0.2">
      <c r="A14" s="33" t="s">
        <v>40</v>
      </c>
      <c r="B14" s="36" t="s">
        <v>14</v>
      </c>
    </row>
    <row r="15" spans="1:4" x14ac:dyDescent="0.2">
      <c r="A15" s="33" t="s">
        <v>15</v>
      </c>
      <c r="B15" s="36" t="s">
        <v>41</v>
      </c>
    </row>
    <row r="16" spans="1:4" x14ac:dyDescent="0.2">
      <c r="A16" s="33" t="s">
        <v>42</v>
      </c>
      <c r="B16" s="36" t="s">
        <v>43</v>
      </c>
    </row>
    <row r="17" spans="1:2" x14ac:dyDescent="0.2">
      <c r="A17" s="33" t="s">
        <v>16</v>
      </c>
      <c r="B17" s="36" t="s">
        <v>16</v>
      </c>
    </row>
    <row r="18" spans="1:2" x14ac:dyDescent="0.2">
      <c r="A18" s="33" t="s">
        <v>44</v>
      </c>
      <c r="B18" s="36" t="s">
        <v>45</v>
      </c>
    </row>
    <row r="19" spans="1:2" x14ac:dyDescent="0.2">
      <c r="A19" s="33" t="s">
        <v>46</v>
      </c>
      <c r="B19" s="36" t="s">
        <v>47</v>
      </c>
    </row>
    <row r="20" spans="1:2" x14ac:dyDescent="0.2">
      <c r="A20" s="16"/>
      <c r="B20" s="17"/>
    </row>
    <row r="21" spans="1:2" x14ac:dyDescent="0.2">
      <c r="A21" s="42" t="s">
        <v>31</v>
      </c>
    </row>
  </sheetData>
  <phoneticPr fontId="8" type="noConversion"/>
  <hyperlinks>
    <hyperlink ref="B1" r:id="rId1" location="G1230123!A1" xr:uid="{00000000-0004-0000-0100-000000000000}"/>
  </hyperlinks>
  <pageMargins left="0.75" right="0.75" top="1" bottom="1" header="0" footer="0"/>
  <pageSetup paperSize="9" orientation="portrait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G1230123</vt:lpstr>
      <vt:lpstr>Candidaturas</vt:lpstr>
      <vt:lpstr>G1230123!Títulos_a_imprimir</vt:lpstr>
    </vt:vector>
  </TitlesOfParts>
  <Company>AYUNTAMIENTO DE MADRID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FMG004</dc:creator>
  <cp:lastModifiedBy>Delgado Rodriguez, Jorge</cp:lastModifiedBy>
  <cp:lastPrinted>2015-07-09T10:11:18Z</cp:lastPrinted>
  <dcterms:created xsi:type="dcterms:W3CDTF">2010-02-23T12:37:24Z</dcterms:created>
  <dcterms:modified xsi:type="dcterms:W3CDTF">2023-06-08T08:34:16Z</dcterms:modified>
</cp:coreProperties>
</file>