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12730" activeTab="0"/>
  </bookViews>
  <sheets>
    <sheet name="G1320119" sheetId="1" r:id="rId1"/>
    <sheet name="Candidaturas" sheetId="2" r:id="rId2"/>
  </sheets>
  <definedNames>
    <definedName name="_xlnm.Print_Titles" localSheetId="0">'G1320119'!$B:$B</definedName>
  </definedNames>
  <calcPr fullCalcOnLoad="1"/>
</workbook>
</file>

<file path=xl/sharedStrings.xml><?xml version="1.0" encoding="utf-8"?>
<sst xmlns="http://schemas.openxmlformats.org/spreadsheetml/2006/main" count="82" uniqueCount="68">
  <si>
    <t>PP</t>
  </si>
  <si>
    <t>PSOE</t>
  </si>
  <si>
    <t>Ciudad de Madrid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</si>
  <si>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</si>
  <si>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</si>
  <si>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</si>
  <si>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</si>
  <si>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</si>
  <si>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</si>
  <si>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</si>
  <si>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</si>
  <si>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</si>
  <si>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</si>
  <si>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</si>
  <si>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</si>
  <si>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</si>
  <si>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</si>
  <si>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</si>
  <si>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</si>
  <si>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</si>
  <si>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</si>
  <si>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</si>
  <si>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21. Barajas</t>
  </si>
  <si>
    <t>ELECCIONES Y PARTICIPACION CIUDADANA. RESULTADOS ELECTORALES</t>
  </si>
  <si>
    <t>Acceso a 
Banco Datos</t>
  </si>
  <si>
    <t>Índice</t>
  </si>
  <si>
    <t>Datos</t>
  </si>
  <si>
    <t>ELECCIONES  Y PARTICIPACIÓN CIUDADANA. RESULTADOS ELECTORALES</t>
  </si>
  <si>
    <t>Siglas</t>
  </si>
  <si>
    <t>Denominación</t>
  </si>
  <si>
    <t>Partido Popular</t>
  </si>
  <si>
    <t>Partido Socialista Obrero Español</t>
  </si>
  <si>
    <t>PH</t>
  </si>
  <si>
    <t>Partido Humanista</t>
  </si>
  <si>
    <t>Ciudadanos-Partido de la Ciudadanía</t>
  </si>
  <si>
    <t>PACMA</t>
  </si>
  <si>
    <t>Partido Animalista contra el Maltrato Animal</t>
  </si>
  <si>
    <t>Partido Comunista de los Pueblos de España</t>
  </si>
  <si>
    <t>VOX</t>
  </si>
  <si>
    <t>20. San Blas-Canillejas</t>
  </si>
  <si>
    <t>PCPE</t>
  </si>
  <si>
    <t>Distritos</t>
  </si>
  <si>
    <t>Abstención</t>
  </si>
  <si>
    <t>Total</t>
  </si>
  <si>
    <t>Nulos</t>
  </si>
  <si>
    <t>Blanco</t>
  </si>
  <si>
    <t>Votos emitidos</t>
  </si>
  <si>
    <t>Votos válidos</t>
  </si>
  <si>
    <t>Votos a candidaturas</t>
  </si>
  <si>
    <t>Cs</t>
  </si>
  <si>
    <t>PCTE</t>
  </si>
  <si>
    <t>Partido Comunista de los Trabajadores de España</t>
  </si>
  <si>
    <t>PUM+J</t>
  </si>
  <si>
    <t>Por un Mundo Más Justo</t>
  </si>
  <si>
    <t>Vox</t>
  </si>
  <si>
    <t>Unidas Podemos</t>
  </si>
  <si>
    <t>RECORTES CERO-GV-PCAS-TC</t>
  </si>
  <si>
    <t>Recortes Cero-Grupo Verde-Partido Castellano-Tierra Comunera</t>
  </si>
  <si>
    <t>RECORTES CERO-
GV-PCAS-TC</t>
  </si>
  <si>
    <t>Indice</t>
  </si>
  <si>
    <r>
      <t>Censo</t>
    </r>
    <r>
      <rPr>
        <b/>
        <vertAlign val="superscript"/>
        <sz val="8"/>
        <rFont val="Arial"/>
        <family val="2"/>
      </rPr>
      <t xml:space="preserve"> (1)</t>
    </r>
  </si>
  <si>
    <t>FUENTE:  Delegación del Gobierno. Ministerio del Interior. Subdirección General de Estadística. Elaboración propia</t>
  </si>
  <si>
    <t>1. Ciudad de Madrid. Elecciones al Congreso de los Diputados de 10 de Noviembre de 2019. Censo electoral, abstención y votos a candidaturas por Distritos. Valores Absolutos. Resultados definitivos</t>
  </si>
  <si>
    <t>PODEMOS-IU</t>
  </si>
  <si>
    <t>MÁS PAÍS-EQUO</t>
  </si>
  <si>
    <t>Más País-Equo</t>
  </si>
  <si>
    <t>1. Ciudad de Madrid. Elecciones a Congreso de los Diputados de 10 de Noviembre de 2019. Candidaturas proclamadas definitivas</t>
  </si>
  <si>
    <r>
      <t>(1)</t>
    </r>
    <r>
      <rPr>
        <sz val="8"/>
        <rFont val="Arial"/>
        <family val="2"/>
      </rPr>
      <t xml:space="preserve">  El número de interventores no censados (162) está incluido dentro del número de votos emitidos y las certificados censales de alta (48) están dentro del número de electores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</si>
</sst>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);[Red]\(#,##0\)"/>
    <numFmt numFmtId="167" formatCode="General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7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166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34" borderId="13" xfId="0" applyFont="1" applyFill="1" applyBorder="1" applyAlignment="1">
      <alignment horizontal="right" wrapText="1"/>
    </xf>
    <xf numFmtId="0" fontId="1" fillId="34" borderId="0" xfId="0" applyFont="1" applyFill="1" applyBorder="1" applyAlignment="1">
      <alignment horizontal="right" wrapText="1"/>
    </xf>
    <xf numFmtId="0" fontId="1" fillId="33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34" borderId="20" xfId="0" applyFont="1" applyFill="1" applyBorder="1" applyAlignment="1">
      <alignment horizontal="right"/>
    </xf>
    <xf numFmtId="0" fontId="8" fillId="34" borderId="20" xfId="46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8" fillId="34" borderId="20" xfId="46" applyFont="1" applyFill="1" applyBorder="1" applyAlignment="1" applyProtection="1">
      <alignment horizontal="right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Fill="1" applyBorder="1" applyAlignment="1">
      <alignment/>
    </xf>
    <xf numFmtId="0" fontId="8" fillId="0" borderId="0" xfId="46" applyFont="1" applyAlignment="1" applyProtection="1">
      <alignment horizontal="center"/>
      <protection/>
    </xf>
    <xf numFmtId="0" fontId="8" fillId="34" borderId="15" xfId="46" applyFont="1" applyFill="1" applyBorder="1" applyAlignment="1" applyProtection="1">
      <alignment horizontal="right" wrapText="1"/>
      <protection/>
    </xf>
    <xf numFmtId="0" fontId="0" fillId="0" borderId="17" xfId="0" applyBorder="1" applyAlignment="1">
      <alignment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0" fontId="10" fillId="0" borderId="14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6" fillId="35" borderId="22" xfId="46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/>
    </xf>
    <xf numFmtId="0" fontId="1" fillId="34" borderId="12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070103010001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11.57421875" style="2" customWidth="1"/>
    <col min="2" max="2" width="17.140625" style="0" customWidth="1"/>
    <col min="3" max="9" width="14.57421875" style="0" customWidth="1"/>
    <col min="10" max="10" width="11.8515625" style="0" customWidth="1"/>
    <col min="11" max="12" width="6.57421875" style="0" bestFit="1" customWidth="1"/>
    <col min="13" max="13" width="4.8515625" style="0" bestFit="1" customWidth="1"/>
    <col min="14" max="14" width="5.00390625" style="0" customWidth="1"/>
    <col min="15" max="15" width="10.57421875" style="0" bestFit="1" customWidth="1"/>
    <col min="16" max="17" width="6.57421875" style="0" bestFit="1" customWidth="1"/>
    <col min="18" max="18" width="5.00390625" style="0" bestFit="1" customWidth="1"/>
    <col min="19" max="19" width="10.57421875" style="0" bestFit="1" customWidth="1"/>
    <col min="20" max="20" width="6.57421875" style="0" bestFit="1" customWidth="1"/>
    <col min="21" max="21" width="14.140625" style="0" bestFit="1" customWidth="1"/>
  </cols>
  <sheetData>
    <row r="1" ht="12.75" thickBot="1"/>
    <row r="2" spans="1:2" s="1" customFormat="1" ht="19.5" thickBot="1" thickTop="1">
      <c r="A2" s="9" t="s">
        <v>24</v>
      </c>
      <c r="B2" s="1" t="s">
        <v>23</v>
      </c>
    </row>
    <row r="3" s="2" customFormat="1" ht="11.25" thickBot="1" thickTop="1">
      <c r="A3" s="47" t="s">
        <v>25</v>
      </c>
    </row>
    <row r="4" spans="1:16" s="2" customFormat="1" ht="25.5" customHeight="1" thickBot="1" thickTop="1">
      <c r="A4" s="47" t="s">
        <v>26</v>
      </c>
      <c r="B4" s="50" t="s">
        <v>62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2:21" ht="12.75" thickTop="1">
      <c r="B5" s="52" t="s">
        <v>41</v>
      </c>
      <c r="C5" s="54" t="s">
        <v>60</v>
      </c>
      <c r="D5" s="12"/>
      <c r="E5" s="48" t="s">
        <v>46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9"/>
    </row>
    <row r="6" spans="2:21" ht="12">
      <c r="B6" s="53"/>
      <c r="C6" s="55"/>
      <c r="D6" s="13"/>
      <c r="E6" s="55" t="s">
        <v>43</v>
      </c>
      <c r="F6" s="55" t="s">
        <v>44</v>
      </c>
      <c r="G6" s="48" t="s">
        <v>47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</row>
    <row r="7" spans="2:21" ht="12">
      <c r="B7" s="53"/>
      <c r="C7" s="55"/>
      <c r="D7" s="13"/>
      <c r="E7" s="55"/>
      <c r="F7" s="55"/>
      <c r="G7" s="54" t="s">
        <v>43</v>
      </c>
      <c r="H7" s="55" t="s">
        <v>45</v>
      </c>
      <c r="I7" s="48" t="s">
        <v>48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</row>
    <row r="8" spans="2:21" ht="21">
      <c r="B8" s="53"/>
      <c r="C8" s="55"/>
      <c r="D8" s="13" t="s">
        <v>42</v>
      </c>
      <c r="E8" s="56"/>
      <c r="F8" s="56"/>
      <c r="G8" s="56"/>
      <c r="H8" s="56"/>
      <c r="I8" s="23" t="s">
        <v>43</v>
      </c>
      <c r="J8" s="24" t="s">
        <v>35</v>
      </c>
      <c r="K8" s="26" t="s">
        <v>1</v>
      </c>
      <c r="L8" s="24" t="s">
        <v>40</v>
      </c>
      <c r="M8" s="24" t="s">
        <v>52</v>
      </c>
      <c r="N8" s="24" t="s">
        <v>32</v>
      </c>
      <c r="O8" s="24" t="s">
        <v>63</v>
      </c>
      <c r="P8" s="24" t="s">
        <v>49</v>
      </c>
      <c r="Q8" s="26" t="s">
        <v>38</v>
      </c>
      <c r="R8" s="24" t="s">
        <v>50</v>
      </c>
      <c r="S8" s="26" t="s">
        <v>64</v>
      </c>
      <c r="T8" s="24" t="s">
        <v>0</v>
      </c>
      <c r="U8" s="32" t="s">
        <v>58</v>
      </c>
    </row>
    <row r="9" spans="2:21" ht="12">
      <c r="B9" s="10"/>
      <c r="C9" s="11"/>
      <c r="D9" s="11"/>
      <c r="E9" s="11"/>
      <c r="F9" s="11"/>
      <c r="G9" s="11"/>
      <c r="H9" s="11"/>
      <c r="I9" s="22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33"/>
    </row>
    <row r="10" spans="2:21" ht="12">
      <c r="B10" s="4"/>
      <c r="C10" s="3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5"/>
      <c r="T10" s="25"/>
      <c r="U10" s="33"/>
    </row>
    <row r="11" spans="2:21" ht="12">
      <c r="B11" s="5" t="s">
        <v>2</v>
      </c>
      <c r="C11" s="6">
        <f aca="true" t="shared" si="0" ref="C11:U11">SUM(C13:C39)</f>
        <v>2384319</v>
      </c>
      <c r="D11" s="6">
        <f t="shared" si="0"/>
        <v>618876</v>
      </c>
      <c r="E11" s="6">
        <f t="shared" si="0"/>
        <v>1765443</v>
      </c>
      <c r="F11" s="6">
        <f t="shared" si="0"/>
        <v>11810</v>
      </c>
      <c r="G11" s="6">
        <f t="shared" si="0"/>
        <v>1753633</v>
      </c>
      <c r="H11" s="6">
        <f t="shared" si="0"/>
        <v>13854</v>
      </c>
      <c r="I11" s="6">
        <f t="shared" si="0"/>
        <v>1739779</v>
      </c>
      <c r="J11" s="6">
        <f t="shared" si="0"/>
        <v>13386</v>
      </c>
      <c r="K11" s="6">
        <f t="shared" si="0"/>
        <v>463364</v>
      </c>
      <c r="L11" s="6">
        <f t="shared" si="0"/>
        <v>971</v>
      </c>
      <c r="M11" s="6">
        <f t="shared" si="0"/>
        <v>2260</v>
      </c>
      <c r="N11" s="6">
        <f t="shared" si="0"/>
        <v>1198</v>
      </c>
      <c r="O11" s="6">
        <f t="shared" si="0"/>
        <v>228721</v>
      </c>
      <c r="P11" s="6">
        <f t="shared" si="0"/>
        <v>155080</v>
      </c>
      <c r="Q11" s="6">
        <f t="shared" si="0"/>
        <v>281211</v>
      </c>
      <c r="R11" s="6">
        <f t="shared" si="0"/>
        <v>879</v>
      </c>
      <c r="S11" s="6">
        <f t="shared" si="0"/>
        <v>110841</v>
      </c>
      <c r="T11" s="6">
        <f t="shared" si="0"/>
        <v>479448</v>
      </c>
      <c r="U11" s="34">
        <f t="shared" si="0"/>
        <v>2420</v>
      </c>
    </row>
    <row r="12" spans="2:21" ht="12">
      <c r="B12" s="4"/>
      <c r="U12" s="33"/>
    </row>
    <row r="13" spans="2:21" ht="12">
      <c r="B13" s="7" t="s">
        <v>3</v>
      </c>
      <c r="C13" s="46">
        <v>97675</v>
      </c>
      <c r="D13" s="41">
        <f>C13-E13</f>
        <v>27692</v>
      </c>
      <c r="E13" s="42">
        <f>SUM(F13:G13)</f>
        <v>69983</v>
      </c>
      <c r="F13" s="44">
        <v>379</v>
      </c>
      <c r="G13" s="43">
        <f>SUM(H13:I13)</f>
        <v>69604</v>
      </c>
      <c r="H13" s="44">
        <v>488</v>
      </c>
      <c r="I13" s="43">
        <f>SUM(J13:U13)</f>
        <v>69116</v>
      </c>
      <c r="J13" s="44">
        <v>589</v>
      </c>
      <c r="K13" s="44">
        <v>18436</v>
      </c>
      <c r="L13" s="44">
        <v>41</v>
      </c>
      <c r="M13" s="44">
        <v>69</v>
      </c>
      <c r="N13" s="44">
        <v>54</v>
      </c>
      <c r="O13" s="44">
        <v>14863</v>
      </c>
      <c r="P13" s="44">
        <v>4930</v>
      </c>
      <c r="Q13" s="44">
        <v>7660</v>
      </c>
      <c r="R13" s="44">
        <v>31</v>
      </c>
      <c r="S13" s="44">
        <v>8221</v>
      </c>
      <c r="T13" s="44">
        <v>14118</v>
      </c>
      <c r="U13" s="45">
        <v>104</v>
      </c>
    </row>
    <row r="14" spans="2:21" ht="12">
      <c r="B14" s="7" t="s">
        <v>4</v>
      </c>
      <c r="C14" s="46">
        <v>120180</v>
      </c>
      <c r="D14" s="41">
        <f aca="true" t="shared" si="1" ref="D14:D39">C14-E14</f>
        <v>25697</v>
      </c>
      <c r="E14" s="42">
        <f aca="true" t="shared" si="2" ref="E14:E39">SUM(F14:G14)</f>
        <v>94483</v>
      </c>
      <c r="F14" s="44">
        <v>590</v>
      </c>
      <c r="G14" s="43">
        <f aca="true" t="shared" si="3" ref="G14:G39">SUM(H14:I14)</f>
        <v>93893</v>
      </c>
      <c r="H14" s="44">
        <v>817</v>
      </c>
      <c r="I14" s="43">
        <f aca="true" t="shared" si="4" ref="I14:I39">SUM(J14:U14)</f>
        <v>93076</v>
      </c>
      <c r="J14" s="44">
        <v>612</v>
      </c>
      <c r="K14" s="44">
        <v>23976</v>
      </c>
      <c r="L14" s="44">
        <v>51</v>
      </c>
      <c r="M14" s="44">
        <v>116</v>
      </c>
      <c r="N14" s="44">
        <v>54</v>
      </c>
      <c r="O14" s="44">
        <v>15001</v>
      </c>
      <c r="P14" s="44">
        <v>8680</v>
      </c>
      <c r="Q14" s="44">
        <v>12518</v>
      </c>
      <c r="R14" s="44">
        <v>42</v>
      </c>
      <c r="S14" s="44">
        <v>8504</v>
      </c>
      <c r="T14" s="44">
        <v>23400</v>
      </c>
      <c r="U14" s="45">
        <v>122</v>
      </c>
    </row>
    <row r="15" spans="2:21" ht="12">
      <c r="B15" s="7" t="s">
        <v>5</v>
      </c>
      <c r="C15" s="46">
        <v>95401</v>
      </c>
      <c r="D15" s="41">
        <f t="shared" si="1"/>
        <v>18809</v>
      </c>
      <c r="E15" s="42">
        <f t="shared" si="2"/>
        <v>76592</v>
      </c>
      <c r="F15" s="44">
        <v>412</v>
      </c>
      <c r="G15" s="43">
        <f t="shared" si="3"/>
        <v>76180</v>
      </c>
      <c r="H15" s="44">
        <v>647</v>
      </c>
      <c r="I15" s="43">
        <f t="shared" si="4"/>
        <v>75533</v>
      </c>
      <c r="J15" s="44">
        <v>416</v>
      </c>
      <c r="K15" s="44">
        <v>15876</v>
      </c>
      <c r="L15" s="44">
        <v>27</v>
      </c>
      <c r="M15" s="44">
        <v>94</v>
      </c>
      <c r="N15" s="44">
        <v>31</v>
      </c>
      <c r="O15" s="44">
        <v>7160</v>
      </c>
      <c r="P15" s="44">
        <v>7299</v>
      </c>
      <c r="Q15" s="44">
        <v>13059</v>
      </c>
      <c r="R15" s="44">
        <v>12</v>
      </c>
      <c r="S15" s="44">
        <v>4980</v>
      </c>
      <c r="T15" s="44">
        <v>26517</v>
      </c>
      <c r="U15" s="45">
        <v>62</v>
      </c>
    </row>
    <row r="16" spans="2:21" ht="12">
      <c r="B16" s="7"/>
      <c r="C16" s="46"/>
      <c r="D16" s="41"/>
      <c r="E16" s="42"/>
      <c r="F16" s="44"/>
      <c r="G16" s="43"/>
      <c r="H16" s="44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</row>
    <row r="17" spans="2:21" ht="12">
      <c r="B17" s="7" t="s">
        <v>6</v>
      </c>
      <c r="C17" s="46">
        <v>111079</v>
      </c>
      <c r="D17" s="41">
        <f t="shared" si="1"/>
        <v>24132</v>
      </c>
      <c r="E17" s="42">
        <f t="shared" si="2"/>
        <v>86947</v>
      </c>
      <c r="F17" s="44">
        <v>472</v>
      </c>
      <c r="G17" s="43">
        <f t="shared" si="3"/>
        <v>86475</v>
      </c>
      <c r="H17" s="44">
        <v>671</v>
      </c>
      <c r="I17" s="43">
        <f t="shared" si="4"/>
        <v>85804</v>
      </c>
      <c r="J17" s="44">
        <v>477</v>
      </c>
      <c r="K17" s="44">
        <v>14559</v>
      </c>
      <c r="L17" s="44">
        <v>20</v>
      </c>
      <c r="M17" s="44">
        <v>102</v>
      </c>
      <c r="N17" s="44">
        <v>30</v>
      </c>
      <c r="O17" s="44">
        <v>5686</v>
      </c>
      <c r="P17" s="44">
        <v>8311</v>
      </c>
      <c r="Q17" s="44">
        <v>17471</v>
      </c>
      <c r="R17" s="44">
        <v>12</v>
      </c>
      <c r="S17" s="44">
        <v>3715</v>
      </c>
      <c r="T17" s="44">
        <v>35341</v>
      </c>
      <c r="U17" s="45">
        <v>80</v>
      </c>
    </row>
    <row r="18" spans="2:21" ht="12">
      <c r="B18" s="7" t="s">
        <v>7</v>
      </c>
      <c r="C18" s="46">
        <v>112551</v>
      </c>
      <c r="D18" s="41">
        <f t="shared" si="1"/>
        <v>22303</v>
      </c>
      <c r="E18" s="42">
        <f t="shared" si="2"/>
        <v>90248</v>
      </c>
      <c r="F18" s="44">
        <v>398</v>
      </c>
      <c r="G18" s="43">
        <f t="shared" si="3"/>
        <v>89850</v>
      </c>
      <c r="H18" s="44">
        <v>740</v>
      </c>
      <c r="I18" s="43">
        <f t="shared" si="4"/>
        <v>89110</v>
      </c>
      <c r="J18" s="44">
        <v>429</v>
      </c>
      <c r="K18" s="44">
        <v>14309</v>
      </c>
      <c r="L18" s="44">
        <v>21</v>
      </c>
      <c r="M18" s="44">
        <v>148</v>
      </c>
      <c r="N18" s="44">
        <v>38</v>
      </c>
      <c r="O18" s="44">
        <v>5924</v>
      </c>
      <c r="P18" s="44">
        <v>9025</v>
      </c>
      <c r="Q18" s="44">
        <v>17699</v>
      </c>
      <c r="R18" s="44">
        <v>29</v>
      </c>
      <c r="S18" s="44">
        <v>3807</v>
      </c>
      <c r="T18" s="44">
        <v>37604</v>
      </c>
      <c r="U18" s="45">
        <v>77</v>
      </c>
    </row>
    <row r="19" spans="2:21" ht="12">
      <c r="B19" s="7" t="s">
        <v>8</v>
      </c>
      <c r="C19" s="46">
        <v>112396</v>
      </c>
      <c r="D19" s="41">
        <f t="shared" si="1"/>
        <v>32612</v>
      </c>
      <c r="E19" s="42">
        <f t="shared" si="2"/>
        <v>79784</v>
      </c>
      <c r="F19" s="44">
        <v>597</v>
      </c>
      <c r="G19" s="43">
        <f t="shared" si="3"/>
        <v>79187</v>
      </c>
      <c r="H19" s="44">
        <v>645</v>
      </c>
      <c r="I19" s="43">
        <f t="shared" si="4"/>
        <v>78542</v>
      </c>
      <c r="J19" s="44">
        <v>605</v>
      </c>
      <c r="K19" s="44">
        <v>19763</v>
      </c>
      <c r="L19" s="44">
        <v>53</v>
      </c>
      <c r="M19" s="44">
        <v>118</v>
      </c>
      <c r="N19" s="44">
        <v>64</v>
      </c>
      <c r="O19" s="44">
        <v>9553</v>
      </c>
      <c r="P19" s="44">
        <v>7102</v>
      </c>
      <c r="Q19" s="44">
        <v>13260</v>
      </c>
      <c r="R19" s="44">
        <v>29</v>
      </c>
      <c r="S19" s="44">
        <v>5009</v>
      </c>
      <c r="T19" s="44">
        <v>22872</v>
      </c>
      <c r="U19" s="45">
        <v>114</v>
      </c>
    </row>
    <row r="20" spans="2:21" ht="12">
      <c r="B20" s="8"/>
      <c r="C20" s="46"/>
      <c r="D20" s="41"/>
      <c r="E20" s="42"/>
      <c r="F20" s="44"/>
      <c r="G20" s="43"/>
      <c r="H20" s="44"/>
      <c r="I20" s="43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</row>
    <row r="21" spans="2:21" ht="12">
      <c r="B21" s="7" t="s">
        <v>9</v>
      </c>
      <c r="C21" s="46">
        <v>109209</v>
      </c>
      <c r="D21" s="41">
        <f t="shared" si="1"/>
        <v>23080</v>
      </c>
      <c r="E21" s="42">
        <f t="shared" si="2"/>
        <v>86129</v>
      </c>
      <c r="F21" s="44">
        <v>474</v>
      </c>
      <c r="G21" s="43">
        <f t="shared" si="3"/>
        <v>85655</v>
      </c>
      <c r="H21" s="44">
        <v>747</v>
      </c>
      <c r="I21" s="43">
        <f t="shared" si="4"/>
        <v>84908</v>
      </c>
      <c r="J21" s="44">
        <v>493</v>
      </c>
      <c r="K21" s="44">
        <v>16446</v>
      </c>
      <c r="L21" s="44">
        <v>33</v>
      </c>
      <c r="M21" s="44">
        <v>113</v>
      </c>
      <c r="N21" s="44">
        <v>34</v>
      </c>
      <c r="O21" s="44">
        <v>7501</v>
      </c>
      <c r="P21" s="44">
        <v>8261</v>
      </c>
      <c r="Q21" s="44">
        <v>14996</v>
      </c>
      <c r="R21" s="44">
        <v>22</v>
      </c>
      <c r="S21" s="44">
        <v>5221</v>
      </c>
      <c r="T21" s="44">
        <v>31698</v>
      </c>
      <c r="U21" s="45">
        <v>90</v>
      </c>
    </row>
    <row r="22" spans="2:21" ht="12">
      <c r="B22" s="7" t="s">
        <v>10</v>
      </c>
      <c r="C22" s="46">
        <v>182148</v>
      </c>
      <c r="D22" s="41">
        <f t="shared" si="1"/>
        <v>38670</v>
      </c>
      <c r="E22" s="42">
        <f t="shared" si="2"/>
        <v>143478</v>
      </c>
      <c r="F22" s="44">
        <v>838</v>
      </c>
      <c r="G22" s="43">
        <f t="shared" si="3"/>
        <v>142640</v>
      </c>
      <c r="H22" s="44">
        <v>1183</v>
      </c>
      <c r="I22" s="43">
        <f t="shared" si="4"/>
        <v>141457</v>
      </c>
      <c r="J22" s="44">
        <v>919</v>
      </c>
      <c r="K22" s="44">
        <v>32768</v>
      </c>
      <c r="L22" s="44">
        <v>55</v>
      </c>
      <c r="M22" s="44">
        <v>179</v>
      </c>
      <c r="N22" s="44">
        <v>76</v>
      </c>
      <c r="O22" s="44">
        <v>12825</v>
      </c>
      <c r="P22" s="44">
        <v>15392</v>
      </c>
      <c r="Q22" s="44">
        <v>26254</v>
      </c>
      <c r="R22" s="44">
        <v>43</v>
      </c>
      <c r="S22" s="44">
        <v>7237</v>
      </c>
      <c r="T22" s="44">
        <v>45517</v>
      </c>
      <c r="U22" s="45">
        <v>192</v>
      </c>
    </row>
    <row r="23" spans="2:21" ht="12">
      <c r="B23" s="7" t="s">
        <v>11</v>
      </c>
      <c r="C23" s="46">
        <v>89948</v>
      </c>
      <c r="D23" s="41">
        <f t="shared" si="1"/>
        <v>18754</v>
      </c>
      <c r="E23" s="42">
        <f t="shared" si="2"/>
        <v>71194</v>
      </c>
      <c r="F23" s="44">
        <v>382</v>
      </c>
      <c r="G23" s="43">
        <f t="shared" si="3"/>
        <v>70812</v>
      </c>
      <c r="H23" s="44">
        <v>561</v>
      </c>
      <c r="I23" s="43">
        <f t="shared" si="4"/>
        <v>70251</v>
      </c>
      <c r="J23" s="44">
        <v>399</v>
      </c>
      <c r="K23" s="44">
        <v>14478</v>
      </c>
      <c r="L23" s="44">
        <v>24</v>
      </c>
      <c r="M23" s="44">
        <v>58</v>
      </c>
      <c r="N23" s="44">
        <v>41</v>
      </c>
      <c r="O23" s="44">
        <v>6610</v>
      </c>
      <c r="P23" s="44">
        <v>6539</v>
      </c>
      <c r="Q23" s="44">
        <v>12996</v>
      </c>
      <c r="R23" s="44">
        <v>23</v>
      </c>
      <c r="S23" s="44">
        <v>4240</v>
      </c>
      <c r="T23" s="44">
        <v>24773</v>
      </c>
      <c r="U23" s="45">
        <v>70</v>
      </c>
    </row>
    <row r="24" spans="2:21" ht="12">
      <c r="B24" s="8"/>
      <c r="C24" s="46"/>
      <c r="D24" s="41"/>
      <c r="E24" s="42"/>
      <c r="F24" s="44"/>
      <c r="G24" s="43"/>
      <c r="H24" s="44"/>
      <c r="I24" s="43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2:21" ht="12">
      <c r="B25" s="7" t="s">
        <v>12</v>
      </c>
      <c r="C25" s="46">
        <v>174627</v>
      </c>
      <c r="D25" s="41">
        <f t="shared" si="1"/>
        <v>47435</v>
      </c>
      <c r="E25" s="42">
        <f t="shared" si="2"/>
        <v>127192</v>
      </c>
      <c r="F25" s="44">
        <v>982</v>
      </c>
      <c r="G25" s="43">
        <f t="shared" si="3"/>
        <v>126210</v>
      </c>
      <c r="H25" s="44">
        <v>904</v>
      </c>
      <c r="I25" s="43">
        <f t="shared" si="4"/>
        <v>125306</v>
      </c>
      <c r="J25" s="44">
        <v>1050</v>
      </c>
      <c r="K25" s="44">
        <v>36928</v>
      </c>
      <c r="L25" s="44">
        <v>89</v>
      </c>
      <c r="M25" s="44">
        <v>183</v>
      </c>
      <c r="N25" s="44">
        <v>114</v>
      </c>
      <c r="O25" s="44">
        <v>18835</v>
      </c>
      <c r="P25" s="44">
        <v>9208</v>
      </c>
      <c r="Q25" s="44">
        <v>19161</v>
      </c>
      <c r="R25" s="44">
        <v>97</v>
      </c>
      <c r="S25" s="44">
        <v>7851</v>
      </c>
      <c r="T25" s="44">
        <v>31591</v>
      </c>
      <c r="U25" s="45">
        <v>199</v>
      </c>
    </row>
    <row r="26" spans="2:21" ht="12">
      <c r="B26" s="7" t="s">
        <v>13</v>
      </c>
      <c r="C26" s="46">
        <v>171865</v>
      </c>
      <c r="D26" s="41">
        <f t="shared" si="1"/>
        <v>54238</v>
      </c>
      <c r="E26" s="42">
        <f t="shared" si="2"/>
        <v>117627</v>
      </c>
      <c r="F26" s="44">
        <v>941</v>
      </c>
      <c r="G26" s="43">
        <f t="shared" si="3"/>
        <v>116686</v>
      </c>
      <c r="H26" s="44">
        <v>832</v>
      </c>
      <c r="I26" s="43">
        <f t="shared" si="4"/>
        <v>115854</v>
      </c>
      <c r="J26" s="44">
        <v>951</v>
      </c>
      <c r="K26" s="44">
        <v>36194</v>
      </c>
      <c r="L26" s="44">
        <v>76</v>
      </c>
      <c r="M26" s="44">
        <v>150</v>
      </c>
      <c r="N26" s="44">
        <v>95</v>
      </c>
      <c r="O26" s="44">
        <v>17954</v>
      </c>
      <c r="P26" s="44">
        <v>8680</v>
      </c>
      <c r="Q26" s="44">
        <v>17994</v>
      </c>
      <c r="R26" s="44">
        <v>84</v>
      </c>
      <c r="S26" s="44">
        <v>7438</v>
      </c>
      <c r="T26" s="44">
        <v>26026</v>
      </c>
      <c r="U26" s="45">
        <v>212</v>
      </c>
    </row>
    <row r="27" spans="2:21" ht="12">
      <c r="B27" s="7" t="s">
        <v>14</v>
      </c>
      <c r="C27" s="46">
        <v>90284</v>
      </c>
      <c r="D27" s="41">
        <f t="shared" si="1"/>
        <v>31487</v>
      </c>
      <c r="E27" s="42">
        <f t="shared" si="2"/>
        <v>58797</v>
      </c>
      <c r="F27" s="44">
        <v>480</v>
      </c>
      <c r="G27" s="43">
        <f t="shared" si="3"/>
        <v>58317</v>
      </c>
      <c r="H27" s="44">
        <v>412</v>
      </c>
      <c r="I27" s="43">
        <f t="shared" si="4"/>
        <v>57905</v>
      </c>
      <c r="J27" s="44">
        <v>573</v>
      </c>
      <c r="K27" s="44">
        <v>20763</v>
      </c>
      <c r="L27" s="44">
        <v>51</v>
      </c>
      <c r="M27" s="44">
        <v>61</v>
      </c>
      <c r="N27" s="44">
        <v>69</v>
      </c>
      <c r="O27" s="44">
        <v>9466</v>
      </c>
      <c r="P27" s="44">
        <v>4002</v>
      </c>
      <c r="Q27" s="44">
        <v>8568</v>
      </c>
      <c r="R27" s="44">
        <v>57</v>
      </c>
      <c r="S27" s="44">
        <v>3672</v>
      </c>
      <c r="T27" s="44">
        <v>10508</v>
      </c>
      <c r="U27" s="45">
        <v>115</v>
      </c>
    </row>
    <row r="28" spans="2:21" ht="12">
      <c r="B28" s="7"/>
      <c r="C28" s="46"/>
      <c r="D28" s="41"/>
      <c r="E28" s="42"/>
      <c r="F28" s="44"/>
      <c r="G28" s="43"/>
      <c r="H28" s="44"/>
      <c r="I28" s="43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</row>
    <row r="29" spans="2:21" ht="12">
      <c r="B29" s="7" t="s">
        <v>15</v>
      </c>
      <c r="C29" s="46">
        <v>164788</v>
      </c>
      <c r="D29" s="41">
        <f t="shared" si="1"/>
        <v>55818</v>
      </c>
      <c r="E29" s="42">
        <f t="shared" si="2"/>
        <v>108970</v>
      </c>
      <c r="F29" s="44">
        <v>868</v>
      </c>
      <c r="G29" s="43">
        <f t="shared" si="3"/>
        <v>108102</v>
      </c>
      <c r="H29" s="44">
        <v>693</v>
      </c>
      <c r="I29" s="43">
        <f t="shared" si="4"/>
        <v>107409</v>
      </c>
      <c r="J29" s="44">
        <v>1142</v>
      </c>
      <c r="K29" s="44">
        <v>40306</v>
      </c>
      <c r="L29" s="44">
        <v>112</v>
      </c>
      <c r="M29" s="44">
        <v>144</v>
      </c>
      <c r="N29" s="44">
        <v>110</v>
      </c>
      <c r="O29" s="44">
        <v>23409</v>
      </c>
      <c r="P29" s="44">
        <v>6317</v>
      </c>
      <c r="Q29" s="44">
        <v>13171</v>
      </c>
      <c r="R29" s="44">
        <v>107</v>
      </c>
      <c r="S29" s="44">
        <v>7241</v>
      </c>
      <c r="T29" s="44">
        <v>15155</v>
      </c>
      <c r="U29" s="45">
        <v>195</v>
      </c>
    </row>
    <row r="30" spans="2:21" ht="12">
      <c r="B30" s="7" t="s">
        <v>16</v>
      </c>
      <c r="C30" s="46">
        <v>74828</v>
      </c>
      <c r="D30" s="41">
        <f t="shared" si="1"/>
        <v>18879</v>
      </c>
      <c r="E30" s="42">
        <f t="shared" si="2"/>
        <v>55949</v>
      </c>
      <c r="F30" s="44">
        <v>400</v>
      </c>
      <c r="G30" s="43">
        <f t="shared" si="3"/>
        <v>55549</v>
      </c>
      <c r="H30" s="44">
        <v>420</v>
      </c>
      <c r="I30" s="43">
        <f t="shared" si="4"/>
        <v>55129</v>
      </c>
      <c r="J30" s="44">
        <v>408</v>
      </c>
      <c r="K30" s="44">
        <v>16476</v>
      </c>
      <c r="L30" s="44">
        <v>30</v>
      </c>
      <c r="M30" s="44">
        <v>80</v>
      </c>
      <c r="N30" s="44">
        <v>33</v>
      </c>
      <c r="O30" s="44">
        <v>8057</v>
      </c>
      <c r="P30" s="44">
        <v>4493</v>
      </c>
      <c r="Q30" s="44">
        <v>7555</v>
      </c>
      <c r="R30" s="44">
        <v>22</v>
      </c>
      <c r="S30" s="44">
        <v>3518</v>
      </c>
      <c r="T30" s="44">
        <v>14388</v>
      </c>
      <c r="U30" s="45">
        <v>69</v>
      </c>
    </row>
    <row r="31" spans="2:21" ht="12">
      <c r="B31" s="7" t="s">
        <v>17</v>
      </c>
      <c r="C31" s="46">
        <v>160459</v>
      </c>
      <c r="D31" s="41">
        <f t="shared" si="1"/>
        <v>43020</v>
      </c>
      <c r="E31" s="42">
        <f t="shared" si="2"/>
        <v>117439</v>
      </c>
      <c r="F31" s="44">
        <v>758</v>
      </c>
      <c r="G31" s="43">
        <f t="shared" si="3"/>
        <v>116681</v>
      </c>
      <c r="H31" s="44">
        <v>887</v>
      </c>
      <c r="I31" s="43">
        <f t="shared" si="4"/>
        <v>115794</v>
      </c>
      <c r="J31" s="44">
        <v>983</v>
      </c>
      <c r="K31" s="44">
        <v>30661</v>
      </c>
      <c r="L31" s="44">
        <v>85</v>
      </c>
      <c r="M31" s="44">
        <v>157</v>
      </c>
      <c r="N31" s="44">
        <v>88</v>
      </c>
      <c r="O31" s="44">
        <v>13522</v>
      </c>
      <c r="P31" s="44">
        <v>10595</v>
      </c>
      <c r="Q31" s="44">
        <v>18171</v>
      </c>
      <c r="R31" s="44">
        <v>54</v>
      </c>
      <c r="S31" s="44">
        <v>6538</v>
      </c>
      <c r="T31" s="44">
        <v>34787</v>
      </c>
      <c r="U31" s="45">
        <v>153</v>
      </c>
    </row>
    <row r="32" spans="2:21" ht="12">
      <c r="B32" s="7"/>
      <c r="C32" s="46"/>
      <c r="D32" s="41"/>
      <c r="E32" s="42"/>
      <c r="F32" s="44"/>
      <c r="G32" s="43"/>
      <c r="H32" s="44"/>
      <c r="I32" s="43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</row>
    <row r="33" spans="2:21" ht="12">
      <c r="B33" s="7" t="s">
        <v>18</v>
      </c>
      <c r="C33" s="46">
        <v>138074</v>
      </c>
      <c r="D33" s="41">
        <f t="shared" si="1"/>
        <v>30468</v>
      </c>
      <c r="E33" s="42">
        <f t="shared" si="2"/>
        <v>107606</v>
      </c>
      <c r="F33" s="44">
        <v>663</v>
      </c>
      <c r="G33" s="43">
        <f t="shared" si="3"/>
        <v>106943</v>
      </c>
      <c r="H33" s="44">
        <v>969</v>
      </c>
      <c r="I33" s="43">
        <f t="shared" si="4"/>
        <v>105974</v>
      </c>
      <c r="J33" s="44">
        <v>778</v>
      </c>
      <c r="K33" s="44">
        <v>25538</v>
      </c>
      <c r="L33" s="44">
        <v>35</v>
      </c>
      <c r="M33" s="44">
        <v>139</v>
      </c>
      <c r="N33" s="44">
        <v>68</v>
      </c>
      <c r="O33" s="44">
        <v>10751</v>
      </c>
      <c r="P33" s="44">
        <v>11670</v>
      </c>
      <c r="Q33" s="44">
        <v>19468</v>
      </c>
      <c r="R33" s="44">
        <v>33</v>
      </c>
      <c r="S33" s="44">
        <v>5774</v>
      </c>
      <c r="T33" s="44">
        <v>31594</v>
      </c>
      <c r="U33" s="45">
        <v>126</v>
      </c>
    </row>
    <row r="34" spans="2:21" ht="12">
      <c r="B34" s="7" t="s">
        <v>19</v>
      </c>
      <c r="C34" s="46">
        <v>99037</v>
      </c>
      <c r="D34" s="41">
        <f t="shared" si="1"/>
        <v>31707</v>
      </c>
      <c r="E34" s="42">
        <f t="shared" si="2"/>
        <v>67330</v>
      </c>
      <c r="F34" s="44">
        <v>570</v>
      </c>
      <c r="G34" s="43">
        <f t="shared" si="3"/>
        <v>66760</v>
      </c>
      <c r="H34" s="44">
        <v>524</v>
      </c>
      <c r="I34" s="43">
        <f t="shared" si="4"/>
        <v>66236</v>
      </c>
      <c r="J34" s="44">
        <v>568</v>
      </c>
      <c r="K34" s="44">
        <v>24606</v>
      </c>
      <c r="L34" s="44">
        <v>39</v>
      </c>
      <c r="M34" s="44">
        <v>88</v>
      </c>
      <c r="N34" s="44">
        <v>53</v>
      </c>
      <c r="O34" s="44">
        <v>10852</v>
      </c>
      <c r="P34" s="44">
        <v>4773</v>
      </c>
      <c r="Q34" s="44">
        <v>9567</v>
      </c>
      <c r="R34" s="44">
        <v>63</v>
      </c>
      <c r="S34" s="44">
        <v>3900</v>
      </c>
      <c r="T34" s="44">
        <v>11579</v>
      </c>
      <c r="U34" s="45">
        <v>148</v>
      </c>
    </row>
    <row r="35" spans="2:21" ht="12">
      <c r="B35" s="7" t="s">
        <v>20</v>
      </c>
      <c r="C35" s="46">
        <v>77637</v>
      </c>
      <c r="D35" s="41">
        <f t="shared" si="1"/>
        <v>21496</v>
      </c>
      <c r="E35" s="42">
        <f t="shared" si="2"/>
        <v>56141</v>
      </c>
      <c r="F35" s="44">
        <v>427</v>
      </c>
      <c r="G35" s="43">
        <f t="shared" si="3"/>
        <v>55714</v>
      </c>
      <c r="H35" s="44">
        <v>494</v>
      </c>
      <c r="I35" s="43">
        <f t="shared" si="4"/>
        <v>55220</v>
      </c>
      <c r="J35" s="44">
        <v>632</v>
      </c>
      <c r="K35" s="44">
        <v>17214</v>
      </c>
      <c r="L35" s="44">
        <v>45</v>
      </c>
      <c r="M35" s="44">
        <v>58</v>
      </c>
      <c r="N35" s="44">
        <v>40</v>
      </c>
      <c r="O35" s="44">
        <v>9889</v>
      </c>
      <c r="P35" s="44">
        <v>5153</v>
      </c>
      <c r="Q35" s="44">
        <v>8473</v>
      </c>
      <c r="R35" s="44">
        <v>29</v>
      </c>
      <c r="S35" s="44">
        <v>4465</v>
      </c>
      <c r="T35" s="44">
        <v>9134</v>
      </c>
      <c r="U35" s="45">
        <v>88</v>
      </c>
    </row>
    <row r="36" spans="2:21" ht="12">
      <c r="B36" s="7"/>
      <c r="C36" s="46"/>
      <c r="D36" s="41"/>
      <c r="E36" s="42"/>
      <c r="F36" s="44"/>
      <c r="G36" s="43"/>
      <c r="H36" s="44"/>
      <c r="I36" s="43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/>
    </row>
    <row r="37" spans="2:21" ht="12">
      <c r="B37" s="7" t="s">
        <v>21</v>
      </c>
      <c r="C37" s="46">
        <v>50900</v>
      </c>
      <c r="D37" s="41">
        <f t="shared" si="1"/>
        <v>12905</v>
      </c>
      <c r="E37" s="42">
        <f t="shared" si="2"/>
        <v>37995</v>
      </c>
      <c r="F37" s="44">
        <v>341</v>
      </c>
      <c r="G37" s="43">
        <f t="shared" si="3"/>
        <v>37654</v>
      </c>
      <c r="H37" s="44">
        <v>316</v>
      </c>
      <c r="I37" s="43">
        <f t="shared" si="4"/>
        <v>37338</v>
      </c>
      <c r="J37" s="44">
        <v>338</v>
      </c>
      <c r="K37" s="44">
        <v>12241</v>
      </c>
      <c r="L37" s="44">
        <v>21</v>
      </c>
      <c r="M37" s="44">
        <v>49</v>
      </c>
      <c r="N37" s="44">
        <v>31</v>
      </c>
      <c r="O37" s="44">
        <v>6116</v>
      </c>
      <c r="P37" s="44">
        <v>3532</v>
      </c>
      <c r="Q37" s="44">
        <v>5474</v>
      </c>
      <c r="R37" s="44">
        <v>28</v>
      </c>
      <c r="S37" s="44">
        <v>2692</v>
      </c>
      <c r="T37" s="44">
        <v>6762</v>
      </c>
      <c r="U37" s="45">
        <v>54</v>
      </c>
    </row>
    <row r="38" spans="2:21" ht="12">
      <c r="B38" s="7" t="s">
        <v>39</v>
      </c>
      <c r="C38" s="46">
        <v>115519</v>
      </c>
      <c r="D38" s="41">
        <f t="shared" si="1"/>
        <v>32196</v>
      </c>
      <c r="E38" s="42">
        <f t="shared" si="2"/>
        <v>83323</v>
      </c>
      <c r="F38" s="44">
        <v>657</v>
      </c>
      <c r="G38" s="43">
        <f t="shared" si="3"/>
        <v>82666</v>
      </c>
      <c r="H38" s="44">
        <v>670</v>
      </c>
      <c r="I38" s="43">
        <f t="shared" si="4"/>
        <v>81996</v>
      </c>
      <c r="J38" s="44">
        <v>778</v>
      </c>
      <c r="K38" s="44">
        <v>25140</v>
      </c>
      <c r="L38" s="44">
        <v>52</v>
      </c>
      <c r="M38" s="44">
        <v>105</v>
      </c>
      <c r="N38" s="44">
        <v>57</v>
      </c>
      <c r="O38" s="44">
        <v>11885</v>
      </c>
      <c r="P38" s="44">
        <v>7893</v>
      </c>
      <c r="Q38" s="44">
        <v>12602</v>
      </c>
      <c r="R38" s="44">
        <v>52</v>
      </c>
      <c r="S38" s="44">
        <v>5181</v>
      </c>
      <c r="T38" s="44">
        <v>18126</v>
      </c>
      <c r="U38" s="45">
        <v>125</v>
      </c>
    </row>
    <row r="39" spans="2:21" ht="12">
      <c r="B39" s="7" t="s">
        <v>22</v>
      </c>
      <c r="C39" s="46">
        <v>35714</v>
      </c>
      <c r="D39" s="41">
        <f t="shared" si="1"/>
        <v>7478</v>
      </c>
      <c r="E39" s="42">
        <f t="shared" si="2"/>
        <v>28236</v>
      </c>
      <c r="F39" s="44">
        <v>181</v>
      </c>
      <c r="G39" s="43">
        <f t="shared" si="3"/>
        <v>28055</v>
      </c>
      <c r="H39" s="44">
        <v>234</v>
      </c>
      <c r="I39" s="43">
        <f t="shared" si="4"/>
        <v>27821</v>
      </c>
      <c r="J39" s="44">
        <v>246</v>
      </c>
      <c r="K39" s="44">
        <v>6686</v>
      </c>
      <c r="L39" s="44">
        <v>11</v>
      </c>
      <c r="M39" s="44">
        <v>49</v>
      </c>
      <c r="N39" s="44">
        <v>18</v>
      </c>
      <c r="O39" s="44">
        <v>2862</v>
      </c>
      <c r="P39" s="44">
        <v>3225</v>
      </c>
      <c r="Q39" s="44">
        <v>5094</v>
      </c>
      <c r="R39" s="44">
        <v>10</v>
      </c>
      <c r="S39" s="44">
        <v>1637</v>
      </c>
      <c r="T39" s="44">
        <v>7958</v>
      </c>
      <c r="U39" s="45">
        <v>25</v>
      </c>
    </row>
    <row r="40" spans="2:21" ht="12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35"/>
    </row>
    <row r="41" spans="2:21" ht="12">
      <c r="B41" s="36" t="s">
        <v>67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9"/>
    </row>
    <row r="42" ht="12">
      <c r="B42" s="3" t="s">
        <v>61</v>
      </c>
    </row>
    <row r="44" ht="14.25">
      <c r="B44" s="40"/>
    </row>
  </sheetData>
  <sheetProtection/>
  <mergeCells count="10">
    <mergeCell ref="I7:U7"/>
    <mergeCell ref="E5:U5"/>
    <mergeCell ref="G6:U6"/>
    <mergeCell ref="B4:P4"/>
    <mergeCell ref="B5:B8"/>
    <mergeCell ref="C5:C8"/>
    <mergeCell ref="E6:E8"/>
    <mergeCell ref="F6:F8"/>
    <mergeCell ref="G7:G8"/>
    <mergeCell ref="H7:H8"/>
  </mergeCells>
  <hyperlinks>
    <hyperlink ref="A4" r:id="rId1" display="Datos"/>
    <hyperlink ref="J8" location="Candidaturas!A1" display="PP"/>
    <hyperlink ref="K8" location="Candidaturas!A1" display="Candidaturas!A1"/>
    <hyperlink ref="L8" location="Candidaturas!A1" display="PSOE"/>
    <hyperlink ref="M8" location="Candidaturas!A1" display="C´s"/>
    <hyperlink ref="N8" location="Candidaturas!A1" display="PACMA"/>
    <hyperlink ref="O8" location="Candidaturas!A1" display="VOX"/>
    <hyperlink ref="P8" location="Candidaturas!A1" display="UPyD"/>
    <hyperlink ref="Q8" location="Candidaturas!A1" display="Candidaturas!A1"/>
    <hyperlink ref="R8" location="Candidaturas!A1" display="PCPE"/>
    <hyperlink ref="S8" location="Candidaturas!A1" display="FE de las JONS"/>
    <hyperlink ref="T8" location="Candidaturas!A1" display="PH"/>
    <hyperlink ref="U8" location="Candidaturas!A1" display="P-LIB"/>
    <hyperlink ref="A3" r:id="rId2" display="Índice"/>
  </hyperlinks>
  <printOptions/>
  <pageMargins left="0.75" right="0.75" top="1" bottom="1" header="0" footer="0"/>
  <pageSetup fitToWidth="2" horizontalDpi="600" verticalDpi="600" orientation="landscape" paperSize="9" scale="84" r:id="rId3"/>
  <colBreaks count="1" manualBreakCount="1">
    <brk id="8" max="65535" man="1"/>
  </colBreaks>
  <ignoredErrors>
    <ignoredError sqref="C40 G40 D13:I39 C11:U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selection activeCell="A28" sqref="A28"/>
    </sheetView>
  </sheetViews>
  <sheetFormatPr defaultColWidth="11.421875" defaultRowHeight="12.75"/>
  <cols>
    <col min="1" max="1" width="40.00390625" style="0" customWidth="1"/>
    <col min="2" max="2" width="46.57421875" style="0" customWidth="1"/>
  </cols>
  <sheetData>
    <row r="1" ht="12">
      <c r="B1" s="31" t="s">
        <v>59</v>
      </c>
    </row>
    <row r="2" s="1" customFormat="1" ht="10.5">
      <c r="A2" s="1" t="s">
        <v>27</v>
      </c>
    </row>
    <row r="3" s="2" customFormat="1" ht="9.75"/>
    <row r="4" spans="1:5" s="2" customFormat="1" ht="10.5">
      <c r="A4" s="14" t="s">
        <v>66</v>
      </c>
      <c r="B4" s="14"/>
      <c r="C4" s="15"/>
      <c r="D4" s="15"/>
      <c r="E4" s="15"/>
    </row>
    <row r="5" spans="1:2" ht="12">
      <c r="A5" s="16" t="s">
        <v>28</v>
      </c>
      <c r="B5" s="17" t="s">
        <v>29</v>
      </c>
    </row>
    <row r="6" ht="12">
      <c r="B6" s="18"/>
    </row>
    <row r="7" spans="1:2" ht="12">
      <c r="A7" s="29" t="s">
        <v>35</v>
      </c>
      <c r="B7" s="19" t="s">
        <v>36</v>
      </c>
    </row>
    <row r="8" spans="1:2" ht="12">
      <c r="A8" s="29" t="s">
        <v>1</v>
      </c>
      <c r="B8" s="19" t="s">
        <v>31</v>
      </c>
    </row>
    <row r="9" spans="1:2" ht="12">
      <c r="A9" s="29" t="s">
        <v>40</v>
      </c>
      <c r="B9" s="19" t="s">
        <v>37</v>
      </c>
    </row>
    <row r="10" spans="1:2" ht="12">
      <c r="A10" s="29" t="s">
        <v>52</v>
      </c>
      <c r="B10" s="30" t="s">
        <v>53</v>
      </c>
    </row>
    <row r="11" spans="1:2" ht="12">
      <c r="A11" s="29" t="s">
        <v>32</v>
      </c>
      <c r="B11" s="19" t="s">
        <v>33</v>
      </c>
    </row>
    <row r="12" spans="1:2" ht="12">
      <c r="A12" s="29" t="s">
        <v>63</v>
      </c>
      <c r="B12" s="30" t="s">
        <v>55</v>
      </c>
    </row>
    <row r="13" spans="1:2" ht="12">
      <c r="A13" s="29" t="s">
        <v>49</v>
      </c>
      <c r="B13" s="19" t="s">
        <v>34</v>
      </c>
    </row>
    <row r="14" spans="1:2" ht="12">
      <c r="A14" s="29" t="s">
        <v>38</v>
      </c>
      <c r="B14" s="30" t="s">
        <v>54</v>
      </c>
    </row>
    <row r="15" spans="1:2" ht="12">
      <c r="A15" s="29" t="s">
        <v>50</v>
      </c>
      <c r="B15" s="30" t="s">
        <v>51</v>
      </c>
    </row>
    <row r="16" spans="1:2" ht="12">
      <c r="A16" s="22" t="s">
        <v>64</v>
      </c>
      <c r="B16" s="30" t="s">
        <v>65</v>
      </c>
    </row>
    <row r="17" spans="1:2" ht="12">
      <c r="A17" s="29" t="s">
        <v>0</v>
      </c>
      <c r="B17" s="30" t="s">
        <v>30</v>
      </c>
    </row>
    <row r="18" spans="1:2" ht="12">
      <c r="A18" s="29" t="s">
        <v>56</v>
      </c>
      <c r="B18" s="30" t="s">
        <v>57</v>
      </c>
    </row>
    <row r="19" spans="1:2" ht="12">
      <c r="A19" s="20"/>
      <c r="B19" s="21"/>
    </row>
    <row r="20" ht="12">
      <c r="A20" s="3" t="s">
        <v>61</v>
      </c>
    </row>
  </sheetData>
  <sheetProtection/>
  <hyperlinks>
    <hyperlink ref="B1" location="G1320119!A1" display="Indice"/>
  </hyperlink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FMG</cp:lastModifiedBy>
  <cp:lastPrinted>2015-07-09T10:11:18Z</cp:lastPrinted>
  <dcterms:created xsi:type="dcterms:W3CDTF">2010-02-23T12:37:24Z</dcterms:created>
  <dcterms:modified xsi:type="dcterms:W3CDTF">2022-10-06T11:38:48Z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