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Z:\SG DE PADRON\DDE\WEB\WEB2024\7.G.Elecciones y Participación Ciudadana\Resultados electorales\Parlamento europeo\2024\Distritos\"/>
    </mc:Choice>
  </mc:AlternateContent>
  <xr:revisionPtr revIDLastSave="0" documentId="13_ncr:1_{E585EF0B-D2FD-4C02-81FC-09CFA6079F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1520124" sheetId="1" r:id="rId1"/>
    <sheet name="Candidaturas" sheetId="2" r:id="rId2"/>
  </sheets>
  <definedNames>
    <definedName name="_xlnm.Print_Titles" localSheetId="0">G1520124!$B:$B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G14" i="1"/>
  <c r="E14" i="1"/>
  <c r="D14" i="1"/>
  <c r="I15" i="1"/>
  <c r="G15" i="1"/>
  <c r="E15" i="1"/>
  <c r="D15" i="1"/>
  <c r="I17" i="1"/>
  <c r="G17" i="1"/>
  <c r="E17" i="1"/>
  <c r="D17" i="1"/>
  <c r="I18" i="1"/>
  <c r="G18" i="1"/>
  <c r="E18" i="1"/>
  <c r="D18" i="1"/>
  <c r="I19" i="1"/>
  <c r="G19" i="1"/>
  <c r="E19" i="1"/>
  <c r="D19" i="1"/>
  <c r="I21" i="1"/>
  <c r="G21" i="1"/>
  <c r="E21" i="1"/>
  <c r="D21" i="1"/>
  <c r="I22" i="1"/>
  <c r="G22" i="1"/>
  <c r="E22" i="1"/>
  <c r="D22" i="1"/>
  <c r="I23" i="1"/>
  <c r="G23" i="1"/>
  <c r="E23" i="1"/>
  <c r="D23" i="1"/>
  <c r="I25" i="1"/>
  <c r="G25" i="1"/>
  <c r="E25" i="1"/>
  <c r="D25" i="1"/>
  <c r="I26" i="1"/>
  <c r="G26" i="1"/>
  <c r="E26" i="1"/>
  <c r="D26" i="1"/>
  <c r="I27" i="1"/>
  <c r="G27" i="1"/>
  <c r="E27" i="1"/>
  <c r="D27" i="1"/>
  <c r="I29" i="1"/>
  <c r="G29" i="1"/>
  <c r="E29" i="1"/>
  <c r="D29" i="1"/>
  <c r="I30" i="1"/>
  <c r="G30" i="1"/>
  <c r="E30" i="1"/>
  <c r="D30" i="1"/>
  <c r="I31" i="1"/>
  <c r="I33" i="1"/>
  <c r="G33" i="1"/>
  <c r="E33" i="1"/>
  <c r="D33" i="1"/>
  <c r="I34" i="1"/>
  <c r="G34" i="1"/>
  <c r="E34" i="1"/>
  <c r="D34" i="1"/>
  <c r="I35" i="1"/>
  <c r="G35" i="1"/>
  <c r="E35" i="1"/>
  <c r="D35" i="1"/>
  <c r="I37" i="1"/>
  <c r="G37" i="1"/>
  <c r="E37" i="1"/>
  <c r="D37" i="1"/>
  <c r="I38" i="1"/>
  <c r="G38" i="1"/>
  <c r="E38" i="1"/>
  <c r="D38" i="1"/>
  <c r="I39" i="1"/>
  <c r="G39" i="1"/>
  <c r="E39" i="1"/>
  <c r="D39" i="1"/>
  <c r="I13" i="1"/>
  <c r="G13" i="1"/>
  <c r="F11" i="1"/>
  <c r="H11" i="1"/>
  <c r="C11" i="1"/>
  <c r="I11" i="1"/>
  <c r="G31" i="1"/>
  <c r="E31" i="1"/>
  <c r="D31" i="1"/>
  <c r="E13" i="1"/>
  <c r="D13" i="1"/>
  <c r="D11" i="1"/>
  <c r="E11" i="1"/>
  <c r="G11" i="1"/>
</calcChain>
</file>

<file path=xl/sharedStrings.xml><?xml version="1.0" encoding="utf-8"?>
<sst xmlns="http://schemas.openxmlformats.org/spreadsheetml/2006/main" count="148" uniqueCount="110">
  <si>
    <t>PP</t>
  </si>
  <si>
    <t>PSOE</t>
  </si>
  <si>
    <t>Ciudad de Madrid</t>
  </si>
  <si>
    <t>1. Centro</t>
  </si>
  <si>
    <t>2. Arganzuela</t>
  </si>
  <si>
    <t>3. Retiro</t>
  </si>
  <si>
    <t>4. Salamanca</t>
  </si>
  <si>
    <t>5. Chamartín</t>
  </si>
  <si>
    <t>6. Tetuán</t>
  </si>
  <si>
    <t>7. Chamberí</t>
  </si>
  <si>
    <t>8. Fuencarral-El Pardo</t>
  </si>
  <si>
    <t>9. Moncloa-Aravaca</t>
  </si>
  <si>
    <t>10. Latina</t>
  </si>
  <si>
    <t>11. Carabanchel</t>
  </si>
  <si>
    <t>12. Usera</t>
  </si>
  <si>
    <t>13. Puente de Vallecas</t>
  </si>
  <si>
    <t>14. Moratalaz</t>
  </si>
  <si>
    <t>15. Ciudad Lineal</t>
  </si>
  <si>
    <t>16. Hortaleza</t>
  </si>
  <si>
    <t>17. Villaverde</t>
  </si>
  <si>
    <t>18. Villa de Vallecas</t>
  </si>
  <si>
    <t>19. Vicálvaro</t>
  </si>
  <si>
    <t>21. Barajas</t>
  </si>
  <si>
    <t>ELECCIONES Y PARTICIPACION CIUDADANA. RESULTADOS ELECTORALES</t>
  </si>
  <si>
    <t>Acceso a 
Banco Datos</t>
  </si>
  <si>
    <t>Índice</t>
  </si>
  <si>
    <t>Datos</t>
  </si>
  <si>
    <t>ELECCIONES  Y PARTICIPACIÓN CIUDADANA. RESULTADOS ELECTORALES</t>
  </si>
  <si>
    <t>Siglas</t>
  </si>
  <si>
    <t>Denominación</t>
  </si>
  <si>
    <t>Partido Popular</t>
  </si>
  <si>
    <t>Partido Socialista Obrero Español</t>
  </si>
  <si>
    <t>PH</t>
  </si>
  <si>
    <t>Partido Humanista</t>
  </si>
  <si>
    <t>PACMA</t>
  </si>
  <si>
    <t>VOX</t>
  </si>
  <si>
    <t>20. San Blas-Canillejas</t>
  </si>
  <si>
    <t>Distritos</t>
  </si>
  <si>
    <t>Abstención</t>
  </si>
  <si>
    <t>Total</t>
  </si>
  <si>
    <t>Nulos</t>
  </si>
  <si>
    <t>Blanco</t>
  </si>
  <si>
    <t>Votos emitidos</t>
  </si>
  <si>
    <t>Votos válidos</t>
  </si>
  <si>
    <t>Votos a candidaturas</t>
  </si>
  <si>
    <t>Cs</t>
  </si>
  <si>
    <t>PCTE</t>
  </si>
  <si>
    <t>Partido Comunista de los Trabajadores de España</t>
  </si>
  <si>
    <t>FUENTE:  Ministerio del Interior. Dirección General de Estadística.Elaboración propia.</t>
  </si>
  <si>
    <t>Indice</t>
  </si>
  <si>
    <r>
      <t>Censo</t>
    </r>
    <r>
      <rPr>
        <b/>
        <vertAlign val="superscript"/>
        <sz val="8"/>
        <rFont val="Arial"/>
        <family val="2"/>
      </rPr>
      <t xml:space="preserve"> (1)</t>
    </r>
  </si>
  <si>
    <t>CEUS</t>
  </si>
  <si>
    <t>Coalición por una Europa Solidaria</t>
  </si>
  <si>
    <t>Ahora Repúblicas</t>
  </si>
  <si>
    <t>VOLT</t>
  </si>
  <si>
    <t>Extremeños Prex Crex</t>
  </si>
  <si>
    <t>1. Municipio de Madrid. Elecciones al Parlamento Europeo de 9 de junio de 2024. Lista de Candidaturas proclamadas</t>
  </si>
  <si>
    <t>IZQESP</t>
  </si>
  <si>
    <t>Izquierda Española</t>
  </si>
  <si>
    <t>FO</t>
  </si>
  <si>
    <t>Frente Obrero</t>
  </si>
  <si>
    <t>AHORA REPÚBLICAS (ERC-EH BILDU-BNG-ARA MÉS)</t>
  </si>
  <si>
    <t>JUNTS UE</t>
  </si>
  <si>
    <t>Junts i Lliures per Europa</t>
  </si>
  <si>
    <t>ANDALUCISTAS</t>
  </si>
  <si>
    <t>Ahora Andalucía</t>
  </si>
  <si>
    <t>IE</t>
  </si>
  <si>
    <t>Iustitia Europa</t>
  </si>
  <si>
    <t>ESCAÑOS EN BLANCO</t>
  </si>
  <si>
    <t>Escaños en Blanco para dejar escaños vacíos</t>
  </si>
  <si>
    <t>CRT</t>
  </si>
  <si>
    <t>Corriente Revolucionaria de los Trabajadores</t>
  </si>
  <si>
    <t>PODEMOS</t>
  </si>
  <si>
    <t>Podemos</t>
  </si>
  <si>
    <t>PFAC</t>
  </si>
  <si>
    <t>Feministas al Congreso</t>
  </si>
  <si>
    <t>PCPE/PCPC</t>
  </si>
  <si>
    <t>Coalición Partido Comunista de los Pueblos de España/Partit Comunista del Poble de Catalunya</t>
  </si>
  <si>
    <t>SUMAR</t>
  </si>
  <si>
    <t>Partido Animalista con el Medio Ambiente</t>
  </si>
  <si>
    <t>CREE EN EUROPA</t>
  </si>
  <si>
    <t>Cree en Europa</t>
  </si>
  <si>
    <t>PMR</t>
  </si>
  <si>
    <t>Pais i Moviment Rural</t>
  </si>
  <si>
    <t>AGRUPACIÓN DE ELECTORES "SE ACABÓ LA FIESTA"</t>
  </si>
  <si>
    <t>Agrupación de electores "Se acabó la fiesta"</t>
  </si>
  <si>
    <t>F</t>
  </si>
  <si>
    <t>Futuro</t>
  </si>
  <si>
    <t>EXISTE</t>
  </si>
  <si>
    <t>La España olvidada EXISTE - Municipalistas - Mundo Justo</t>
  </si>
  <si>
    <t>Ciudadanos - Partido de la Ciudadanía</t>
  </si>
  <si>
    <t>FE de las JONS</t>
  </si>
  <si>
    <t>Falange Española de las J.O.N.S.</t>
  </si>
  <si>
    <t>SAE</t>
  </si>
  <si>
    <t>Soberanía Alimentaria Española</t>
  </si>
  <si>
    <t>J.U.E.X.</t>
  </si>
  <si>
    <t>Juntos por Extremadura</t>
  </si>
  <si>
    <t>VOLT ESPAÑA</t>
  </si>
  <si>
    <t>RECORTES CERO</t>
  </si>
  <si>
    <t>Recortes Cero</t>
  </si>
  <si>
    <t>EXTREMEÑOS</t>
  </si>
  <si>
    <t>GLG</t>
  </si>
  <si>
    <t>Partido Galego</t>
  </si>
  <si>
    <t>PIRATAS / REBELDES</t>
  </si>
  <si>
    <t>Pirates - Alianza Rebelde - European Pirates</t>
  </si>
  <si>
    <t>PREPAL</t>
  </si>
  <si>
    <t>Salamanca - Zamora - León PREPAL</t>
  </si>
  <si>
    <r>
      <t>(1)</t>
    </r>
    <r>
      <rPr>
        <sz val="8"/>
        <rFont val="Arial"/>
        <family val="2"/>
      </rPr>
      <t xml:space="preserve">  El número de interventores no censados (69) está incluido dentro del número de votos emitidos y las certificados censales de alta (321) están dentro del número de electores</t>
    </r>
  </si>
  <si>
    <t>FUENTE: Ministerio del Interior. Subdirección General de Estadística.Elaboración propia.</t>
  </si>
  <si>
    <t>1. Ciudad de Madrid. Elecciones al Parlamento Europeo de 9 de junio de 2024. Censo electoral, abstención y votos a candidaturas por Distritos. Valores Absolutos. Resultados provisionales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</si>
</sst>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14" x14ac:knownFonts="1">
    <font>
      <sz val="10"/>
      <name val="Arial"/>
    </font>
    <font>
      <b/>
      <sz val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7"/>
      <color indexed="61"/>
      <name val="Arial"/>
      <family val="2"/>
    </font>
    <font>
      <b/>
      <u/>
      <sz val="8"/>
      <color indexed="12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/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3" fontId="3" fillId="0" borderId="0" xfId="0" applyNumberFormat="1" applyFont="1" applyFill="1" applyBorder="1" applyAlignment="1" applyProtection="1">
      <alignment horizontal="right"/>
      <protection locked="0"/>
    </xf>
    <xf numFmtId="0" fontId="1" fillId="0" borderId="0" xfId="0" applyFont="1"/>
    <xf numFmtId="0" fontId="3" fillId="0" borderId="0" xfId="0" applyFont="1"/>
    <xf numFmtId="0" fontId="3" fillId="0" borderId="1" xfId="0" applyFont="1" applyFill="1" applyBorder="1"/>
    <xf numFmtId="164" fontId="4" fillId="2" borderId="1" xfId="0" applyNumberFormat="1" applyFont="1" applyFill="1" applyBorder="1"/>
    <xf numFmtId="3" fontId="1" fillId="0" borderId="0" xfId="0" applyNumberFormat="1" applyFont="1" applyFill="1" applyBorder="1" applyAlignment="1" applyProtection="1">
      <alignment horizontal="right"/>
      <protection locked="0"/>
    </xf>
    <xf numFmtId="164" fontId="5" fillId="2" borderId="1" xfId="0" applyNumberFormat="1" applyFont="1" applyFill="1" applyBorder="1"/>
    <xf numFmtId="0" fontId="3" fillId="2" borderId="1" xfId="0" applyFont="1" applyFill="1" applyBorder="1"/>
    <xf numFmtId="0" fontId="6" fillId="3" borderId="2" xfId="0" applyFont="1" applyFill="1" applyBorder="1" applyAlignment="1">
      <alignment horizontal="center" wrapText="1"/>
    </xf>
    <xf numFmtId="0" fontId="3" fillId="0" borderId="4" xfId="0" applyFont="1" applyFill="1" applyBorder="1"/>
    <xf numFmtId="0" fontId="3" fillId="0" borderId="5" xfId="0" applyFont="1" applyFill="1" applyBorder="1"/>
    <xf numFmtId="0" fontId="1" fillId="3" borderId="5" xfId="0" applyFont="1" applyFill="1" applyBorder="1" applyAlignment="1">
      <alignment horizontal="right" wrapText="1"/>
    </xf>
    <xf numFmtId="0" fontId="1" fillId="3" borderId="0" xfId="0" applyFont="1" applyFill="1" applyBorder="1" applyAlignment="1">
      <alignment horizontal="right" wrapText="1"/>
    </xf>
    <xf numFmtId="0" fontId="3" fillId="0" borderId="0" xfId="0" applyNumberFormat="1" applyFont="1" applyFill="1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9" xfId="0" applyFont="1" applyBorder="1"/>
    <xf numFmtId="0" fontId="3" fillId="0" borderId="10" xfId="0" applyFont="1" applyBorder="1"/>
    <xf numFmtId="0" fontId="3" fillId="0" borderId="0" xfId="0" applyFont="1" applyFill="1" applyBorder="1"/>
    <xf numFmtId="0" fontId="1" fillId="3" borderId="11" xfId="0" applyFont="1" applyFill="1" applyBorder="1" applyAlignment="1">
      <alignment horizontal="right"/>
    </xf>
    <xf numFmtId="0" fontId="0" fillId="0" borderId="0" xfId="0" applyBorder="1"/>
    <xf numFmtId="0" fontId="7" fillId="3" borderId="11" xfId="1" applyFont="1" applyFill="1" applyBorder="1" applyAlignment="1" applyProtection="1">
      <alignment horizontal="right" wrapText="1"/>
    </xf>
    <xf numFmtId="0" fontId="7" fillId="3" borderId="7" xfId="1" applyFont="1" applyFill="1" applyBorder="1" applyAlignment="1" applyProtection="1">
      <alignment horizontal="right" wrapText="1"/>
    </xf>
    <xf numFmtId="0" fontId="0" fillId="0" borderId="13" xfId="0" applyBorder="1"/>
    <xf numFmtId="3" fontId="3" fillId="0" borderId="0" xfId="0" applyNumberFormat="1" applyFont="1" applyFill="1" applyBorder="1"/>
    <xf numFmtId="0" fontId="0" fillId="0" borderId="11" xfId="0" applyBorder="1"/>
    <xf numFmtId="0" fontId="0" fillId="0" borderId="7" xfId="0" applyBorder="1"/>
    <xf numFmtId="3" fontId="4" fillId="0" borderId="0" xfId="0" applyNumberFormat="1" applyFont="1" applyFill="1" applyBorder="1" applyAlignment="1">
      <alignment horizontal="right" wrapText="1"/>
    </xf>
    <xf numFmtId="3" fontId="3" fillId="0" borderId="0" xfId="0" applyNumberFormat="1" applyFont="1" applyBorder="1"/>
    <xf numFmtId="3" fontId="3" fillId="0" borderId="13" xfId="0" applyNumberFormat="1" applyFont="1" applyBorder="1"/>
    <xf numFmtId="0" fontId="3" fillId="0" borderId="13" xfId="0" applyFont="1" applyBorder="1" applyAlignment="1">
      <alignment horizontal="justify"/>
    </xf>
    <xf numFmtId="0" fontId="11" fillId="0" borderId="0" xfId="0" applyFont="1" applyAlignment="1">
      <alignment horizontal="justify"/>
    </xf>
    <xf numFmtId="0" fontId="12" fillId="0" borderId="0" xfId="0" applyFont="1" applyAlignment="1">
      <alignment horizontal="justify"/>
    </xf>
    <xf numFmtId="0" fontId="13" fillId="0" borderId="0" xfId="0" applyFont="1" applyFill="1" applyBorder="1" applyAlignment="1">
      <alignment horizontal="left"/>
    </xf>
    <xf numFmtId="0" fontId="7" fillId="0" borderId="0" xfId="1" applyFont="1" applyAlignment="1" applyProtection="1">
      <alignment horizontal="center"/>
    </xf>
    <xf numFmtId="3" fontId="8" fillId="0" borderId="0" xfId="0" applyNumberFormat="1" applyFont="1" applyFill="1" applyBorder="1" applyAlignment="1" applyProtection="1">
      <alignment horizontal="right"/>
      <protection locked="0"/>
    </xf>
    <xf numFmtId="3" fontId="8" fillId="0" borderId="0" xfId="0" applyNumberFormat="1" applyFont="1" applyBorder="1"/>
    <xf numFmtId="0" fontId="1" fillId="2" borderId="0" xfId="0" applyFont="1" applyFill="1" applyAlignment="1">
      <alignment horizontal="left"/>
    </xf>
    <xf numFmtId="0" fontId="10" fillId="0" borderId="6" xfId="0" applyFont="1" applyBorder="1"/>
    <xf numFmtId="0" fontId="5" fillId="0" borderId="0" xfId="0" applyFont="1" applyFill="1" applyBorder="1" applyAlignment="1">
      <alignment horizontal="left"/>
    </xf>
    <xf numFmtId="0" fontId="3" fillId="0" borderId="5" xfId="0" applyFont="1" applyBorder="1"/>
    <xf numFmtId="0" fontId="3" fillId="0" borderId="8" xfId="0" applyFont="1" applyBorder="1"/>
    <xf numFmtId="0" fontId="3" fillId="0" borderId="13" xfId="0" applyFont="1" applyBorder="1"/>
    <xf numFmtId="3" fontId="1" fillId="0" borderId="0" xfId="0" applyNumberFormat="1" applyFont="1" applyAlignment="1" applyProtection="1">
      <alignment horizontal="right"/>
      <protection locked="0"/>
    </xf>
    <xf numFmtId="0" fontId="0" fillId="0" borderId="1" xfId="0" applyBorder="1"/>
    <xf numFmtId="3" fontId="1" fillId="0" borderId="13" xfId="0" applyNumberFormat="1" applyFont="1" applyBorder="1" applyAlignment="1" applyProtection="1">
      <alignment horizontal="right"/>
      <protection locked="0"/>
    </xf>
    <xf numFmtId="3" fontId="3" fillId="0" borderId="0" xfId="0" applyNumberFormat="1" applyFont="1"/>
    <xf numFmtId="3" fontId="3" fillId="0" borderId="0" xfId="0" applyNumberFormat="1" applyFont="1" applyAlignment="1" applyProtection="1">
      <alignment horizontal="right"/>
      <protection locked="0"/>
    </xf>
    <xf numFmtId="3" fontId="3" fillId="0" borderId="13" xfId="0" applyNumberFormat="1" applyFont="1" applyBorder="1" applyAlignment="1" applyProtection="1">
      <alignment horizontal="right"/>
      <protection locked="0"/>
    </xf>
    <xf numFmtId="0" fontId="2" fillId="4" borderId="3" xfId="1" applyFill="1" applyBorder="1" applyAlignment="1" applyProtection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3" borderId="4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 wrapText="1"/>
    </xf>
    <xf numFmtId="0" fontId="1" fillId="3" borderId="5" xfId="0" applyFont="1" applyFill="1" applyBorder="1" applyAlignment="1">
      <alignment horizontal="right"/>
    </xf>
    <xf numFmtId="0" fontId="1" fillId="3" borderId="0" xfId="0" applyFont="1" applyFill="1" applyBorder="1" applyAlignment="1">
      <alignment horizontal="right"/>
    </xf>
    <xf numFmtId="0" fontId="1" fillId="3" borderId="12" xfId="0" applyFont="1" applyFill="1" applyBorder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-s.madrid.es/CSEBD_WBINTER/arbol.html" TargetMode="External"/><Relationship Id="rId1" Type="http://schemas.openxmlformats.org/officeDocument/2006/relationships/hyperlink" Target="https://servpub.madrid.es/CSEBD_WBINTER/seleccionSerie.html?numSerie=070105010001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42"/>
  <sheetViews>
    <sheetView showGridLines="0" tabSelected="1" zoomScaleNormal="100" workbookViewId="0">
      <selection activeCell="A3" sqref="A3"/>
    </sheetView>
  </sheetViews>
  <sheetFormatPr baseColWidth="10" defaultRowHeight="12.75" x14ac:dyDescent="0.2"/>
  <cols>
    <col min="1" max="1" width="11.7109375" style="3" customWidth="1"/>
    <col min="2" max="2" width="17.140625" customWidth="1"/>
    <col min="3" max="9" width="10.7109375" customWidth="1"/>
    <col min="10" max="12" width="8.7109375" customWidth="1"/>
    <col min="13" max="13" width="10.7109375" customWidth="1"/>
    <col min="14" max="15" width="8.7109375" customWidth="1"/>
    <col min="16" max="16" width="9.7109375" customWidth="1"/>
    <col min="17" max="24" width="8.7109375" customWidth="1"/>
    <col min="25" max="25" width="9.7109375" customWidth="1"/>
    <col min="26" max="29" width="8.7109375" customWidth="1"/>
    <col min="30" max="30" width="9.7109375" customWidth="1"/>
    <col min="31" max="39" width="8.7109375" customWidth="1"/>
    <col min="40" max="40" width="10.85546875" customWidth="1"/>
    <col min="41" max="43" width="8.7109375" customWidth="1"/>
  </cols>
  <sheetData>
    <row r="1" spans="1:43" ht="13.5" thickBot="1" x14ac:dyDescent="0.25"/>
    <row r="2" spans="1:43" s="2" customFormat="1" ht="20.25" thickTop="1" thickBot="1" x14ac:dyDescent="0.25">
      <c r="A2" s="9" t="s">
        <v>24</v>
      </c>
      <c r="B2" s="2" t="s">
        <v>23</v>
      </c>
    </row>
    <row r="3" spans="1:43" s="3" customFormat="1" ht="14.25" thickTop="1" thickBot="1" x14ac:dyDescent="0.25">
      <c r="A3" s="51" t="s">
        <v>25</v>
      </c>
    </row>
    <row r="4" spans="1:43" s="3" customFormat="1" ht="14.25" thickTop="1" thickBot="1" x14ac:dyDescent="0.25">
      <c r="A4" s="51" t="s">
        <v>26</v>
      </c>
      <c r="B4" s="54" t="s">
        <v>109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</row>
    <row r="5" spans="1:43" ht="13.5" thickTop="1" x14ac:dyDescent="0.2">
      <c r="B5" s="56" t="s">
        <v>37</v>
      </c>
      <c r="C5" s="58" t="s">
        <v>50</v>
      </c>
      <c r="D5" s="12"/>
      <c r="E5" s="52" t="s">
        <v>42</v>
      </c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3"/>
    </row>
    <row r="6" spans="1:43" x14ac:dyDescent="0.2">
      <c r="B6" s="57"/>
      <c r="C6" s="59"/>
      <c r="D6" s="13"/>
      <c r="E6" s="59" t="s">
        <v>39</v>
      </c>
      <c r="F6" s="59" t="s">
        <v>40</v>
      </c>
      <c r="G6" s="52" t="s">
        <v>43</v>
      </c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3"/>
    </row>
    <row r="7" spans="1:43" x14ac:dyDescent="0.2">
      <c r="B7" s="57"/>
      <c r="C7" s="59"/>
      <c r="D7" s="13"/>
      <c r="E7" s="59"/>
      <c r="F7" s="59"/>
      <c r="G7" s="58" t="s">
        <v>39</v>
      </c>
      <c r="H7" s="59" t="s">
        <v>41</v>
      </c>
      <c r="I7" s="52" t="s">
        <v>44</v>
      </c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3"/>
    </row>
    <row r="8" spans="1:43" ht="67.5" x14ac:dyDescent="0.2">
      <c r="B8" s="57"/>
      <c r="C8" s="59"/>
      <c r="D8" s="13" t="s">
        <v>38</v>
      </c>
      <c r="E8" s="60"/>
      <c r="F8" s="60"/>
      <c r="G8" s="60"/>
      <c r="H8" s="60"/>
      <c r="I8" s="21" t="s">
        <v>39</v>
      </c>
      <c r="J8" s="23" t="s">
        <v>57</v>
      </c>
      <c r="K8" s="23" t="s">
        <v>51</v>
      </c>
      <c r="L8" s="23" t="s">
        <v>59</v>
      </c>
      <c r="M8" s="23" t="s">
        <v>61</v>
      </c>
      <c r="N8" s="23" t="s">
        <v>62</v>
      </c>
      <c r="O8" s="23" t="s">
        <v>1</v>
      </c>
      <c r="P8" s="23" t="s">
        <v>64</v>
      </c>
      <c r="Q8" s="23" t="s">
        <v>66</v>
      </c>
      <c r="R8" s="23" t="s">
        <v>35</v>
      </c>
      <c r="S8" s="23" t="s">
        <v>0</v>
      </c>
      <c r="T8" s="23" t="s">
        <v>68</v>
      </c>
      <c r="U8" s="23" t="s">
        <v>70</v>
      </c>
      <c r="V8" s="23" t="s">
        <v>72</v>
      </c>
      <c r="W8" s="23" t="s">
        <v>74</v>
      </c>
      <c r="X8" s="23" t="s">
        <v>46</v>
      </c>
      <c r="Y8" s="23" t="s">
        <v>76</v>
      </c>
      <c r="Z8" s="23" t="s">
        <v>78</v>
      </c>
      <c r="AA8" s="23" t="s">
        <v>34</v>
      </c>
      <c r="AB8" s="23" t="s">
        <v>80</v>
      </c>
      <c r="AC8" s="23" t="s">
        <v>82</v>
      </c>
      <c r="AD8" s="23" t="s">
        <v>84</v>
      </c>
      <c r="AE8" s="23" t="s">
        <v>86</v>
      </c>
      <c r="AF8" s="23" t="s">
        <v>88</v>
      </c>
      <c r="AG8" s="23" t="s">
        <v>45</v>
      </c>
      <c r="AH8" s="23" t="s">
        <v>91</v>
      </c>
      <c r="AI8" s="23" t="s">
        <v>93</v>
      </c>
      <c r="AJ8" s="23" t="s">
        <v>95</v>
      </c>
      <c r="AK8" s="23" t="s">
        <v>32</v>
      </c>
      <c r="AL8" s="23" t="s">
        <v>54</v>
      </c>
      <c r="AM8" s="23" t="s">
        <v>98</v>
      </c>
      <c r="AN8" s="23" t="s">
        <v>100</v>
      </c>
      <c r="AO8" s="23" t="s">
        <v>101</v>
      </c>
      <c r="AP8" s="23" t="s">
        <v>103</v>
      </c>
      <c r="AQ8" s="24" t="s">
        <v>105</v>
      </c>
    </row>
    <row r="9" spans="1:43" x14ac:dyDescent="0.2">
      <c r="B9" s="10"/>
      <c r="C9" s="11"/>
      <c r="D9" s="11"/>
      <c r="E9" s="11"/>
      <c r="F9" s="11"/>
      <c r="G9" s="11"/>
      <c r="H9" s="11"/>
      <c r="I9" s="20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3"/>
    </row>
    <row r="10" spans="1:43" x14ac:dyDescent="0.2">
      <c r="B10" s="4"/>
      <c r="C10" s="26"/>
      <c r="D10" s="20"/>
      <c r="E10" s="20"/>
      <c r="F10" s="20"/>
      <c r="G10" s="20"/>
      <c r="H10" s="20"/>
      <c r="I10" s="20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44"/>
    </row>
    <row r="11" spans="1:43" x14ac:dyDescent="0.2">
      <c r="B11" s="5" t="s">
        <v>2</v>
      </c>
      <c r="C11" s="6">
        <f>SUM(C13:C39)</f>
        <v>2417875</v>
      </c>
      <c r="D11" s="6">
        <f t="shared" ref="D11:I11" si="0">SUM(D13:D39)</f>
        <v>1030789</v>
      </c>
      <c r="E11" s="6">
        <f t="shared" si="0"/>
        <v>1387086</v>
      </c>
      <c r="F11" s="6">
        <f t="shared" si="0"/>
        <v>6149</v>
      </c>
      <c r="G11" s="6">
        <f t="shared" si="0"/>
        <v>1380937</v>
      </c>
      <c r="H11" s="6">
        <f t="shared" si="0"/>
        <v>8539</v>
      </c>
      <c r="I11" s="6">
        <f t="shared" si="0"/>
        <v>1372398</v>
      </c>
      <c r="J11" s="45">
        <v>4774</v>
      </c>
      <c r="K11" s="45">
        <v>794</v>
      </c>
      <c r="L11" s="45">
        <v>5769</v>
      </c>
      <c r="M11" s="45">
        <v>4568</v>
      </c>
      <c r="N11" s="45">
        <v>1029</v>
      </c>
      <c r="O11" s="45">
        <v>383270</v>
      </c>
      <c r="P11" s="45">
        <v>974</v>
      </c>
      <c r="Q11" s="45">
        <v>1991</v>
      </c>
      <c r="R11" s="45">
        <v>135849</v>
      </c>
      <c r="S11" s="45">
        <v>577270</v>
      </c>
      <c r="T11" s="45">
        <v>2061</v>
      </c>
      <c r="U11" s="45">
        <v>610</v>
      </c>
      <c r="V11" s="45">
        <v>69575</v>
      </c>
      <c r="W11" s="45">
        <v>2587</v>
      </c>
      <c r="X11" s="45">
        <v>1107</v>
      </c>
      <c r="Y11" s="45">
        <v>557</v>
      </c>
      <c r="Z11" s="45">
        <v>84389</v>
      </c>
      <c r="AA11" s="45">
        <v>8986</v>
      </c>
      <c r="AB11" s="45">
        <v>1320</v>
      </c>
      <c r="AC11" s="45">
        <v>344</v>
      </c>
      <c r="AD11" s="45">
        <v>58328</v>
      </c>
      <c r="AE11" s="45">
        <v>575</v>
      </c>
      <c r="AF11" s="45">
        <v>2420</v>
      </c>
      <c r="AG11" s="45">
        <v>16573</v>
      </c>
      <c r="AH11" s="45">
        <v>1045</v>
      </c>
      <c r="AI11" s="45">
        <v>373</v>
      </c>
      <c r="AJ11" s="45">
        <v>416</v>
      </c>
      <c r="AK11" s="45">
        <v>685</v>
      </c>
      <c r="AL11" s="45">
        <v>1747</v>
      </c>
      <c r="AM11" s="45">
        <v>473</v>
      </c>
      <c r="AN11" s="45">
        <v>274</v>
      </c>
      <c r="AO11" s="45">
        <v>352</v>
      </c>
      <c r="AP11" s="45">
        <v>827</v>
      </c>
      <c r="AQ11" s="47">
        <v>486</v>
      </c>
    </row>
    <row r="12" spans="1:43" x14ac:dyDescent="0.2">
      <c r="B12" s="4"/>
      <c r="C12" s="1"/>
      <c r="D12" s="6"/>
      <c r="E12" s="29"/>
      <c r="F12" s="37"/>
      <c r="G12" s="37"/>
      <c r="H12" s="37"/>
      <c r="I12" s="6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7"/>
    </row>
    <row r="13" spans="1:43" x14ac:dyDescent="0.2">
      <c r="B13" s="7" t="s">
        <v>3</v>
      </c>
      <c r="C13" s="30">
        <v>95830</v>
      </c>
      <c r="D13" s="1">
        <f>C13-E13</f>
        <v>42737</v>
      </c>
      <c r="E13" s="29">
        <f>SUM(F13:G13)</f>
        <v>53093</v>
      </c>
      <c r="F13" s="38">
        <v>180</v>
      </c>
      <c r="G13" s="6">
        <f>SUM(H13:I13)</f>
        <v>52913</v>
      </c>
      <c r="H13" s="30">
        <v>264</v>
      </c>
      <c r="I13" s="30">
        <f>SUM(J13:AQ13)</f>
        <v>52649</v>
      </c>
      <c r="J13" s="49">
        <v>275</v>
      </c>
      <c r="K13" s="49">
        <v>40</v>
      </c>
      <c r="L13" s="49">
        <v>176</v>
      </c>
      <c r="M13" s="49">
        <v>499</v>
      </c>
      <c r="N13" s="49">
        <v>191</v>
      </c>
      <c r="O13" s="49">
        <v>17290</v>
      </c>
      <c r="P13" s="49">
        <v>14</v>
      </c>
      <c r="Q13" s="49">
        <v>99</v>
      </c>
      <c r="R13" s="49">
        <v>3714</v>
      </c>
      <c r="S13" s="49">
        <v>15659</v>
      </c>
      <c r="T13" s="49">
        <v>68</v>
      </c>
      <c r="U13" s="49">
        <v>102</v>
      </c>
      <c r="V13" s="49">
        <v>5334</v>
      </c>
      <c r="W13" s="49">
        <v>154</v>
      </c>
      <c r="X13" s="49">
        <v>39</v>
      </c>
      <c r="Y13" s="49">
        <v>19</v>
      </c>
      <c r="Z13" s="49">
        <v>5916</v>
      </c>
      <c r="AA13" s="49">
        <v>411</v>
      </c>
      <c r="AB13" s="49">
        <v>48</v>
      </c>
      <c r="AC13" s="49">
        <v>7</v>
      </c>
      <c r="AD13" s="49">
        <v>1586</v>
      </c>
      <c r="AE13" s="49">
        <v>18</v>
      </c>
      <c r="AF13" s="49">
        <v>102</v>
      </c>
      <c r="AG13" s="49">
        <v>568</v>
      </c>
      <c r="AH13" s="49">
        <v>47</v>
      </c>
      <c r="AI13" s="49">
        <v>10</v>
      </c>
      <c r="AJ13" s="49">
        <v>12</v>
      </c>
      <c r="AK13" s="49">
        <v>34</v>
      </c>
      <c r="AL13" s="49">
        <v>100</v>
      </c>
      <c r="AM13" s="49">
        <v>29</v>
      </c>
      <c r="AN13" s="49">
        <v>12</v>
      </c>
      <c r="AO13" s="49">
        <v>19</v>
      </c>
      <c r="AP13" s="49">
        <v>40</v>
      </c>
      <c r="AQ13" s="50">
        <v>17</v>
      </c>
    </row>
    <row r="14" spans="1:43" x14ac:dyDescent="0.2">
      <c r="B14" s="7" t="s">
        <v>4</v>
      </c>
      <c r="C14" s="30">
        <v>121027</v>
      </c>
      <c r="D14" s="1">
        <f t="shared" ref="D14:D39" si="1">C14-E14</f>
        <v>43517</v>
      </c>
      <c r="E14" s="29">
        <f t="shared" ref="E14:E39" si="2">SUM(F14:G14)</f>
        <v>77510</v>
      </c>
      <c r="F14" s="38">
        <v>297</v>
      </c>
      <c r="G14" s="6">
        <f t="shared" ref="G14:G39" si="3">SUM(H14:I14)</f>
        <v>77213</v>
      </c>
      <c r="H14" s="30">
        <v>489</v>
      </c>
      <c r="I14" s="30">
        <f>SUM(J14:AQ14)</f>
        <v>76724</v>
      </c>
      <c r="J14" s="48">
        <v>411</v>
      </c>
      <c r="K14" s="48">
        <v>50</v>
      </c>
      <c r="L14" s="48">
        <v>300</v>
      </c>
      <c r="M14" s="48">
        <v>437</v>
      </c>
      <c r="N14" s="48">
        <v>177</v>
      </c>
      <c r="O14" s="48">
        <v>22736</v>
      </c>
      <c r="P14" s="48">
        <v>26</v>
      </c>
      <c r="Q14" s="48">
        <v>164</v>
      </c>
      <c r="R14" s="48">
        <v>6243</v>
      </c>
      <c r="S14" s="48">
        <v>28455</v>
      </c>
      <c r="T14" s="48">
        <v>95</v>
      </c>
      <c r="U14" s="48">
        <v>74</v>
      </c>
      <c r="V14" s="48">
        <v>5701</v>
      </c>
      <c r="W14" s="48">
        <v>213</v>
      </c>
      <c r="X14" s="48">
        <v>78</v>
      </c>
      <c r="Y14" s="48">
        <v>69</v>
      </c>
      <c r="Z14" s="48">
        <v>6692</v>
      </c>
      <c r="AA14" s="48">
        <v>510</v>
      </c>
      <c r="AB14" s="48">
        <v>118</v>
      </c>
      <c r="AC14" s="48">
        <v>28</v>
      </c>
      <c r="AD14" s="48">
        <v>2457</v>
      </c>
      <c r="AE14" s="48">
        <v>17</v>
      </c>
      <c r="AF14" s="48">
        <v>212</v>
      </c>
      <c r="AG14" s="48">
        <v>1042</v>
      </c>
      <c r="AH14" s="48">
        <v>59</v>
      </c>
      <c r="AI14" s="48">
        <v>21</v>
      </c>
      <c r="AJ14" s="48">
        <v>25</v>
      </c>
      <c r="AK14" s="48">
        <v>30</v>
      </c>
      <c r="AL14" s="48">
        <v>122</v>
      </c>
      <c r="AM14" s="48">
        <v>33</v>
      </c>
      <c r="AN14" s="48">
        <v>19</v>
      </c>
      <c r="AO14" s="48">
        <v>26</v>
      </c>
      <c r="AP14" s="48">
        <v>45</v>
      </c>
      <c r="AQ14" s="31">
        <v>39</v>
      </c>
    </row>
    <row r="15" spans="1:43" x14ac:dyDescent="0.2">
      <c r="B15" s="7" t="s">
        <v>5</v>
      </c>
      <c r="C15" s="30">
        <v>93777</v>
      </c>
      <c r="D15" s="1">
        <f t="shared" si="1"/>
        <v>30774</v>
      </c>
      <c r="E15" s="29">
        <f t="shared" si="2"/>
        <v>63003</v>
      </c>
      <c r="F15" s="38">
        <v>221</v>
      </c>
      <c r="G15" s="6">
        <f t="shared" si="3"/>
        <v>62782</v>
      </c>
      <c r="H15" s="30">
        <v>374</v>
      </c>
      <c r="I15" s="30">
        <f>SUM(J15:AQ15)</f>
        <v>62408</v>
      </c>
      <c r="J15" s="48">
        <v>280</v>
      </c>
      <c r="K15" s="48">
        <v>40</v>
      </c>
      <c r="L15" s="48">
        <v>178</v>
      </c>
      <c r="M15" s="48">
        <v>148</v>
      </c>
      <c r="N15" s="48">
        <v>17</v>
      </c>
      <c r="O15" s="48">
        <v>14256</v>
      </c>
      <c r="P15" s="48">
        <v>24</v>
      </c>
      <c r="Q15" s="48">
        <v>76</v>
      </c>
      <c r="R15" s="48">
        <v>6371</v>
      </c>
      <c r="S15" s="48">
        <v>31018</v>
      </c>
      <c r="T15" s="48">
        <v>62</v>
      </c>
      <c r="U15" s="48">
        <v>17</v>
      </c>
      <c r="V15" s="48">
        <v>2352</v>
      </c>
      <c r="W15" s="48">
        <v>152</v>
      </c>
      <c r="X15" s="48">
        <v>28</v>
      </c>
      <c r="Y15" s="48">
        <v>6</v>
      </c>
      <c r="Z15" s="48">
        <v>3217</v>
      </c>
      <c r="AA15" s="48">
        <v>286</v>
      </c>
      <c r="AB15" s="48">
        <v>99</v>
      </c>
      <c r="AC15" s="48">
        <v>7</v>
      </c>
      <c r="AD15" s="48">
        <v>2473</v>
      </c>
      <c r="AE15" s="48">
        <v>18</v>
      </c>
      <c r="AF15" s="48">
        <v>112</v>
      </c>
      <c r="AG15" s="48">
        <v>892</v>
      </c>
      <c r="AH15" s="48">
        <v>41</v>
      </c>
      <c r="AI15" s="48">
        <v>18</v>
      </c>
      <c r="AJ15" s="48">
        <v>15</v>
      </c>
      <c r="AK15" s="48">
        <v>26</v>
      </c>
      <c r="AL15" s="48">
        <v>93</v>
      </c>
      <c r="AM15" s="48">
        <v>10</v>
      </c>
      <c r="AN15" s="48">
        <v>8</v>
      </c>
      <c r="AO15" s="48">
        <v>18</v>
      </c>
      <c r="AP15" s="48">
        <v>24</v>
      </c>
      <c r="AQ15" s="31">
        <v>26</v>
      </c>
    </row>
    <row r="16" spans="1:43" x14ac:dyDescent="0.2">
      <c r="B16" s="7"/>
      <c r="C16" s="30"/>
      <c r="D16" s="1"/>
      <c r="E16" s="29"/>
      <c r="F16" s="38"/>
      <c r="G16" s="6"/>
      <c r="H16" s="30"/>
      <c r="I16" s="30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31"/>
    </row>
    <row r="17" spans="2:43" x14ac:dyDescent="0.2">
      <c r="B17" s="7" t="s">
        <v>6</v>
      </c>
      <c r="C17" s="30">
        <v>108474</v>
      </c>
      <c r="D17" s="1">
        <f t="shared" si="1"/>
        <v>38617</v>
      </c>
      <c r="E17" s="29">
        <f t="shared" si="2"/>
        <v>69857</v>
      </c>
      <c r="F17" s="38">
        <v>170</v>
      </c>
      <c r="G17" s="6">
        <f t="shared" si="3"/>
        <v>69687</v>
      </c>
      <c r="H17" s="30">
        <v>401</v>
      </c>
      <c r="I17" s="30">
        <f>SUM(J17:AQ17)</f>
        <v>69286</v>
      </c>
      <c r="J17" s="48">
        <v>229</v>
      </c>
      <c r="K17" s="48">
        <v>44</v>
      </c>
      <c r="L17" s="48">
        <v>184</v>
      </c>
      <c r="M17" s="48">
        <v>158</v>
      </c>
      <c r="N17" s="48">
        <v>14</v>
      </c>
      <c r="O17" s="48">
        <v>11730</v>
      </c>
      <c r="P17" s="48">
        <v>12</v>
      </c>
      <c r="Q17" s="48">
        <v>82</v>
      </c>
      <c r="R17" s="48">
        <v>8527</v>
      </c>
      <c r="S17" s="48">
        <v>39318</v>
      </c>
      <c r="T17" s="48">
        <v>73</v>
      </c>
      <c r="U17" s="48">
        <v>9</v>
      </c>
      <c r="V17" s="48">
        <v>1707</v>
      </c>
      <c r="W17" s="48">
        <v>83</v>
      </c>
      <c r="X17" s="48">
        <v>20</v>
      </c>
      <c r="Y17" s="48">
        <v>23</v>
      </c>
      <c r="Z17" s="48">
        <v>2018</v>
      </c>
      <c r="AA17" s="48">
        <v>296</v>
      </c>
      <c r="AB17" s="48">
        <v>71</v>
      </c>
      <c r="AC17" s="48">
        <v>5</v>
      </c>
      <c r="AD17" s="48">
        <v>3364</v>
      </c>
      <c r="AE17" s="48">
        <v>29</v>
      </c>
      <c r="AF17" s="48">
        <v>141</v>
      </c>
      <c r="AG17" s="48">
        <v>887</v>
      </c>
      <c r="AH17" s="48">
        <v>54</v>
      </c>
      <c r="AI17" s="48">
        <v>15</v>
      </c>
      <c r="AJ17" s="48">
        <v>8</v>
      </c>
      <c r="AK17" s="48">
        <v>16</v>
      </c>
      <c r="AL17" s="48">
        <v>76</v>
      </c>
      <c r="AM17" s="48">
        <v>17</v>
      </c>
      <c r="AN17" s="48">
        <v>10</v>
      </c>
      <c r="AO17" s="48">
        <v>17</v>
      </c>
      <c r="AP17" s="48">
        <v>32</v>
      </c>
      <c r="AQ17" s="31">
        <v>17</v>
      </c>
    </row>
    <row r="18" spans="2:43" x14ac:dyDescent="0.2">
      <c r="B18" s="7" t="s">
        <v>7</v>
      </c>
      <c r="C18" s="30">
        <v>111873</v>
      </c>
      <c r="D18" s="1">
        <f t="shared" si="1"/>
        <v>36236</v>
      </c>
      <c r="E18" s="29">
        <f t="shared" si="2"/>
        <v>75637</v>
      </c>
      <c r="F18" s="38">
        <v>200</v>
      </c>
      <c r="G18" s="6">
        <f t="shared" si="3"/>
        <v>75437</v>
      </c>
      <c r="H18" s="30">
        <v>385</v>
      </c>
      <c r="I18" s="30">
        <f>SUM(J18:AQ18)</f>
        <v>75052</v>
      </c>
      <c r="J18" s="48">
        <v>241</v>
      </c>
      <c r="K18" s="48">
        <v>68</v>
      </c>
      <c r="L18" s="48">
        <v>187</v>
      </c>
      <c r="M18" s="48">
        <v>128</v>
      </c>
      <c r="N18" s="48">
        <v>120</v>
      </c>
      <c r="O18" s="48">
        <v>11718</v>
      </c>
      <c r="P18" s="48">
        <v>62</v>
      </c>
      <c r="Q18" s="48">
        <v>72</v>
      </c>
      <c r="R18" s="48">
        <v>8844</v>
      </c>
      <c r="S18" s="48">
        <v>43826</v>
      </c>
      <c r="T18" s="48">
        <v>74</v>
      </c>
      <c r="U18" s="48">
        <v>5</v>
      </c>
      <c r="V18" s="48">
        <v>1717</v>
      </c>
      <c r="W18" s="48">
        <v>86</v>
      </c>
      <c r="X18" s="48">
        <v>24</v>
      </c>
      <c r="Y18" s="48">
        <v>9</v>
      </c>
      <c r="Z18" s="48">
        <v>2301</v>
      </c>
      <c r="AA18" s="48">
        <v>315</v>
      </c>
      <c r="AB18" s="48">
        <v>83</v>
      </c>
      <c r="AC18" s="48">
        <v>3</v>
      </c>
      <c r="AD18" s="48">
        <v>3752</v>
      </c>
      <c r="AE18" s="48">
        <v>21</v>
      </c>
      <c r="AF18" s="48">
        <v>135</v>
      </c>
      <c r="AG18" s="48">
        <v>987</v>
      </c>
      <c r="AH18" s="48">
        <v>65</v>
      </c>
      <c r="AI18" s="48">
        <v>12</v>
      </c>
      <c r="AJ18" s="48">
        <v>8</v>
      </c>
      <c r="AK18" s="48">
        <v>17</v>
      </c>
      <c r="AL18" s="48">
        <v>93</v>
      </c>
      <c r="AM18" s="48">
        <v>12</v>
      </c>
      <c r="AN18" s="48">
        <v>6</v>
      </c>
      <c r="AO18" s="48">
        <v>11</v>
      </c>
      <c r="AP18" s="48">
        <v>33</v>
      </c>
      <c r="AQ18" s="31">
        <v>17</v>
      </c>
    </row>
    <row r="19" spans="2:43" x14ac:dyDescent="0.2">
      <c r="B19" s="7" t="s">
        <v>8</v>
      </c>
      <c r="C19" s="30">
        <v>112911</v>
      </c>
      <c r="D19" s="1">
        <f t="shared" si="1"/>
        <v>51286</v>
      </c>
      <c r="E19" s="29">
        <f t="shared" si="2"/>
        <v>61625</v>
      </c>
      <c r="F19" s="38">
        <v>277</v>
      </c>
      <c r="G19" s="6">
        <f t="shared" si="3"/>
        <v>61348</v>
      </c>
      <c r="H19" s="30">
        <v>370</v>
      </c>
      <c r="I19" s="30">
        <f>SUM(J19:AQ19)</f>
        <v>60978</v>
      </c>
      <c r="J19" s="48">
        <v>220</v>
      </c>
      <c r="K19" s="48">
        <v>42</v>
      </c>
      <c r="L19" s="48">
        <v>238</v>
      </c>
      <c r="M19" s="48">
        <v>235</v>
      </c>
      <c r="N19" s="48">
        <v>18</v>
      </c>
      <c r="O19" s="48">
        <v>16147</v>
      </c>
      <c r="P19" s="48">
        <v>20</v>
      </c>
      <c r="Q19" s="48">
        <v>96</v>
      </c>
      <c r="R19" s="48">
        <v>6409</v>
      </c>
      <c r="S19" s="48">
        <v>26108</v>
      </c>
      <c r="T19" s="48">
        <v>75</v>
      </c>
      <c r="U19" s="48">
        <v>9</v>
      </c>
      <c r="V19" s="48">
        <v>3121</v>
      </c>
      <c r="W19" s="48">
        <v>136</v>
      </c>
      <c r="X19" s="48">
        <v>40</v>
      </c>
      <c r="Y19" s="48">
        <v>18</v>
      </c>
      <c r="Z19" s="48">
        <v>3554</v>
      </c>
      <c r="AA19" s="48">
        <v>415</v>
      </c>
      <c r="AB19" s="48">
        <v>55</v>
      </c>
      <c r="AC19" s="48">
        <v>7</v>
      </c>
      <c r="AD19" s="48">
        <v>2758</v>
      </c>
      <c r="AE19" s="48">
        <v>34</v>
      </c>
      <c r="AF19" s="48">
        <v>134</v>
      </c>
      <c r="AG19" s="48">
        <v>762</v>
      </c>
      <c r="AH19" s="48">
        <v>47</v>
      </c>
      <c r="AI19" s="48">
        <v>12</v>
      </c>
      <c r="AJ19" s="48">
        <v>16</v>
      </c>
      <c r="AK19" s="48">
        <v>46</v>
      </c>
      <c r="AL19" s="48">
        <v>89</v>
      </c>
      <c r="AM19" s="48">
        <v>25</v>
      </c>
      <c r="AN19" s="48">
        <v>10</v>
      </c>
      <c r="AO19" s="48">
        <v>21</v>
      </c>
      <c r="AP19" s="48">
        <v>38</v>
      </c>
      <c r="AQ19" s="31">
        <v>23</v>
      </c>
    </row>
    <row r="20" spans="2:43" x14ac:dyDescent="0.2">
      <c r="B20" s="8"/>
      <c r="C20" s="30"/>
      <c r="D20" s="1"/>
      <c r="E20" s="29"/>
      <c r="F20" s="38"/>
      <c r="G20" s="6"/>
      <c r="H20" s="30"/>
      <c r="I20" s="30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31"/>
    </row>
    <row r="21" spans="2:43" x14ac:dyDescent="0.2">
      <c r="B21" s="7" t="s">
        <v>9</v>
      </c>
      <c r="C21" s="30">
        <v>107194</v>
      </c>
      <c r="D21" s="1">
        <f t="shared" si="1"/>
        <v>37694</v>
      </c>
      <c r="E21" s="29">
        <f t="shared" si="2"/>
        <v>69500</v>
      </c>
      <c r="F21" s="38">
        <v>229</v>
      </c>
      <c r="G21" s="6">
        <f t="shared" si="3"/>
        <v>69271</v>
      </c>
      <c r="H21" s="30">
        <v>422</v>
      </c>
      <c r="I21" s="30">
        <f>SUM(J21:AQ21)</f>
        <v>68849</v>
      </c>
      <c r="J21" s="48">
        <v>314</v>
      </c>
      <c r="K21" s="48">
        <v>65</v>
      </c>
      <c r="L21" s="48">
        <v>164</v>
      </c>
      <c r="M21" s="48">
        <v>192</v>
      </c>
      <c r="N21" s="48">
        <v>17</v>
      </c>
      <c r="O21" s="48">
        <v>14202</v>
      </c>
      <c r="P21" s="48">
        <v>18</v>
      </c>
      <c r="Q21" s="48">
        <v>86</v>
      </c>
      <c r="R21" s="48">
        <v>7581</v>
      </c>
      <c r="S21" s="48">
        <v>35901</v>
      </c>
      <c r="T21" s="48">
        <v>71</v>
      </c>
      <c r="U21" s="48">
        <v>10</v>
      </c>
      <c r="V21" s="48">
        <v>2394</v>
      </c>
      <c r="W21" s="48">
        <v>119</v>
      </c>
      <c r="X21" s="48">
        <v>31</v>
      </c>
      <c r="Y21" s="48">
        <v>10</v>
      </c>
      <c r="Z21" s="48">
        <v>2966</v>
      </c>
      <c r="AA21" s="48">
        <v>331</v>
      </c>
      <c r="AB21" s="48">
        <v>101</v>
      </c>
      <c r="AC21" s="48">
        <v>6</v>
      </c>
      <c r="AD21" s="48">
        <v>2898</v>
      </c>
      <c r="AE21" s="48">
        <v>38</v>
      </c>
      <c r="AF21" s="48">
        <v>109</v>
      </c>
      <c r="AG21" s="48">
        <v>921</v>
      </c>
      <c r="AH21" s="48">
        <v>59</v>
      </c>
      <c r="AI21" s="48">
        <v>16</v>
      </c>
      <c r="AJ21" s="48">
        <v>12</v>
      </c>
      <c r="AK21" s="48">
        <v>17</v>
      </c>
      <c r="AL21" s="48">
        <v>102</v>
      </c>
      <c r="AM21" s="48">
        <v>13</v>
      </c>
      <c r="AN21" s="48">
        <v>6</v>
      </c>
      <c r="AO21" s="48">
        <v>25</v>
      </c>
      <c r="AP21" s="48">
        <v>27</v>
      </c>
      <c r="AQ21" s="31">
        <v>27</v>
      </c>
    </row>
    <row r="22" spans="2:43" x14ac:dyDescent="0.2">
      <c r="B22" s="7" t="s">
        <v>10</v>
      </c>
      <c r="C22" s="30">
        <v>185204</v>
      </c>
      <c r="D22" s="1">
        <f t="shared" si="1"/>
        <v>66746</v>
      </c>
      <c r="E22" s="29">
        <f t="shared" si="2"/>
        <v>118458</v>
      </c>
      <c r="F22" s="38">
        <v>520</v>
      </c>
      <c r="G22" s="6">
        <f t="shared" si="3"/>
        <v>117938</v>
      </c>
      <c r="H22" s="30">
        <v>765</v>
      </c>
      <c r="I22" s="30">
        <f>SUM(J22:AQ22)</f>
        <v>117173</v>
      </c>
      <c r="J22" s="48">
        <v>384</v>
      </c>
      <c r="K22" s="48">
        <v>74</v>
      </c>
      <c r="L22" s="48">
        <v>372</v>
      </c>
      <c r="M22" s="48">
        <v>212</v>
      </c>
      <c r="N22" s="48">
        <v>23</v>
      </c>
      <c r="O22" s="48">
        <v>26668</v>
      </c>
      <c r="P22" s="48">
        <v>148</v>
      </c>
      <c r="Q22" s="48">
        <v>135</v>
      </c>
      <c r="R22" s="48">
        <v>12937</v>
      </c>
      <c r="S22" s="48">
        <v>57963</v>
      </c>
      <c r="T22" s="48">
        <v>125</v>
      </c>
      <c r="U22" s="48">
        <v>31</v>
      </c>
      <c r="V22" s="48">
        <v>3689</v>
      </c>
      <c r="W22" s="48">
        <v>191</v>
      </c>
      <c r="X22" s="48">
        <v>61</v>
      </c>
      <c r="Y22" s="48">
        <v>27</v>
      </c>
      <c r="Z22" s="48">
        <v>5007</v>
      </c>
      <c r="AA22" s="48">
        <v>613</v>
      </c>
      <c r="AB22" s="48">
        <v>134</v>
      </c>
      <c r="AC22" s="48">
        <v>27</v>
      </c>
      <c r="AD22" s="48">
        <v>5898</v>
      </c>
      <c r="AE22" s="48">
        <v>36</v>
      </c>
      <c r="AF22" s="48">
        <v>221</v>
      </c>
      <c r="AG22" s="48">
        <v>1701</v>
      </c>
      <c r="AH22" s="48">
        <v>85</v>
      </c>
      <c r="AI22" s="48">
        <v>22</v>
      </c>
      <c r="AJ22" s="48">
        <v>39</v>
      </c>
      <c r="AK22" s="48">
        <v>49</v>
      </c>
      <c r="AL22" s="48">
        <v>102</v>
      </c>
      <c r="AM22" s="48">
        <v>31</v>
      </c>
      <c r="AN22" s="48">
        <v>28</v>
      </c>
      <c r="AO22" s="48">
        <v>24</v>
      </c>
      <c r="AP22" s="48">
        <v>63</v>
      </c>
      <c r="AQ22" s="31">
        <v>53</v>
      </c>
    </row>
    <row r="23" spans="2:43" x14ac:dyDescent="0.2">
      <c r="B23" s="7" t="s">
        <v>11</v>
      </c>
      <c r="C23" s="30">
        <v>92615</v>
      </c>
      <c r="D23" s="1">
        <f t="shared" si="1"/>
        <v>31398</v>
      </c>
      <c r="E23" s="29">
        <f t="shared" si="2"/>
        <v>61217</v>
      </c>
      <c r="F23" s="38">
        <v>163</v>
      </c>
      <c r="G23" s="6">
        <f t="shared" si="3"/>
        <v>61054</v>
      </c>
      <c r="H23" s="30">
        <v>321</v>
      </c>
      <c r="I23" s="30">
        <f>SUM(J23:AQ23)</f>
        <v>60733</v>
      </c>
      <c r="J23" s="48">
        <v>265</v>
      </c>
      <c r="K23" s="48">
        <v>37</v>
      </c>
      <c r="L23" s="48">
        <v>187</v>
      </c>
      <c r="M23" s="48">
        <v>156</v>
      </c>
      <c r="N23" s="48">
        <v>15</v>
      </c>
      <c r="O23" s="48">
        <v>12952</v>
      </c>
      <c r="P23" s="48">
        <v>12</v>
      </c>
      <c r="Q23" s="48">
        <v>93</v>
      </c>
      <c r="R23" s="48">
        <v>6591</v>
      </c>
      <c r="S23" s="48">
        <v>30766</v>
      </c>
      <c r="T23" s="48">
        <v>69</v>
      </c>
      <c r="U23" s="48">
        <v>7</v>
      </c>
      <c r="V23" s="48">
        <v>2263</v>
      </c>
      <c r="W23" s="48">
        <v>91</v>
      </c>
      <c r="X23" s="48">
        <v>29</v>
      </c>
      <c r="Y23" s="48">
        <v>10</v>
      </c>
      <c r="Z23" s="48">
        <v>3098</v>
      </c>
      <c r="AA23" s="48">
        <v>329</v>
      </c>
      <c r="AB23" s="48">
        <v>41</v>
      </c>
      <c r="AC23" s="48">
        <v>23</v>
      </c>
      <c r="AD23" s="48">
        <v>2618</v>
      </c>
      <c r="AE23" s="48">
        <v>26</v>
      </c>
      <c r="AF23" s="48">
        <v>106</v>
      </c>
      <c r="AG23" s="48">
        <v>709</v>
      </c>
      <c r="AH23" s="48">
        <v>48</v>
      </c>
      <c r="AI23" s="48">
        <v>12</v>
      </c>
      <c r="AJ23" s="48">
        <v>12</v>
      </c>
      <c r="AK23" s="48">
        <v>20</v>
      </c>
      <c r="AL23" s="48">
        <v>75</v>
      </c>
      <c r="AM23" s="48">
        <v>9</v>
      </c>
      <c r="AN23" s="48">
        <v>6</v>
      </c>
      <c r="AO23" s="48">
        <v>15</v>
      </c>
      <c r="AP23" s="48">
        <v>26</v>
      </c>
      <c r="AQ23" s="31">
        <v>17</v>
      </c>
    </row>
    <row r="24" spans="2:43" x14ac:dyDescent="0.2">
      <c r="B24" s="8"/>
      <c r="C24" s="30"/>
      <c r="D24" s="1"/>
      <c r="E24" s="29"/>
      <c r="F24" s="38"/>
      <c r="G24" s="6"/>
      <c r="H24" s="30"/>
      <c r="I24" s="30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31"/>
    </row>
    <row r="25" spans="2:43" x14ac:dyDescent="0.2">
      <c r="B25" s="7" t="s">
        <v>12</v>
      </c>
      <c r="C25" s="30">
        <v>174153</v>
      </c>
      <c r="D25" s="1">
        <f t="shared" si="1"/>
        <v>78078</v>
      </c>
      <c r="E25" s="29">
        <f t="shared" si="2"/>
        <v>96075</v>
      </c>
      <c r="F25" s="38">
        <v>496</v>
      </c>
      <c r="G25" s="6">
        <f t="shared" si="3"/>
        <v>95579</v>
      </c>
      <c r="H25" s="30">
        <v>580</v>
      </c>
      <c r="I25" s="30">
        <f>SUM(J25:AQ25)</f>
        <v>94999</v>
      </c>
      <c r="J25" s="48">
        <v>295</v>
      </c>
      <c r="K25" s="48">
        <v>35</v>
      </c>
      <c r="L25" s="48">
        <v>485</v>
      </c>
      <c r="M25" s="48">
        <v>346</v>
      </c>
      <c r="N25" s="48">
        <v>18</v>
      </c>
      <c r="O25" s="48">
        <v>30530</v>
      </c>
      <c r="P25" s="48">
        <v>25</v>
      </c>
      <c r="Q25" s="48">
        <v>140</v>
      </c>
      <c r="R25" s="48">
        <v>8498</v>
      </c>
      <c r="S25" s="48">
        <v>35571</v>
      </c>
      <c r="T25" s="48">
        <v>131</v>
      </c>
      <c r="U25" s="48">
        <v>46</v>
      </c>
      <c r="V25" s="48">
        <v>5935</v>
      </c>
      <c r="W25" s="48">
        <v>208</v>
      </c>
      <c r="X25" s="48">
        <v>97</v>
      </c>
      <c r="Y25" s="48">
        <v>61</v>
      </c>
      <c r="Z25" s="48">
        <v>6851</v>
      </c>
      <c r="AA25" s="48">
        <v>676</v>
      </c>
      <c r="AB25" s="48">
        <v>60</v>
      </c>
      <c r="AC25" s="48">
        <v>46</v>
      </c>
      <c r="AD25" s="48">
        <v>3274</v>
      </c>
      <c r="AE25" s="48">
        <v>33</v>
      </c>
      <c r="AF25" s="48">
        <v>134</v>
      </c>
      <c r="AG25" s="48">
        <v>997</v>
      </c>
      <c r="AH25" s="48">
        <v>68</v>
      </c>
      <c r="AI25" s="48">
        <v>35</v>
      </c>
      <c r="AJ25" s="48">
        <v>43</v>
      </c>
      <c r="AK25" s="48">
        <v>71</v>
      </c>
      <c r="AL25" s="48">
        <v>109</v>
      </c>
      <c r="AM25" s="48">
        <v>54</v>
      </c>
      <c r="AN25" s="48">
        <v>24</v>
      </c>
      <c r="AO25" s="48">
        <v>14</v>
      </c>
      <c r="AP25" s="48">
        <v>54</v>
      </c>
      <c r="AQ25" s="31">
        <v>35</v>
      </c>
    </row>
    <row r="26" spans="2:43" x14ac:dyDescent="0.2">
      <c r="B26" s="7" t="s">
        <v>13</v>
      </c>
      <c r="C26" s="30">
        <v>174751</v>
      </c>
      <c r="D26" s="1">
        <f t="shared" si="1"/>
        <v>87953</v>
      </c>
      <c r="E26" s="29">
        <f t="shared" si="2"/>
        <v>86798</v>
      </c>
      <c r="F26" s="38">
        <v>520</v>
      </c>
      <c r="G26" s="6">
        <f t="shared" si="3"/>
        <v>86278</v>
      </c>
      <c r="H26" s="30">
        <v>519</v>
      </c>
      <c r="I26" s="30">
        <f>SUM(J26:AQ26)</f>
        <v>85759</v>
      </c>
      <c r="J26" s="48">
        <v>272</v>
      </c>
      <c r="K26" s="48">
        <v>30</v>
      </c>
      <c r="L26" s="48">
        <v>451</v>
      </c>
      <c r="M26" s="48">
        <v>350</v>
      </c>
      <c r="N26" s="48">
        <v>22</v>
      </c>
      <c r="O26" s="48">
        <v>28830</v>
      </c>
      <c r="P26" s="48">
        <v>275</v>
      </c>
      <c r="Q26" s="48">
        <v>86</v>
      </c>
      <c r="R26" s="48">
        <v>7889</v>
      </c>
      <c r="S26" s="48">
        <v>30055</v>
      </c>
      <c r="T26" s="48">
        <v>181</v>
      </c>
      <c r="U26" s="48">
        <v>20</v>
      </c>
      <c r="V26" s="48">
        <v>5275</v>
      </c>
      <c r="W26" s="48">
        <v>172</v>
      </c>
      <c r="X26" s="48">
        <v>76</v>
      </c>
      <c r="Y26" s="48">
        <v>27</v>
      </c>
      <c r="Z26" s="48">
        <v>6447</v>
      </c>
      <c r="AA26" s="48">
        <v>638</v>
      </c>
      <c r="AB26" s="48">
        <v>70</v>
      </c>
      <c r="AC26" s="48">
        <v>35</v>
      </c>
      <c r="AD26" s="48">
        <v>3116</v>
      </c>
      <c r="AE26" s="48">
        <v>50</v>
      </c>
      <c r="AF26" s="48">
        <v>132</v>
      </c>
      <c r="AG26" s="48">
        <v>824</v>
      </c>
      <c r="AH26" s="48">
        <v>62</v>
      </c>
      <c r="AI26" s="48">
        <v>30</v>
      </c>
      <c r="AJ26" s="48">
        <v>37</v>
      </c>
      <c r="AK26" s="48">
        <v>47</v>
      </c>
      <c r="AL26" s="48">
        <v>102</v>
      </c>
      <c r="AM26" s="48">
        <v>33</v>
      </c>
      <c r="AN26" s="48">
        <v>20</v>
      </c>
      <c r="AO26" s="48">
        <v>21</v>
      </c>
      <c r="AP26" s="48">
        <v>53</v>
      </c>
      <c r="AQ26" s="31">
        <v>31</v>
      </c>
    </row>
    <row r="27" spans="2:43" x14ac:dyDescent="0.2">
      <c r="B27" s="7" t="s">
        <v>14</v>
      </c>
      <c r="C27" s="30">
        <v>91451</v>
      </c>
      <c r="D27" s="1">
        <f t="shared" si="1"/>
        <v>49688</v>
      </c>
      <c r="E27" s="29">
        <f t="shared" si="2"/>
        <v>41763</v>
      </c>
      <c r="F27" s="38">
        <v>227</v>
      </c>
      <c r="G27" s="6">
        <f t="shared" si="3"/>
        <v>41536</v>
      </c>
      <c r="H27" s="30">
        <v>238</v>
      </c>
      <c r="I27" s="30">
        <f>SUM(J27:AQ27)</f>
        <v>41298</v>
      </c>
      <c r="J27" s="48">
        <v>123</v>
      </c>
      <c r="K27" s="48">
        <v>14</v>
      </c>
      <c r="L27" s="48">
        <v>191</v>
      </c>
      <c r="M27" s="48">
        <v>153</v>
      </c>
      <c r="N27" s="48">
        <v>156</v>
      </c>
      <c r="O27" s="48">
        <v>15593</v>
      </c>
      <c r="P27" s="48">
        <v>175</v>
      </c>
      <c r="Q27" s="48">
        <v>83</v>
      </c>
      <c r="R27" s="48">
        <v>3812</v>
      </c>
      <c r="S27" s="48">
        <v>12102</v>
      </c>
      <c r="T27" s="48">
        <v>256</v>
      </c>
      <c r="U27" s="48">
        <v>41</v>
      </c>
      <c r="V27" s="48">
        <v>2540</v>
      </c>
      <c r="W27" s="48">
        <v>102</v>
      </c>
      <c r="X27" s="48">
        <v>50</v>
      </c>
      <c r="Y27" s="48">
        <v>63</v>
      </c>
      <c r="Z27" s="48">
        <v>3207</v>
      </c>
      <c r="AA27" s="48">
        <v>354</v>
      </c>
      <c r="AB27" s="48">
        <v>22</v>
      </c>
      <c r="AC27" s="48">
        <v>53</v>
      </c>
      <c r="AD27" s="48">
        <v>1530</v>
      </c>
      <c r="AE27" s="48">
        <v>39</v>
      </c>
      <c r="AF27" s="48">
        <v>50</v>
      </c>
      <c r="AG27" s="48">
        <v>365</v>
      </c>
      <c r="AH27" s="48">
        <v>29</v>
      </c>
      <c r="AI27" s="48">
        <v>14</v>
      </c>
      <c r="AJ27" s="48">
        <v>15</v>
      </c>
      <c r="AK27" s="48">
        <v>31</v>
      </c>
      <c r="AL27" s="48">
        <v>57</v>
      </c>
      <c r="AM27" s="48">
        <v>12</v>
      </c>
      <c r="AN27" s="48">
        <v>11</v>
      </c>
      <c r="AO27" s="48">
        <v>11</v>
      </c>
      <c r="AP27" s="48">
        <v>32</v>
      </c>
      <c r="AQ27" s="31">
        <v>12</v>
      </c>
    </row>
    <row r="28" spans="2:43" x14ac:dyDescent="0.2">
      <c r="B28" s="7"/>
      <c r="C28" s="30"/>
      <c r="D28" s="1"/>
      <c r="E28" s="29"/>
      <c r="F28" s="38"/>
      <c r="G28" s="6"/>
      <c r="H28" s="30"/>
      <c r="I28" s="30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31"/>
    </row>
    <row r="29" spans="2:43" x14ac:dyDescent="0.2">
      <c r="B29" s="7" t="s">
        <v>15</v>
      </c>
      <c r="C29" s="30">
        <v>164177</v>
      </c>
      <c r="D29" s="1">
        <f t="shared" si="1"/>
        <v>88821</v>
      </c>
      <c r="E29" s="29">
        <f t="shared" si="2"/>
        <v>75356</v>
      </c>
      <c r="F29" s="38">
        <v>484</v>
      </c>
      <c r="G29" s="6">
        <f t="shared" si="3"/>
        <v>74872</v>
      </c>
      <c r="H29" s="30">
        <v>455</v>
      </c>
      <c r="I29" s="30">
        <f>SUM(J29:AQ29)</f>
        <v>74417</v>
      </c>
      <c r="J29" s="48">
        <v>178</v>
      </c>
      <c r="K29" s="48">
        <v>32</v>
      </c>
      <c r="L29" s="48">
        <v>512</v>
      </c>
      <c r="M29" s="48">
        <v>427</v>
      </c>
      <c r="N29" s="48">
        <v>18</v>
      </c>
      <c r="O29" s="48">
        <v>30769</v>
      </c>
      <c r="P29" s="48">
        <v>35</v>
      </c>
      <c r="Q29" s="48">
        <v>109</v>
      </c>
      <c r="R29" s="48">
        <v>5993</v>
      </c>
      <c r="S29" s="48">
        <v>18398</v>
      </c>
      <c r="T29" s="48">
        <v>80</v>
      </c>
      <c r="U29" s="48">
        <v>71</v>
      </c>
      <c r="V29" s="48">
        <v>6561</v>
      </c>
      <c r="W29" s="48">
        <v>155</v>
      </c>
      <c r="X29" s="48">
        <v>101</v>
      </c>
      <c r="Y29" s="48">
        <v>48</v>
      </c>
      <c r="Z29" s="48">
        <v>6675</v>
      </c>
      <c r="AA29" s="48">
        <v>673</v>
      </c>
      <c r="AB29" s="48">
        <v>33</v>
      </c>
      <c r="AC29" s="48">
        <v>13</v>
      </c>
      <c r="AD29" s="48">
        <v>2468</v>
      </c>
      <c r="AE29" s="48">
        <v>32</v>
      </c>
      <c r="AF29" s="48">
        <v>102</v>
      </c>
      <c r="AG29" s="48">
        <v>554</v>
      </c>
      <c r="AH29" s="48">
        <v>40</v>
      </c>
      <c r="AI29" s="48">
        <v>25</v>
      </c>
      <c r="AJ29" s="48">
        <v>28</v>
      </c>
      <c r="AK29" s="48">
        <v>50</v>
      </c>
      <c r="AL29" s="48">
        <v>80</v>
      </c>
      <c r="AM29" s="48">
        <v>32</v>
      </c>
      <c r="AN29" s="48">
        <v>21</v>
      </c>
      <c r="AO29" s="48">
        <v>20</v>
      </c>
      <c r="AP29" s="48">
        <v>61</v>
      </c>
      <c r="AQ29" s="31">
        <v>23</v>
      </c>
    </row>
    <row r="30" spans="2:43" x14ac:dyDescent="0.2">
      <c r="B30" s="7" t="s">
        <v>16</v>
      </c>
      <c r="C30" s="30">
        <v>72635</v>
      </c>
      <c r="D30" s="1">
        <f t="shared" si="1"/>
        <v>30125</v>
      </c>
      <c r="E30" s="29">
        <f t="shared" si="2"/>
        <v>42510</v>
      </c>
      <c r="F30" s="38">
        <v>222</v>
      </c>
      <c r="G30" s="6">
        <f t="shared" si="3"/>
        <v>42288</v>
      </c>
      <c r="H30" s="30">
        <v>274</v>
      </c>
      <c r="I30" s="30">
        <f>SUM(J30:AQ30)</f>
        <v>42014</v>
      </c>
      <c r="J30" s="48">
        <v>141</v>
      </c>
      <c r="K30" s="48">
        <v>13</v>
      </c>
      <c r="L30" s="48">
        <v>180</v>
      </c>
      <c r="M30" s="48">
        <v>130</v>
      </c>
      <c r="N30" s="48">
        <v>1</v>
      </c>
      <c r="O30" s="48">
        <v>13328</v>
      </c>
      <c r="P30" s="48">
        <v>7</v>
      </c>
      <c r="Q30" s="48">
        <v>56</v>
      </c>
      <c r="R30" s="48">
        <v>3616</v>
      </c>
      <c r="S30" s="48">
        <v>16498</v>
      </c>
      <c r="T30" s="48">
        <v>62</v>
      </c>
      <c r="U30" s="48">
        <v>10</v>
      </c>
      <c r="V30" s="48">
        <v>2356</v>
      </c>
      <c r="W30" s="48">
        <v>78</v>
      </c>
      <c r="X30" s="48">
        <v>46</v>
      </c>
      <c r="Y30" s="48">
        <v>13</v>
      </c>
      <c r="Z30" s="48">
        <v>2775</v>
      </c>
      <c r="AA30" s="48">
        <v>321</v>
      </c>
      <c r="AB30" s="48">
        <v>31</v>
      </c>
      <c r="AC30" s="48">
        <v>3</v>
      </c>
      <c r="AD30" s="48">
        <v>1501</v>
      </c>
      <c r="AE30" s="48">
        <v>14</v>
      </c>
      <c r="AF30" s="48">
        <v>98</v>
      </c>
      <c r="AG30" s="48">
        <v>529</v>
      </c>
      <c r="AH30" s="48">
        <v>33</v>
      </c>
      <c r="AI30" s="48">
        <v>15</v>
      </c>
      <c r="AJ30" s="48">
        <v>14</v>
      </c>
      <c r="AK30" s="48">
        <v>24</v>
      </c>
      <c r="AL30" s="48">
        <v>49</v>
      </c>
      <c r="AM30" s="48">
        <v>17</v>
      </c>
      <c r="AN30" s="48">
        <v>10</v>
      </c>
      <c r="AO30" s="48">
        <v>10</v>
      </c>
      <c r="AP30" s="48">
        <v>25</v>
      </c>
      <c r="AQ30" s="31">
        <v>10</v>
      </c>
    </row>
    <row r="31" spans="2:43" x14ac:dyDescent="0.2">
      <c r="B31" s="7" t="s">
        <v>17</v>
      </c>
      <c r="C31" s="30">
        <v>164357</v>
      </c>
      <c r="D31" s="1">
        <f t="shared" si="1"/>
        <v>71142</v>
      </c>
      <c r="E31" s="29">
        <f t="shared" si="2"/>
        <v>93215</v>
      </c>
      <c r="F31" s="38">
        <v>391</v>
      </c>
      <c r="G31" s="6">
        <f t="shared" si="3"/>
        <v>92824</v>
      </c>
      <c r="H31" s="30">
        <v>551</v>
      </c>
      <c r="I31" s="30">
        <f>SUM(J31:AQ31)</f>
        <v>92273</v>
      </c>
      <c r="J31" s="48">
        <v>296</v>
      </c>
      <c r="K31" s="48">
        <v>54</v>
      </c>
      <c r="L31" s="48">
        <v>436</v>
      </c>
      <c r="M31" s="48">
        <v>260</v>
      </c>
      <c r="N31" s="48">
        <v>162</v>
      </c>
      <c r="O31" s="48">
        <v>25269</v>
      </c>
      <c r="P31" s="48">
        <v>36</v>
      </c>
      <c r="Q31" s="48">
        <v>143</v>
      </c>
      <c r="R31" s="48">
        <v>8970</v>
      </c>
      <c r="S31" s="48">
        <v>40504</v>
      </c>
      <c r="T31" s="48">
        <v>115</v>
      </c>
      <c r="U31" s="48">
        <v>32</v>
      </c>
      <c r="V31" s="48">
        <v>4281</v>
      </c>
      <c r="W31" s="48">
        <v>141</v>
      </c>
      <c r="X31" s="48">
        <v>84</v>
      </c>
      <c r="Y31" s="48">
        <v>29</v>
      </c>
      <c r="Z31" s="48">
        <v>5201</v>
      </c>
      <c r="AA31" s="48">
        <v>599</v>
      </c>
      <c r="AB31" s="48">
        <v>69</v>
      </c>
      <c r="AC31" s="48">
        <v>7</v>
      </c>
      <c r="AD31" s="48">
        <v>3765</v>
      </c>
      <c r="AE31" s="48">
        <v>56</v>
      </c>
      <c r="AF31" s="48">
        <v>166</v>
      </c>
      <c r="AG31" s="48">
        <v>1147</v>
      </c>
      <c r="AH31" s="48">
        <v>74</v>
      </c>
      <c r="AI31" s="48">
        <v>23</v>
      </c>
      <c r="AJ31" s="48">
        <v>21</v>
      </c>
      <c r="AK31" s="48">
        <v>45</v>
      </c>
      <c r="AL31" s="48">
        <v>123</v>
      </c>
      <c r="AM31" s="48">
        <v>18</v>
      </c>
      <c r="AN31" s="48">
        <v>13</v>
      </c>
      <c r="AO31" s="48">
        <v>27</v>
      </c>
      <c r="AP31" s="48">
        <v>76</v>
      </c>
      <c r="AQ31" s="31">
        <v>31</v>
      </c>
    </row>
    <row r="32" spans="2:43" x14ac:dyDescent="0.2">
      <c r="B32" s="7"/>
      <c r="C32" s="30"/>
      <c r="D32" s="1"/>
      <c r="E32" s="29"/>
      <c r="F32" s="38"/>
      <c r="G32" s="6"/>
      <c r="H32" s="30"/>
      <c r="I32" s="30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31"/>
    </row>
    <row r="33" spans="2:43" x14ac:dyDescent="0.2">
      <c r="B33" s="7" t="s">
        <v>18</v>
      </c>
      <c r="C33" s="30">
        <v>145819</v>
      </c>
      <c r="D33" s="1">
        <f t="shared" si="1"/>
        <v>55785</v>
      </c>
      <c r="E33" s="29">
        <f t="shared" si="2"/>
        <v>90034</v>
      </c>
      <c r="F33" s="38">
        <v>347</v>
      </c>
      <c r="G33" s="6">
        <f t="shared" si="3"/>
        <v>89687</v>
      </c>
      <c r="H33" s="30">
        <v>576</v>
      </c>
      <c r="I33" s="30">
        <f>SUM(J33:AQ33)</f>
        <v>89111</v>
      </c>
      <c r="J33" s="48">
        <v>263</v>
      </c>
      <c r="K33" s="48">
        <v>46</v>
      </c>
      <c r="L33" s="48">
        <v>355</v>
      </c>
      <c r="M33" s="48">
        <v>186</v>
      </c>
      <c r="N33" s="48">
        <v>18</v>
      </c>
      <c r="O33" s="48">
        <v>21150</v>
      </c>
      <c r="P33" s="48">
        <v>25</v>
      </c>
      <c r="Q33" s="48">
        <v>143</v>
      </c>
      <c r="R33" s="48">
        <v>9638</v>
      </c>
      <c r="S33" s="48">
        <v>42548</v>
      </c>
      <c r="T33" s="48">
        <v>99</v>
      </c>
      <c r="U33" s="48">
        <v>24</v>
      </c>
      <c r="V33" s="48">
        <v>3067</v>
      </c>
      <c r="W33" s="48">
        <v>129</v>
      </c>
      <c r="X33" s="48">
        <v>51</v>
      </c>
      <c r="Y33" s="48">
        <v>21</v>
      </c>
      <c r="Z33" s="48">
        <v>4043</v>
      </c>
      <c r="AA33" s="48">
        <v>547</v>
      </c>
      <c r="AB33" s="48">
        <v>106</v>
      </c>
      <c r="AC33" s="48">
        <v>11</v>
      </c>
      <c r="AD33" s="48">
        <v>4751</v>
      </c>
      <c r="AE33" s="48">
        <v>39</v>
      </c>
      <c r="AF33" s="48">
        <v>160</v>
      </c>
      <c r="AG33" s="48">
        <v>1273</v>
      </c>
      <c r="AH33" s="48">
        <v>57</v>
      </c>
      <c r="AI33" s="48">
        <v>21</v>
      </c>
      <c r="AJ33" s="48">
        <v>24</v>
      </c>
      <c r="AK33" s="48">
        <v>42</v>
      </c>
      <c r="AL33" s="48">
        <v>114</v>
      </c>
      <c r="AM33" s="48">
        <v>40</v>
      </c>
      <c r="AN33" s="48">
        <v>10</v>
      </c>
      <c r="AO33" s="48">
        <v>25</v>
      </c>
      <c r="AP33" s="48">
        <v>55</v>
      </c>
      <c r="AQ33" s="31">
        <v>30</v>
      </c>
    </row>
    <row r="34" spans="2:43" x14ac:dyDescent="0.2">
      <c r="B34" s="7" t="s">
        <v>19</v>
      </c>
      <c r="C34" s="30">
        <v>103604</v>
      </c>
      <c r="D34" s="1">
        <f t="shared" si="1"/>
        <v>54373</v>
      </c>
      <c r="E34" s="29">
        <f t="shared" si="2"/>
        <v>49231</v>
      </c>
      <c r="F34" s="38">
        <v>343</v>
      </c>
      <c r="G34" s="6">
        <f t="shared" si="3"/>
        <v>48888</v>
      </c>
      <c r="H34" s="30">
        <v>350</v>
      </c>
      <c r="I34" s="30">
        <f>SUM(J34:AQ34)</f>
        <v>48538</v>
      </c>
      <c r="J34" s="48">
        <v>107</v>
      </c>
      <c r="K34" s="48">
        <v>20</v>
      </c>
      <c r="L34" s="48">
        <v>287</v>
      </c>
      <c r="M34" s="48">
        <v>114</v>
      </c>
      <c r="N34" s="48">
        <v>12</v>
      </c>
      <c r="O34" s="48">
        <v>19383</v>
      </c>
      <c r="P34" s="48">
        <v>16</v>
      </c>
      <c r="Q34" s="48">
        <v>38</v>
      </c>
      <c r="R34" s="48">
        <v>4447</v>
      </c>
      <c r="S34" s="48">
        <v>14560</v>
      </c>
      <c r="T34" s="48">
        <v>61</v>
      </c>
      <c r="U34" s="48">
        <v>20</v>
      </c>
      <c r="V34" s="48">
        <v>2751</v>
      </c>
      <c r="W34" s="48">
        <v>75</v>
      </c>
      <c r="X34" s="48">
        <v>73</v>
      </c>
      <c r="Y34" s="48">
        <v>30</v>
      </c>
      <c r="Z34" s="48">
        <v>3311</v>
      </c>
      <c r="AA34" s="48">
        <v>409</v>
      </c>
      <c r="AB34" s="48">
        <v>31</v>
      </c>
      <c r="AC34" s="48">
        <v>9</v>
      </c>
      <c r="AD34" s="48">
        <v>1988</v>
      </c>
      <c r="AE34" s="48">
        <v>20</v>
      </c>
      <c r="AF34" s="48">
        <v>61</v>
      </c>
      <c r="AG34" s="48">
        <v>434</v>
      </c>
      <c r="AH34" s="48">
        <v>42</v>
      </c>
      <c r="AI34" s="48">
        <v>11</v>
      </c>
      <c r="AJ34" s="48">
        <v>20</v>
      </c>
      <c r="AK34" s="48">
        <v>34</v>
      </c>
      <c r="AL34" s="48">
        <v>61</v>
      </c>
      <c r="AM34" s="48">
        <v>34</v>
      </c>
      <c r="AN34" s="48">
        <v>16</v>
      </c>
      <c r="AO34" s="48">
        <v>12</v>
      </c>
      <c r="AP34" s="48">
        <v>29</v>
      </c>
      <c r="AQ34" s="31">
        <v>22</v>
      </c>
    </row>
    <row r="35" spans="2:43" x14ac:dyDescent="0.2">
      <c r="B35" s="7" t="s">
        <v>20</v>
      </c>
      <c r="C35" s="30">
        <v>81970</v>
      </c>
      <c r="D35" s="1">
        <f t="shared" si="1"/>
        <v>39712</v>
      </c>
      <c r="E35" s="29">
        <f t="shared" si="2"/>
        <v>42258</v>
      </c>
      <c r="F35" s="38">
        <v>248</v>
      </c>
      <c r="G35" s="6">
        <f t="shared" si="3"/>
        <v>42010</v>
      </c>
      <c r="H35" s="30">
        <v>377</v>
      </c>
      <c r="I35" s="30">
        <f>SUM(J35:AQ35)</f>
        <v>41633</v>
      </c>
      <c r="J35" s="48">
        <v>127</v>
      </c>
      <c r="K35" s="48">
        <v>17</v>
      </c>
      <c r="L35" s="48">
        <v>294</v>
      </c>
      <c r="M35" s="48">
        <v>149</v>
      </c>
      <c r="N35" s="48">
        <v>9</v>
      </c>
      <c r="O35" s="48">
        <v>14495</v>
      </c>
      <c r="P35" s="48">
        <v>12</v>
      </c>
      <c r="Q35" s="48">
        <v>47</v>
      </c>
      <c r="R35" s="48">
        <v>3868</v>
      </c>
      <c r="S35" s="48">
        <v>12952</v>
      </c>
      <c r="T35" s="48">
        <v>71</v>
      </c>
      <c r="U35" s="48">
        <v>14</v>
      </c>
      <c r="V35" s="48">
        <v>2715</v>
      </c>
      <c r="W35" s="48">
        <v>81</v>
      </c>
      <c r="X35" s="48">
        <v>53</v>
      </c>
      <c r="Y35" s="48">
        <v>21</v>
      </c>
      <c r="Z35" s="48">
        <v>3454</v>
      </c>
      <c r="AA35" s="48">
        <v>357</v>
      </c>
      <c r="AB35" s="48">
        <v>30</v>
      </c>
      <c r="AC35" s="48">
        <v>1</v>
      </c>
      <c r="AD35" s="48">
        <v>2130</v>
      </c>
      <c r="AE35" s="48">
        <v>20</v>
      </c>
      <c r="AF35" s="48">
        <v>62</v>
      </c>
      <c r="AG35" s="48">
        <v>429</v>
      </c>
      <c r="AH35" s="48">
        <v>33</v>
      </c>
      <c r="AI35" s="48">
        <v>11</v>
      </c>
      <c r="AJ35" s="48">
        <v>17</v>
      </c>
      <c r="AK35" s="48">
        <v>21</v>
      </c>
      <c r="AL35" s="48">
        <v>47</v>
      </c>
      <c r="AM35" s="48">
        <v>18</v>
      </c>
      <c r="AN35" s="48">
        <v>14</v>
      </c>
      <c r="AO35" s="48">
        <v>6</v>
      </c>
      <c r="AP35" s="48">
        <v>39</v>
      </c>
      <c r="AQ35" s="31">
        <v>19</v>
      </c>
    </row>
    <row r="36" spans="2:43" x14ac:dyDescent="0.2">
      <c r="B36" s="7"/>
      <c r="C36" s="30"/>
      <c r="D36" s="1"/>
      <c r="E36" s="29"/>
      <c r="F36" s="38"/>
      <c r="G36" s="6"/>
      <c r="H36" s="30"/>
      <c r="I36" s="30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31"/>
    </row>
    <row r="37" spans="2:43" x14ac:dyDescent="0.2">
      <c r="B37" s="7" t="s">
        <v>21</v>
      </c>
      <c r="C37" s="30">
        <v>61950</v>
      </c>
      <c r="D37" s="1">
        <f t="shared" si="1"/>
        <v>27776</v>
      </c>
      <c r="E37" s="29">
        <f t="shared" si="2"/>
        <v>34174</v>
      </c>
      <c r="F37" s="38">
        <v>190</v>
      </c>
      <c r="G37" s="6">
        <f t="shared" si="3"/>
        <v>33984</v>
      </c>
      <c r="H37" s="30">
        <v>272</v>
      </c>
      <c r="I37" s="30">
        <f>SUM(J37:AQ37)</f>
        <v>33712</v>
      </c>
      <c r="J37" s="48">
        <v>113</v>
      </c>
      <c r="K37" s="48">
        <v>25</v>
      </c>
      <c r="L37" s="48">
        <v>228</v>
      </c>
      <c r="M37" s="48">
        <v>94</v>
      </c>
      <c r="N37" s="48">
        <v>7</v>
      </c>
      <c r="O37" s="48">
        <v>11087</v>
      </c>
      <c r="P37" s="48">
        <v>10</v>
      </c>
      <c r="Q37" s="48">
        <v>42</v>
      </c>
      <c r="R37" s="48">
        <v>3163</v>
      </c>
      <c r="S37" s="48">
        <v>11458</v>
      </c>
      <c r="T37" s="48">
        <v>61</v>
      </c>
      <c r="U37" s="48">
        <v>14</v>
      </c>
      <c r="V37" s="48">
        <v>1793</v>
      </c>
      <c r="W37" s="48">
        <v>55</v>
      </c>
      <c r="X37" s="48">
        <v>40</v>
      </c>
      <c r="Y37" s="48">
        <v>10</v>
      </c>
      <c r="Z37" s="48">
        <v>2655</v>
      </c>
      <c r="AA37" s="48">
        <v>279</v>
      </c>
      <c r="AB37" s="48">
        <v>36</v>
      </c>
      <c r="AC37" s="48">
        <v>8</v>
      </c>
      <c r="AD37" s="48">
        <v>1862</v>
      </c>
      <c r="AE37" s="48">
        <v>7</v>
      </c>
      <c r="AF37" s="48">
        <v>48</v>
      </c>
      <c r="AG37" s="48">
        <v>434</v>
      </c>
      <c r="AH37" s="48">
        <v>29</v>
      </c>
      <c r="AI37" s="48">
        <v>19</v>
      </c>
      <c r="AJ37" s="48">
        <v>26</v>
      </c>
      <c r="AK37" s="48">
        <v>22</v>
      </c>
      <c r="AL37" s="48">
        <v>32</v>
      </c>
      <c r="AM37" s="48">
        <v>15</v>
      </c>
      <c r="AN37" s="48">
        <v>10</v>
      </c>
      <c r="AO37" s="48">
        <v>6</v>
      </c>
      <c r="AP37" s="48">
        <v>15</v>
      </c>
      <c r="AQ37" s="31">
        <v>9</v>
      </c>
    </row>
    <row r="38" spans="2:43" x14ac:dyDescent="0.2">
      <c r="B38" s="7" t="s">
        <v>36</v>
      </c>
      <c r="C38" s="30">
        <v>117584</v>
      </c>
      <c r="D38" s="1">
        <f t="shared" si="1"/>
        <v>54403</v>
      </c>
      <c r="E38" s="29">
        <f t="shared" si="2"/>
        <v>63181</v>
      </c>
      <c r="F38" s="38">
        <v>342</v>
      </c>
      <c r="G38" s="6">
        <f t="shared" si="3"/>
        <v>62839</v>
      </c>
      <c r="H38" s="30">
        <v>424</v>
      </c>
      <c r="I38" s="30">
        <f>SUM(J38:AQ38)</f>
        <v>62415</v>
      </c>
      <c r="J38" s="48">
        <v>187</v>
      </c>
      <c r="K38" s="48">
        <v>36</v>
      </c>
      <c r="L38" s="48">
        <v>281</v>
      </c>
      <c r="M38" s="48">
        <v>151</v>
      </c>
      <c r="N38" s="48">
        <v>11</v>
      </c>
      <c r="O38" s="48">
        <v>19619</v>
      </c>
      <c r="P38" s="48">
        <v>18</v>
      </c>
      <c r="Q38" s="48">
        <v>120</v>
      </c>
      <c r="R38" s="48">
        <v>6117</v>
      </c>
      <c r="S38" s="48">
        <v>23618</v>
      </c>
      <c r="T38" s="48">
        <v>184</v>
      </c>
      <c r="U38" s="48">
        <v>42</v>
      </c>
      <c r="V38" s="48">
        <v>3208</v>
      </c>
      <c r="W38" s="48">
        <v>108</v>
      </c>
      <c r="X38" s="48">
        <v>68</v>
      </c>
      <c r="Y38" s="48">
        <v>38</v>
      </c>
      <c r="Z38" s="48">
        <v>3910</v>
      </c>
      <c r="AA38" s="48">
        <v>486</v>
      </c>
      <c r="AB38" s="48">
        <v>61</v>
      </c>
      <c r="AC38" s="48">
        <v>26</v>
      </c>
      <c r="AD38" s="48">
        <v>2920</v>
      </c>
      <c r="AE38" s="48">
        <v>16</v>
      </c>
      <c r="AF38" s="48">
        <v>97</v>
      </c>
      <c r="AG38" s="48">
        <v>770</v>
      </c>
      <c r="AH38" s="48">
        <v>50</v>
      </c>
      <c r="AI38" s="48">
        <v>24</v>
      </c>
      <c r="AJ38" s="48">
        <v>18</v>
      </c>
      <c r="AK38" s="48">
        <v>33</v>
      </c>
      <c r="AL38" s="48">
        <v>79</v>
      </c>
      <c r="AM38" s="48">
        <v>17</v>
      </c>
      <c r="AN38" s="48">
        <v>13</v>
      </c>
      <c r="AO38" s="48">
        <v>20</v>
      </c>
      <c r="AP38" s="48">
        <v>45</v>
      </c>
      <c r="AQ38" s="31">
        <v>24</v>
      </c>
    </row>
    <row r="39" spans="2:43" x14ac:dyDescent="0.2">
      <c r="B39" s="7" t="s">
        <v>22</v>
      </c>
      <c r="C39" s="30">
        <v>36519</v>
      </c>
      <c r="D39" s="1">
        <f t="shared" si="1"/>
        <v>13928</v>
      </c>
      <c r="E39" s="29">
        <f t="shared" si="2"/>
        <v>22591</v>
      </c>
      <c r="F39" s="38">
        <v>82</v>
      </c>
      <c r="G39" s="6">
        <f t="shared" si="3"/>
        <v>22509</v>
      </c>
      <c r="H39" s="30">
        <v>132</v>
      </c>
      <c r="I39" s="30">
        <f>SUM(J39:AQ39)</f>
        <v>22377</v>
      </c>
      <c r="J39" s="48">
        <v>53</v>
      </c>
      <c r="K39" s="48">
        <v>12</v>
      </c>
      <c r="L39" s="48">
        <v>83</v>
      </c>
      <c r="M39" s="48">
        <v>43</v>
      </c>
      <c r="N39" s="48">
        <v>3</v>
      </c>
      <c r="O39" s="48">
        <v>5518</v>
      </c>
      <c r="P39" s="48">
        <v>4</v>
      </c>
      <c r="Q39" s="48">
        <v>81</v>
      </c>
      <c r="R39" s="48">
        <v>2621</v>
      </c>
      <c r="S39" s="48">
        <v>9992</v>
      </c>
      <c r="T39" s="48">
        <v>48</v>
      </c>
      <c r="U39" s="48">
        <v>12</v>
      </c>
      <c r="V39" s="48">
        <v>815</v>
      </c>
      <c r="W39" s="48">
        <v>58</v>
      </c>
      <c r="X39" s="48">
        <v>18</v>
      </c>
      <c r="Y39" s="48">
        <v>5</v>
      </c>
      <c r="Z39" s="48">
        <v>1091</v>
      </c>
      <c r="AA39" s="48">
        <v>141</v>
      </c>
      <c r="AB39" s="48">
        <v>21</v>
      </c>
      <c r="AC39" s="48">
        <v>19</v>
      </c>
      <c r="AD39" s="48">
        <v>1219</v>
      </c>
      <c r="AE39" s="48">
        <v>12</v>
      </c>
      <c r="AF39" s="48">
        <v>38</v>
      </c>
      <c r="AG39" s="48">
        <v>348</v>
      </c>
      <c r="AH39" s="48">
        <v>23</v>
      </c>
      <c r="AI39" s="48">
        <v>7</v>
      </c>
      <c r="AJ39" s="48">
        <v>6</v>
      </c>
      <c r="AK39" s="48">
        <v>10</v>
      </c>
      <c r="AL39" s="48">
        <v>42</v>
      </c>
      <c r="AM39" s="48">
        <v>4</v>
      </c>
      <c r="AN39" s="48">
        <v>7</v>
      </c>
      <c r="AO39" s="48">
        <v>4</v>
      </c>
      <c r="AP39" s="48">
        <v>15</v>
      </c>
      <c r="AQ39" s="31">
        <v>4</v>
      </c>
    </row>
    <row r="40" spans="2:43" x14ac:dyDescent="0.2">
      <c r="B40" s="46"/>
      <c r="C40" s="22"/>
      <c r="D40" s="22"/>
      <c r="E40" s="22"/>
      <c r="F40" s="22"/>
      <c r="G40" s="22"/>
      <c r="H40" s="22"/>
      <c r="I40" s="22"/>
      <c r="AQ40" s="25"/>
    </row>
    <row r="41" spans="2:43" x14ac:dyDescent="0.2">
      <c r="B41" s="40" t="s">
        <v>107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8"/>
    </row>
    <row r="42" spans="2:43" x14ac:dyDescent="0.2">
      <c r="B42" s="41" t="s">
        <v>108</v>
      </c>
    </row>
  </sheetData>
  <mergeCells count="10">
    <mergeCell ref="I7:AQ7"/>
    <mergeCell ref="E5:AQ5"/>
    <mergeCell ref="G6:AQ6"/>
    <mergeCell ref="B4:AQ4"/>
    <mergeCell ref="B5:B8"/>
    <mergeCell ref="C5:C8"/>
    <mergeCell ref="E6:E8"/>
    <mergeCell ref="F6:F8"/>
    <mergeCell ref="G7:G8"/>
    <mergeCell ref="H7:H8"/>
  </mergeCells>
  <phoneticPr fontId="0" type="noConversion"/>
  <hyperlinks>
    <hyperlink ref="J8" location="Candidaturas!A1" display="I.Fem" xr:uid="{00000000-0004-0000-0000-000002000000}"/>
    <hyperlink ref="U8" location="Candidaturas!A1" display="FAC" xr:uid="{00000000-0004-0000-0000-000003000000}"/>
    <hyperlink ref="V8" location="Candidaturas!A1" display="PSOE" xr:uid="{00000000-0004-0000-0000-000004000000}"/>
    <hyperlink ref="W8" location="Candidaturas!A1" display="C´s" xr:uid="{00000000-0004-0000-0000-000005000000}"/>
    <hyperlink ref="X8" location="Candidaturas!A1" display="PACMA" xr:uid="{00000000-0004-0000-0000-000006000000}"/>
    <hyperlink ref="Y8" location="Candidaturas!A1" display="VOX" xr:uid="{00000000-0004-0000-0000-000007000000}"/>
    <hyperlink ref="Z8" location="Candidaturas!A1" display="UPyD" xr:uid="{00000000-0004-0000-0000-000008000000}"/>
    <hyperlink ref="AA8" location="Candidaturas!A1" display="Candidaturas!A1" xr:uid="{00000000-0004-0000-0000-000009000000}"/>
    <hyperlink ref="AB8" location="Candidaturas!A1" display="PCPE" xr:uid="{00000000-0004-0000-0000-00000A000000}"/>
    <hyperlink ref="AC8" location="Candidaturas!A1" display="FE de las JONS" xr:uid="{00000000-0004-0000-0000-00000B000000}"/>
    <hyperlink ref="AD8" location="Candidaturas!A1" display="PH" xr:uid="{00000000-0004-0000-0000-00000C000000}"/>
    <hyperlink ref="AE8" location="Candidaturas!A1" display="P-LIB" xr:uid="{00000000-0004-0000-0000-00000D000000}"/>
    <hyperlink ref="AF8" location="Candidaturas!A1" display="Cs" xr:uid="{00000000-0004-0000-0000-00000E000000}"/>
    <hyperlink ref="AG8" location="Candidaturas!A1" display="JUNTS" xr:uid="{00000000-0004-0000-0000-00000F000000}"/>
    <hyperlink ref="AH8" location="Candidaturas!A1" display="VOX" xr:uid="{00000000-0004-0000-0000-000010000000}"/>
    <hyperlink ref="AI8" location="Candidaturas!A1" display="IGRE" xr:uid="{00000000-0004-0000-0000-000011000000}"/>
    <hyperlink ref="AJ8" location="Candidaturas!A1" display="PIRATES.CAT/EP" xr:uid="{00000000-0004-0000-0000-000012000000}"/>
    <hyperlink ref="AK8" location="Candidaturas!A1" display="VOLT" xr:uid="{00000000-0004-0000-0000-000013000000}"/>
    <hyperlink ref="AL8" location="Candidaturas!A1" display="CV-EC" xr:uid="{00000000-0004-0000-0000-000014000000}"/>
    <hyperlink ref="AM8" location="Candidaturas!A1" display="PP" xr:uid="{00000000-0004-0000-0000-000015000000}"/>
    <hyperlink ref="AN8" location="Candidaturas!A1" display="RECORTES CERO-LV-GVE" xr:uid="{00000000-0004-0000-0000-000016000000}"/>
    <hyperlink ref="AQ8" location="Candidaturas!A1" display="CEX-CREX-PREX" xr:uid="{00000000-0004-0000-0000-000017000000}"/>
    <hyperlink ref="K8" location="Candidaturas!A1" display="CEUS" xr:uid="{00000000-0004-0000-0000-000018000000}"/>
    <hyperlink ref="L8" location="Candidaturas!A1" display="PSOE" xr:uid="{00000000-0004-0000-0000-000019000000}"/>
    <hyperlink ref="M8" location="Candidaturas!A1" display="ALTER" xr:uid="{00000000-0004-0000-0000-00001A000000}"/>
    <hyperlink ref="N8" location="Candidaturas!A1" display="CXE" xr:uid="{00000000-0004-0000-0000-00001B000000}"/>
    <hyperlink ref="O8" location="Candidaturas!A1" display="AHORA REPÚBLICAS" xr:uid="{00000000-0004-0000-0000-00001C000000}"/>
    <hyperlink ref="P8" location="Candidaturas!A1" display="CONTIGO" xr:uid="{00000000-0004-0000-0000-00001D000000}"/>
    <hyperlink ref="Q8" location="Candidaturas!A1" display="ADÑ" xr:uid="{00000000-0004-0000-0000-00001E000000}"/>
    <hyperlink ref="R8" location="Candidaturas!A1" display="PACMA" xr:uid="{00000000-0004-0000-0000-00001F000000}"/>
    <hyperlink ref="S8" location="Candidaturas!A1" display="SAIn" xr:uid="{00000000-0004-0000-0000-000020000000}"/>
    <hyperlink ref="T8" location="Candidaturas!A1" display="PCTE" xr:uid="{00000000-0004-0000-0000-000021000000}"/>
    <hyperlink ref="A4" r:id="rId1" xr:uid="{5D073155-033B-4AAF-A13D-8BE0AB61225A}"/>
    <hyperlink ref="A3" r:id="rId2" xr:uid="{A5352BE7-3F11-4B28-B6DC-166223F05D72}"/>
  </hyperlinks>
  <pageMargins left="0.75" right="0.75" top="1" bottom="1" header="0" footer="0"/>
  <pageSetup paperSize="9" scale="84" fitToWidth="2" orientation="landscape" r:id="rId3"/>
  <headerFooter alignWithMargins="0"/>
  <colBreaks count="1" manualBreakCount="1">
    <brk id="8" max="1048575" man="1"/>
  </colBreaks>
  <ignoredErrors>
    <ignoredError sqref="C40 D13:E39 G13:G40 C11:I1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7"/>
  <sheetViews>
    <sheetView showGridLines="0" workbookViewId="0">
      <selection activeCell="B25" sqref="B25"/>
    </sheetView>
  </sheetViews>
  <sheetFormatPr baseColWidth="10" defaultRowHeight="12.75" x14ac:dyDescent="0.2"/>
  <cols>
    <col min="1" max="1" width="39.85546875" customWidth="1"/>
    <col min="2" max="2" width="66.85546875" bestFit="1" customWidth="1"/>
  </cols>
  <sheetData>
    <row r="1" spans="1:3" x14ac:dyDescent="0.2">
      <c r="B1" s="36" t="s">
        <v>49</v>
      </c>
    </row>
    <row r="2" spans="1:3" s="2" customFormat="1" ht="11.25" x14ac:dyDescent="0.2">
      <c r="A2" s="2" t="s">
        <v>27</v>
      </c>
    </row>
    <row r="3" spans="1:3" s="3" customFormat="1" ht="11.25" x14ac:dyDescent="0.2"/>
    <row r="4" spans="1:3" s="3" customFormat="1" ht="11.25" x14ac:dyDescent="0.2">
      <c r="A4" s="39" t="s">
        <v>56</v>
      </c>
      <c r="B4" s="39"/>
      <c r="C4" s="14"/>
    </row>
    <row r="5" spans="1:3" x14ac:dyDescent="0.2">
      <c r="A5" s="15" t="s">
        <v>28</v>
      </c>
      <c r="B5" s="16" t="s">
        <v>29</v>
      </c>
    </row>
    <row r="6" spans="1:3" x14ac:dyDescent="0.2">
      <c r="B6" s="17"/>
    </row>
    <row r="7" spans="1:3" ht="15.75" x14ac:dyDescent="0.25">
      <c r="A7" s="3" t="s">
        <v>57</v>
      </c>
      <c r="B7" s="32" t="s">
        <v>58</v>
      </c>
      <c r="C7" s="33"/>
    </row>
    <row r="8" spans="1:3" ht="15.75" x14ac:dyDescent="0.25">
      <c r="A8" s="3" t="s">
        <v>51</v>
      </c>
      <c r="B8" s="32" t="s">
        <v>52</v>
      </c>
      <c r="C8" s="33"/>
    </row>
    <row r="9" spans="1:3" ht="15" x14ac:dyDescent="0.2">
      <c r="A9" s="3" t="s">
        <v>59</v>
      </c>
      <c r="B9" s="32" t="s">
        <v>60</v>
      </c>
      <c r="C9" s="34"/>
    </row>
    <row r="10" spans="1:3" ht="15" x14ac:dyDescent="0.2">
      <c r="A10" s="3" t="s">
        <v>61</v>
      </c>
      <c r="B10" s="32" t="s">
        <v>53</v>
      </c>
      <c r="C10" s="34"/>
    </row>
    <row r="11" spans="1:3" ht="15" x14ac:dyDescent="0.2">
      <c r="A11" s="3" t="s">
        <v>62</v>
      </c>
      <c r="B11" s="32" t="s">
        <v>63</v>
      </c>
      <c r="C11" s="34"/>
    </row>
    <row r="12" spans="1:3" ht="15" x14ac:dyDescent="0.2">
      <c r="A12" s="3" t="s">
        <v>1</v>
      </c>
      <c r="B12" s="32" t="s">
        <v>31</v>
      </c>
      <c r="C12" s="34"/>
    </row>
    <row r="13" spans="1:3" ht="15" x14ac:dyDescent="0.2">
      <c r="A13" s="3" t="s">
        <v>64</v>
      </c>
      <c r="B13" s="32" t="s">
        <v>65</v>
      </c>
      <c r="C13" s="34"/>
    </row>
    <row r="14" spans="1:3" ht="15" x14ac:dyDescent="0.2">
      <c r="A14" s="3" t="s">
        <v>66</v>
      </c>
      <c r="B14" s="32" t="s">
        <v>67</v>
      </c>
      <c r="C14" s="34"/>
    </row>
    <row r="15" spans="1:3" ht="15" x14ac:dyDescent="0.2">
      <c r="A15" s="3" t="s">
        <v>35</v>
      </c>
      <c r="B15" s="32" t="s">
        <v>35</v>
      </c>
      <c r="C15" s="34"/>
    </row>
    <row r="16" spans="1:3" ht="15" x14ac:dyDescent="0.2">
      <c r="A16" s="3" t="s">
        <v>0</v>
      </c>
      <c r="B16" s="32" t="s">
        <v>30</v>
      </c>
      <c r="C16" s="34"/>
    </row>
    <row r="17" spans="1:3" ht="15" x14ac:dyDescent="0.2">
      <c r="A17" s="3" t="s">
        <v>68</v>
      </c>
      <c r="B17" s="32" t="s">
        <v>69</v>
      </c>
      <c r="C17" s="34"/>
    </row>
    <row r="18" spans="1:3" ht="15" x14ac:dyDescent="0.2">
      <c r="A18" s="3" t="s">
        <v>70</v>
      </c>
      <c r="B18" s="32" t="s">
        <v>71</v>
      </c>
      <c r="C18" s="34"/>
    </row>
    <row r="19" spans="1:3" ht="15" x14ac:dyDescent="0.2">
      <c r="A19" s="3" t="s">
        <v>72</v>
      </c>
      <c r="B19" s="32" t="s">
        <v>73</v>
      </c>
      <c r="C19" s="34"/>
    </row>
    <row r="20" spans="1:3" ht="15" x14ac:dyDescent="0.2">
      <c r="A20" s="3" t="s">
        <v>74</v>
      </c>
      <c r="B20" s="32" t="s">
        <v>75</v>
      </c>
      <c r="C20" s="34"/>
    </row>
    <row r="21" spans="1:3" ht="15" x14ac:dyDescent="0.2">
      <c r="A21" s="3" t="s">
        <v>46</v>
      </c>
      <c r="B21" s="32" t="s">
        <v>47</v>
      </c>
      <c r="C21" s="34"/>
    </row>
    <row r="22" spans="1:3" ht="15" x14ac:dyDescent="0.2">
      <c r="A22" s="3" t="s">
        <v>76</v>
      </c>
      <c r="B22" s="32" t="s">
        <v>77</v>
      </c>
      <c r="C22" s="34"/>
    </row>
    <row r="23" spans="1:3" ht="15" x14ac:dyDescent="0.2">
      <c r="A23" s="3" t="s">
        <v>78</v>
      </c>
      <c r="B23" s="32" t="s">
        <v>78</v>
      </c>
      <c r="C23" s="34"/>
    </row>
    <row r="24" spans="1:3" ht="15" x14ac:dyDescent="0.2">
      <c r="A24" s="3" t="s">
        <v>34</v>
      </c>
      <c r="B24" s="32" t="s">
        <v>79</v>
      </c>
      <c r="C24" s="34"/>
    </row>
    <row r="25" spans="1:3" ht="15" x14ac:dyDescent="0.2">
      <c r="A25" s="3" t="s">
        <v>80</v>
      </c>
      <c r="B25" s="32" t="s">
        <v>81</v>
      </c>
      <c r="C25" s="34"/>
    </row>
    <row r="26" spans="1:3" ht="15" x14ac:dyDescent="0.2">
      <c r="A26" s="3" t="s">
        <v>82</v>
      </c>
      <c r="B26" s="32" t="s">
        <v>83</v>
      </c>
      <c r="C26" s="34"/>
    </row>
    <row r="27" spans="1:3" ht="15" x14ac:dyDescent="0.2">
      <c r="A27" s="3" t="s">
        <v>84</v>
      </c>
      <c r="B27" s="32" t="s">
        <v>85</v>
      </c>
      <c r="C27" s="34"/>
    </row>
    <row r="28" spans="1:3" ht="15" x14ac:dyDescent="0.2">
      <c r="A28" s="3" t="s">
        <v>86</v>
      </c>
      <c r="B28" s="32" t="s">
        <v>87</v>
      </c>
      <c r="C28" s="34"/>
    </row>
    <row r="29" spans="1:3" ht="15" x14ac:dyDescent="0.2">
      <c r="A29" s="3" t="s">
        <v>88</v>
      </c>
      <c r="B29" s="32" t="s">
        <v>89</v>
      </c>
      <c r="C29" s="34"/>
    </row>
    <row r="30" spans="1:3" ht="15" x14ac:dyDescent="0.2">
      <c r="A30" s="3" t="s">
        <v>45</v>
      </c>
      <c r="B30" s="32" t="s">
        <v>90</v>
      </c>
      <c r="C30" s="34"/>
    </row>
    <row r="31" spans="1:3" ht="15" x14ac:dyDescent="0.2">
      <c r="A31" s="3" t="s">
        <v>91</v>
      </c>
      <c r="B31" s="32" t="s">
        <v>92</v>
      </c>
      <c r="C31" s="34"/>
    </row>
    <row r="32" spans="1:3" ht="15" x14ac:dyDescent="0.2">
      <c r="A32" s="3" t="s">
        <v>93</v>
      </c>
      <c r="B32" s="32" t="s">
        <v>94</v>
      </c>
      <c r="C32" s="34"/>
    </row>
    <row r="33" spans="1:3" ht="15" x14ac:dyDescent="0.2">
      <c r="A33" s="3" t="s">
        <v>95</v>
      </c>
      <c r="B33" s="32" t="s">
        <v>96</v>
      </c>
      <c r="C33" s="34"/>
    </row>
    <row r="34" spans="1:3" ht="15" x14ac:dyDescent="0.2">
      <c r="A34" s="3" t="s">
        <v>32</v>
      </c>
      <c r="B34" s="32" t="s">
        <v>33</v>
      </c>
      <c r="C34" s="34"/>
    </row>
    <row r="35" spans="1:3" ht="15" x14ac:dyDescent="0.2">
      <c r="A35" s="3" t="s">
        <v>54</v>
      </c>
      <c r="B35" s="32" t="s">
        <v>97</v>
      </c>
      <c r="C35" s="34"/>
    </row>
    <row r="36" spans="1:3" ht="15" x14ac:dyDescent="0.2">
      <c r="A36" s="3" t="s">
        <v>98</v>
      </c>
      <c r="B36" s="32" t="s">
        <v>99</v>
      </c>
      <c r="C36" s="34"/>
    </row>
    <row r="37" spans="1:3" ht="15" x14ac:dyDescent="0.2">
      <c r="A37" s="3" t="s">
        <v>100</v>
      </c>
      <c r="B37" s="32" t="s">
        <v>55</v>
      </c>
      <c r="C37" s="34"/>
    </row>
    <row r="38" spans="1:3" ht="15" x14ac:dyDescent="0.2">
      <c r="A38" s="3" t="s">
        <v>101</v>
      </c>
      <c r="B38" s="32" t="s">
        <v>102</v>
      </c>
      <c r="C38" s="34"/>
    </row>
    <row r="39" spans="1:3" ht="15" x14ac:dyDescent="0.2">
      <c r="A39" s="3" t="s">
        <v>103</v>
      </c>
      <c r="B39" s="32" t="s">
        <v>104</v>
      </c>
      <c r="C39" s="34"/>
    </row>
    <row r="40" spans="1:3" ht="15.75" x14ac:dyDescent="0.25">
      <c r="A40" s="3" t="s">
        <v>105</v>
      </c>
      <c r="B40" s="32" t="s">
        <v>106</v>
      </c>
      <c r="C40" s="33"/>
    </row>
    <row r="41" spans="1:3" ht="15" x14ac:dyDescent="0.2">
      <c r="A41" s="18"/>
      <c r="B41" s="19"/>
      <c r="C41" s="34"/>
    </row>
    <row r="42" spans="1:3" ht="15" x14ac:dyDescent="0.2">
      <c r="A42" s="35" t="s">
        <v>48</v>
      </c>
      <c r="C42" s="34"/>
    </row>
    <row r="43" spans="1:3" ht="15" x14ac:dyDescent="0.2">
      <c r="C43" s="34"/>
    </row>
    <row r="44" spans="1:3" ht="15" x14ac:dyDescent="0.2">
      <c r="C44" s="34"/>
    </row>
    <row r="45" spans="1:3" ht="15" x14ac:dyDescent="0.2">
      <c r="C45" s="34"/>
    </row>
    <row r="46" spans="1:3" ht="15" x14ac:dyDescent="0.2">
      <c r="C46" s="34"/>
    </row>
    <row r="47" spans="1:3" ht="15" x14ac:dyDescent="0.2">
      <c r="C47" s="34"/>
    </row>
  </sheetData>
  <phoneticPr fontId="8" type="noConversion"/>
  <hyperlinks>
    <hyperlink ref="B1" location="G1520119!A1" display="Indice" xr:uid="{00000000-0004-0000-0100-000000000000}"/>
  </hyperlinks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G1520124</vt:lpstr>
      <vt:lpstr>Candidaturas</vt:lpstr>
      <vt:lpstr>G1520124!Títulos_a_imprimir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FMG004</dc:creator>
  <cp:lastModifiedBy>Delgado Rodriguez, Jorge</cp:lastModifiedBy>
  <cp:lastPrinted>2015-07-09T10:11:18Z</cp:lastPrinted>
  <dcterms:created xsi:type="dcterms:W3CDTF">2010-02-23T12:37:24Z</dcterms:created>
  <dcterms:modified xsi:type="dcterms:W3CDTF">2024-07-04T09:20:01Z</dcterms:modified>
</cp:coreProperties>
</file>