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G DE PADRON\DDE\EXPLOTACIONES\Comunidad de Madrid\MUFACE\2024\"/>
    </mc:Choice>
  </mc:AlternateContent>
  <xr:revisionPtr revIDLastSave="0" documentId="13_ncr:1_{7E3A1052-E96C-49B9-8EA6-C303EC0E3677}" xr6:coauthVersionLast="47" xr6:coauthVersionMax="47" xr10:uidLastSave="{00000000-0000-0000-0000-000000000000}"/>
  <bookViews>
    <workbookView xWindow="35445" yWindow="5895" windowWidth="21600" windowHeight="11235" tabRatio="724" xr2:uid="{00000000-000D-0000-FFFF-FFFF00000000}"/>
  </bookViews>
  <sheets>
    <sheet name="ÍNDICE" sheetId="13" r:id="rId1"/>
    <sheet name="I03400125" sheetId="1" r:id="rId2"/>
    <sheet name="I03400225" sheetId="2" r:id="rId3"/>
    <sheet name="I03400325" sheetId="3" r:id="rId4"/>
    <sheet name="I03400425" sheetId="4" r:id="rId5"/>
    <sheet name="I03400525" sheetId="5" r:id="rId6"/>
    <sheet name="I03400625" sheetId="6" r:id="rId7"/>
    <sheet name="Hoja1" sheetId="15" state="hidden" r:id="rId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4" i="15" l="1"/>
  <c r="C54" i="15"/>
  <c r="D54" i="15"/>
  <c r="E54" i="15"/>
  <c r="F54" i="15"/>
  <c r="G54" i="15"/>
  <c r="I54" i="15"/>
  <c r="J54" i="15"/>
  <c r="K54" i="15"/>
  <c r="L54" i="15"/>
  <c r="M54" i="15"/>
  <c r="N54" i="15"/>
  <c r="P54" i="15"/>
  <c r="Q54" i="15"/>
  <c r="R54" i="15"/>
  <c r="S54" i="15"/>
  <c r="T54" i="15"/>
  <c r="U54" i="15"/>
  <c r="B55" i="15"/>
  <c r="C55" i="15"/>
  <c r="D55" i="15"/>
  <c r="E55" i="15"/>
  <c r="F55" i="15"/>
  <c r="G55" i="15"/>
  <c r="I55" i="15"/>
  <c r="J55" i="15"/>
  <c r="K55" i="15"/>
  <c r="L55" i="15"/>
  <c r="M55" i="15"/>
  <c r="N55" i="15"/>
  <c r="P55" i="15"/>
  <c r="Q55" i="15"/>
  <c r="R55" i="15"/>
  <c r="S55" i="15"/>
  <c r="T55" i="15"/>
  <c r="U55" i="15"/>
  <c r="B56" i="15"/>
  <c r="C56" i="15"/>
  <c r="D56" i="15"/>
  <c r="E56" i="15"/>
  <c r="F56" i="15"/>
  <c r="G56" i="15"/>
  <c r="I56" i="15"/>
  <c r="J56" i="15"/>
  <c r="K56" i="15"/>
  <c r="L56" i="15"/>
  <c r="M56" i="15"/>
  <c r="N56" i="15"/>
  <c r="P56" i="15"/>
  <c r="Q56" i="15"/>
  <c r="R56" i="15"/>
  <c r="S56" i="15"/>
  <c r="T56" i="15"/>
  <c r="U56" i="15"/>
  <c r="B57" i="15"/>
  <c r="C57" i="15"/>
  <c r="D57" i="15"/>
  <c r="E57" i="15"/>
  <c r="F57" i="15"/>
  <c r="G57" i="15"/>
  <c r="I57" i="15"/>
  <c r="J57" i="15"/>
  <c r="K57" i="15"/>
  <c r="L57" i="15"/>
  <c r="M57" i="15"/>
  <c r="N57" i="15"/>
  <c r="P57" i="15"/>
  <c r="Q57" i="15"/>
  <c r="R57" i="15"/>
  <c r="S57" i="15"/>
  <c r="T57" i="15"/>
  <c r="U57" i="15"/>
  <c r="B58" i="15"/>
  <c r="C58" i="15"/>
  <c r="D58" i="15"/>
  <c r="E58" i="15"/>
  <c r="F58" i="15"/>
  <c r="G58" i="15"/>
  <c r="I58" i="15"/>
  <c r="J58" i="15"/>
  <c r="K58" i="15"/>
  <c r="L58" i="15"/>
  <c r="M58" i="15"/>
  <c r="N58" i="15"/>
  <c r="P58" i="15"/>
  <c r="Q58" i="15"/>
  <c r="R58" i="15"/>
  <c r="S58" i="15"/>
  <c r="T58" i="15"/>
  <c r="U58" i="15"/>
  <c r="B59" i="15"/>
  <c r="C59" i="15"/>
  <c r="D59" i="15"/>
  <c r="E59" i="15"/>
  <c r="F59" i="15"/>
  <c r="G59" i="15"/>
  <c r="I59" i="15"/>
  <c r="J59" i="15"/>
  <c r="K59" i="15"/>
  <c r="L59" i="15"/>
  <c r="M59" i="15"/>
  <c r="N59" i="15"/>
  <c r="P59" i="15"/>
  <c r="Q59" i="15"/>
  <c r="R59" i="15"/>
  <c r="S59" i="15"/>
  <c r="T59" i="15"/>
  <c r="U59" i="15"/>
  <c r="B60" i="15"/>
  <c r="C60" i="15"/>
  <c r="D60" i="15"/>
  <c r="E60" i="15"/>
  <c r="F60" i="15"/>
  <c r="G60" i="15"/>
  <c r="I60" i="15"/>
  <c r="J60" i="15"/>
  <c r="K60" i="15"/>
  <c r="L60" i="15"/>
  <c r="M60" i="15"/>
  <c r="N60" i="15"/>
  <c r="P60" i="15"/>
  <c r="Q60" i="15"/>
  <c r="R60" i="15"/>
  <c r="S60" i="15"/>
  <c r="T60" i="15"/>
  <c r="U60" i="15"/>
  <c r="B61" i="15"/>
  <c r="C61" i="15"/>
  <c r="D61" i="15"/>
  <c r="E61" i="15"/>
  <c r="F61" i="15"/>
  <c r="G61" i="15"/>
  <c r="I61" i="15"/>
  <c r="J61" i="15"/>
  <c r="K61" i="15"/>
  <c r="L61" i="15"/>
  <c r="M61" i="15"/>
  <c r="N61" i="15"/>
  <c r="P61" i="15"/>
  <c r="Q61" i="15"/>
  <c r="R61" i="15"/>
  <c r="S61" i="15"/>
  <c r="T61" i="15"/>
  <c r="U61" i="15"/>
  <c r="B62" i="15"/>
  <c r="C62" i="15"/>
  <c r="D62" i="15"/>
  <c r="E62" i="15"/>
  <c r="F62" i="15"/>
  <c r="G62" i="15"/>
  <c r="I62" i="15"/>
  <c r="J62" i="15"/>
  <c r="K62" i="15"/>
  <c r="L62" i="15"/>
  <c r="M62" i="15"/>
  <c r="N62" i="15"/>
  <c r="P62" i="15"/>
  <c r="Q62" i="15"/>
  <c r="R62" i="15"/>
  <c r="S62" i="15"/>
  <c r="T62" i="15"/>
  <c r="U62" i="15"/>
  <c r="B63" i="15"/>
  <c r="C63" i="15"/>
  <c r="D63" i="15"/>
  <c r="E63" i="15"/>
  <c r="F63" i="15"/>
  <c r="G63" i="15"/>
  <c r="I63" i="15"/>
  <c r="J63" i="15"/>
  <c r="K63" i="15"/>
  <c r="L63" i="15"/>
  <c r="M63" i="15"/>
  <c r="N63" i="15"/>
  <c r="P63" i="15"/>
  <c r="Q63" i="15"/>
  <c r="R63" i="15"/>
  <c r="S63" i="15"/>
  <c r="T63" i="15"/>
  <c r="U63" i="15"/>
  <c r="B64" i="15"/>
  <c r="C64" i="15"/>
  <c r="D64" i="15"/>
  <c r="E64" i="15"/>
  <c r="F64" i="15"/>
  <c r="G64" i="15"/>
  <c r="I64" i="15"/>
  <c r="J64" i="15"/>
  <c r="K64" i="15"/>
  <c r="L64" i="15"/>
  <c r="M64" i="15"/>
  <c r="N64" i="15"/>
  <c r="P64" i="15"/>
  <c r="Q64" i="15"/>
  <c r="R64" i="15"/>
  <c r="S64" i="15"/>
  <c r="T64" i="15"/>
  <c r="U64" i="15"/>
  <c r="B65" i="15"/>
  <c r="C65" i="15"/>
  <c r="D65" i="15"/>
  <c r="E65" i="15"/>
  <c r="F65" i="15"/>
  <c r="G65" i="15"/>
  <c r="I65" i="15"/>
  <c r="J65" i="15"/>
  <c r="K65" i="15"/>
  <c r="L65" i="15"/>
  <c r="M65" i="15"/>
  <c r="N65" i="15"/>
  <c r="P65" i="15"/>
  <c r="Q65" i="15"/>
  <c r="R65" i="15"/>
  <c r="S65" i="15"/>
  <c r="T65" i="15"/>
  <c r="U65" i="15"/>
  <c r="B66" i="15"/>
  <c r="C66" i="15"/>
  <c r="D66" i="15"/>
  <c r="E66" i="15"/>
  <c r="F66" i="15"/>
  <c r="G66" i="15"/>
  <c r="I66" i="15"/>
  <c r="J66" i="15"/>
  <c r="K66" i="15"/>
  <c r="L66" i="15"/>
  <c r="M66" i="15"/>
  <c r="N66" i="15"/>
  <c r="P66" i="15"/>
  <c r="Q66" i="15"/>
  <c r="R66" i="15"/>
  <c r="S66" i="15"/>
  <c r="T66" i="15"/>
  <c r="U66" i="15"/>
  <c r="B67" i="15"/>
  <c r="C67" i="15"/>
  <c r="D67" i="15"/>
  <c r="E67" i="15"/>
  <c r="F67" i="15"/>
  <c r="G67" i="15"/>
  <c r="I67" i="15"/>
  <c r="J67" i="15"/>
  <c r="K67" i="15"/>
  <c r="L67" i="15"/>
  <c r="M67" i="15"/>
  <c r="N67" i="15"/>
  <c r="P67" i="15"/>
  <c r="Q67" i="15"/>
  <c r="R67" i="15"/>
  <c r="S67" i="15"/>
  <c r="T67" i="15"/>
  <c r="U67" i="15"/>
  <c r="B68" i="15"/>
  <c r="C68" i="15"/>
  <c r="D68" i="15"/>
  <c r="E68" i="15"/>
  <c r="F68" i="15"/>
  <c r="G68" i="15"/>
  <c r="I68" i="15"/>
  <c r="J68" i="15"/>
  <c r="K68" i="15"/>
  <c r="L68" i="15"/>
  <c r="M68" i="15"/>
  <c r="N68" i="15"/>
  <c r="P68" i="15"/>
  <c r="Q68" i="15"/>
  <c r="R68" i="15"/>
  <c r="S68" i="15"/>
  <c r="T68" i="15"/>
  <c r="U68" i="15"/>
  <c r="B69" i="15"/>
  <c r="C69" i="15"/>
  <c r="D69" i="15"/>
  <c r="E69" i="15"/>
  <c r="F69" i="15"/>
  <c r="G69" i="15"/>
  <c r="I69" i="15"/>
  <c r="J69" i="15"/>
  <c r="K69" i="15"/>
  <c r="L69" i="15"/>
  <c r="M69" i="15"/>
  <c r="N69" i="15"/>
  <c r="P69" i="15"/>
  <c r="Q69" i="15"/>
  <c r="R69" i="15"/>
  <c r="S69" i="15"/>
  <c r="T69" i="15"/>
  <c r="U69" i="15"/>
  <c r="B70" i="15"/>
  <c r="C70" i="15"/>
  <c r="D70" i="15"/>
  <c r="E70" i="15"/>
  <c r="F70" i="15"/>
  <c r="G70" i="15"/>
  <c r="I70" i="15"/>
  <c r="J70" i="15"/>
  <c r="K70" i="15"/>
  <c r="L70" i="15"/>
  <c r="M70" i="15"/>
  <c r="N70" i="15"/>
  <c r="P70" i="15"/>
  <c r="Q70" i="15"/>
  <c r="R70" i="15"/>
  <c r="S70" i="15"/>
  <c r="T70" i="15"/>
  <c r="U70" i="15"/>
  <c r="B71" i="15"/>
  <c r="C71" i="15"/>
  <c r="D71" i="15"/>
  <c r="E71" i="15"/>
  <c r="F71" i="15"/>
  <c r="G71" i="15"/>
  <c r="I71" i="15"/>
  <c r="J71" i="15"/>
  <c r="K71" i="15"/>
  <c r="L71" i="15"/>
  <c r="M71" i="15"/>
  <c r="N71" i="15"/>
  <c r="P71" i="15"/>
  <c r="Q71" i="15"/>
  <c r="R71" i="15"/>
  <c r="S71" i="15"/>
  <c r="T71" i="15"/>
  <c r="U71" i="15"/>
  <c r="B72" i="15"/>
  <c r="C72" i="15"/>
  <c r="D72" i="15"/>
  <c r="E72" i="15"/>
  <c r="F72" i="15"/>
  <c r="G72" i="15"/>
  <c r="I72" i="15"/>
  <c r="J72" i="15"/>
  <c r="K72" i="15"/>
  <c r="L72" i="15"/>
  <c r="M72" i="15"/>
  <c r="N72" i="15"/>
  <c r="P72" i="15"/>
  <c r="Q72" i="15"/>
  <c r="R72" i="15"/>
  <c r="S72" i="15"/>
  <c r="T72" i="15"/>
  <c r="U72" i="15"/>
  <c r="B73" i="15"/>
  <c r="C73" i="15"/>
  <c r="D73" i="15"/>
  <c r="E73" i="15"/>
  <c r="F73" i="15"/>
  <c r="G73" i="15"/>
  <c r="I73" i="15"/>
  <c r="J73" i="15"/>
  <c r="K73" i="15"/>
  <c r="L73" i="15"/>
  <c r="M73" i="15"/>
  <c r="N73" i="15"/>
  <c r="P73" i="15"/>
  <c r="Q73" i="15"/>
  <c r="R73" i="15"/>
  <c r="S73" i="15"/>
  <c r="T73" i="15"/>
  <c r="U73" i="15"/>
  <c r="B74" i="15"/>
  <c r="C74" i="15"/>
  <c r="D74" i="15"/>
  <c r="E74" i="15"/>
  <c r="F74" i="15"/>
  <c r="G74" i="15"/>
  <c r="I74" i="15"/>
  <c r="J74" i="15"/>
  <c r="K74" i="15"/>
  <c r="L74" i="15"/>
  <c r="M74" i="15"/>
  <c r="N74" i="15"/>
  <c r="P74" i="15"/>
  <c r="Q74" i="15"/>
  <c r="R74" i="15"/>
  <c r="S74" i="15"/>
  <c r="T74" i="15"/>
  <c r="U74" i="15"/>
  <c r="S53" i="15"/>
  <c r="T53" i="15"/>
  <c r="U53" i="15"/>
  <c r="R53" i="15"/>
  <c r="Q53" i="15"/>
  <c r="P53" i="15"/>
  <c r="L53" i="15"/>
  <c r="M53" i="15"/>
  <c r="N53" i="15"/>
  <c r="K53" i="15"/>
  <c r="J53" i="15"/>
  <c r="I53" i="15"/>
  <c r="E53" i="15"/>
  <c r="F53" i="15"/>
  <c r="G53" i="15"/>
  <c r="D53" i="15"/>
  <c r="C53" i="15"/>
  <c r="B53" i="15"/>
  <c r="I29" i="15"/>
  <c r="J29" i="15"/>
  <c r="K29" i="15"/>
  <c r="L29" i="15"/>
  <c r="M29" i="15"/>
  <c r="N29" i="15"/>
  <c r="P29" i="15"/>
  <c r="Q29" i="15"/>
  <c r="R29" i="15"/>
  <c r="S29" i="15"/>
  <c r="T29" i="15"/>
  <c r="U29" i="15"/>
  <c r="I30" i="15"/>
  <c r="J30" i="15"/>
  <c r="K30" i="15"/>
  <c r="L30" i="15"/>
  <c r="M30" i="15"/>
  <c r="N30" i="15"/>
  <c r="P30" i="15"/>
  <c r="Q30" i="15"/>
  <c r="R30" i="15"/>
  <c r="S30" i="15"/>
  <c r="T30" i="15"/>
  <c r="U30" i="15"/>
  <c r="I31" i="15"/>
  <c r="J31" i="15"/>
  <c r="K31" i="15"/>
  <c r="L31" i="15"/>
  <c r="M31" i="15"/>
  <c r="N31" i="15"/>
  <c r="P31" i="15"/>
  <c r="Q31" i="15"/>
  <c r="R31" i="15"/>
  <c r="S31" i="15"/>
  <c r="T31" i="15"/>
  <c r="U31" i="15"/>
  <c r="I32" i="15"/>
  <c r="J32" i="15"/>
  <c r="K32" i="15"/>
  <c r="L32" i="15"/>
  <c r="M32" i="15"/>
  <c r="N32" i="15"/>
  <c r="P32" i="15"/>
  <c r="Q32" i="15"/>
  <c r="R32" i="15"/>
  <c r="S32" i="15"/>
  <c r="T32" i="15"/>
  <c r="U32" i="15"/>
  <c r="I33" i="15"/>
  <c r="J33" i="15"/>
  <c r="K33" i="15"/>
  <c r="L33" i="15"/>
  <c r="M33" i="15"/>
  <c r="N33" i="15"/>
  <c r="P33" i="15"/>
  <c r="Q33" i="15"/>
  <c r="R33" i="15"/>
  <c r="S33" i="15"/>
  <c r="T33" i="15"/>
  <c r="U33" i="15"/>
  <c r="I34" i="15"/>
  <c r="J34" i="15"/>
  <c r="K34" i="15"/>
  <c r="L34" i="15"/>
  <c r="M34" i="15"/>
  <c r="N34" i="15"/>
  <c r="P34" i="15"/>
  <c r="Q34" i="15"/>
  <c r="R34" i="15"/>
  <c r="S34" i="15"/>
  <c r="T34" i="15"/>
  <c r="U34" i="15"/>
  <c r="I35" i="15"/>
  <c r="J35" i="15"/>
  <c r="K35" i="15"/>
  <c r="L35" i="15"/>
  <c r="M35" i="15"/>
  <c r="N35" i="15"/>
  <c r="P35" i="15"/>
  <c r="Q35" i="15"/>
  <c r="R35" i="15"/>
  <c r="S35" i="15"/>
  <c r="T35" i="15"/>
  <c r="U35" i="15"/>
  <c r="I36" i="15"/>
  <c r="J36" i="15"/>
  <c r="K36" i="15"/>
  <c r="L36" i="15"/>
  <c r="M36" i="15"/>
  <c r="N36" i="15"/>
  <c r="P36" i="15"/>
  <c r="Q36" i="15"/>
  <c r="R36" i="15"/>
  <c r="S36" i="15"/>
  <c r="T36" i="15"/>
  <c r="U36" i="15"/>
  <c r="I37" i="15"/>
  <c r="J37" i="15"/>
  <c r="K37" i="15"/>
  <c r="L37" i="15"/>
  <c r="M37" i="15"/>
  <c r="N37" i="15"/>
  <c r="P37" i="15"/>
  <c r="Q37" i="15"/>
  <c r="R37" i="15"/>
  <c r="S37" i="15"/>
  <c r="T37" i="15"/>
  <c r="U37" i="15"/>
  <c r="I38" i="15"/>
  <c r="J38" i="15"/>
  <c r="K38" i="15"/>
  <c r="L38" i="15"/>
  <c r="M38" i="15"/>
  <c r="N38" i="15"/>
  <c r="P38" i="15"/>
  <c r="Q38" i="15"/>
  <c r="R38" i="15"/>
  <c r="S38" i="15"/>
  <c r="T38" i="15"/>
  <c r="U38" i="15"/>
  <c r="I39" i="15"/>
  <c r="J39" i="15"/>
  <c r="K39" i="15"/>
  <c r="L39" i="15"/>
  <c r="M39" i="15"/>
  <c r="N39" i="15"/>
  <c r="P39" i="15"/>
  <c r="Q39" i="15"/>
  <c r="R39" i="15"/>
  <c r="S39" i="15"/>
  <c r="T39" i="15"/>
  <c r="U39" i="15"/>
  <c r="I40" i="15"/>
  <c r="J40" i="15"/>
  <c r="K40" i="15"/>
  <c r="L40" i="15"/>
  <c r="M40" i="15"/>
  <c r="N40" i="15"/>
  <c r="P40" i="15"/>
  <c r="Q40" i="15"/>
  <c r="R40" i="15"/>
  <c r="S40" i="15"/>
  <c r="T40" i="15"/>
  <c r="U40" i="15"/>
  <c r="I41" i="15"/>
  <c r="J41" i="15"/>
  <c r="K41" i="15"/>
  <c r="L41" i="15"/>
  <c r="M41" i="15"/>
  <c r="N41" i="15"/>
  <c r="P41" i="15"/>
  <c r="Q41" i="15"/>
  <c r="R41" i="15"/>
  <c r="S41" i="15"/>
  <c r="T41" i="15"/>
  <c r="U41" i="15"/>
  <c r="I42" i="15"/>
  <c r="J42" i="15"/>
  <c r="K42" i="15"/>
  <c r="L42" i="15"/>
  <c r="M42" i="15"/>
  <c r="N42" i="15"/>
  <c r="P42" i="15"/>
  <c r="Q42" i="15"/>
  <c r="R42" i="15"/>
  <c r="S42" i="15"/>
  <c r="T42" i="15"/>
  <c r="U42" i="15"/>
  <c r="I43" i="15"/>
  <c r="J43" i="15"/>
  <c r="K43" i="15"/>
  <c r="L43" i="15"/>
  <c r="M43" i="15"/>
  <c r="N43" i="15"/>
  <c r="P43" i="15"/>
  <c r="Q43" i="15"/>
  <c r="R43" i="15"/>
  <c r="S43" i="15"/>
  <c r="T43" i="15"/>
  <c r="U43" i="15"/>
  <c r="I44" i="15"/>
  <c r="J44" i="15"/>
  <c r="K44" i="15"/>
  <c r="L44" i="15"/>
  <c r="M44" i="15"/>
  <c r="N44" i="15"/>
  <c r="P44" i="15"/>
  <c r="Q44" i="15"/>
  <c r="R44" i="15"/>
  <c r="S44" i="15"/>
  <c r="T44" i="15"/>
  <c r="U44" i="15"/>
  <c r="I45" i="15"/>
  <c r="J45" i="15"/>
  <c r="K45" i="15"/>
  <c r="L45" i="15"/>
  <c r="M45" i="15"/>
  <c r="N45" i="15"/>
  <c r="P45" i="15"/>
  <c r="Q45" i="15"/>
  <c r="R45" i="15"/>
  <c r="S45" i="15"/>
  <c r="T45" i="15"/>
  <c r="U45" i="15"/>
  <c r="I46" i="15"/>
  <c r="J46" i="15"/>
  <c r="K46" i="15"/>
  <c r="L46" i="15"/>
  <c r="M46" i="15"/>
  <c r="N46" i="15"/>
  <c r="P46" i="15"/>
  <c r="Q46" i="15"/>
  <c r="R46" i="15"/>
  <c r="S46" i="15"/>
  <c r="T46" i="15"/>
  <c r="U46" i="15"/>
  <c r="I47" i="15"/>
  <c r="J47" i="15"/>
  <c r="K47" i="15"/>
  <c r="L47" i="15"/>
  <c r="M47" i="15"/>
  <c r="N47" i="15"/>
  <c r="P47" i="15"/>
  <c r="Q47" i="15"/>
  <c r="R47" i="15"/>
  <c r="S47" i="15"/>
  <c r="T47" i="15"/>
  <c r="U47" i="15"/>
  <c r="I48" i="15"/>
  <c r="J48" i="15"/>
  <c r="K48" i="15"/>
  <c r="L48" i="15"/>
  <c r="M48" i="15"/>
  <c r="N48" i="15"/>
  <c r="P48" i="15"/>
  <c r="Q48" i="15"/>
  <c r="R48" i="15"/>
  <c r="S48" i="15"/>
  <c r="T48" i="15"/>
  <c r="U48" i="15"/>
  <c r="I49" i="15"/>
  <c r="J49" i="15"/>
  <c r="K49" i="15"/>
  <c r="L49" i="15"/>
  <c r="M49" i="15"/>
  <c r="N49" i="15"/>
  <c r="P49" i="15"/>
  <c r="Q49" i="15"/>
  <c r="R49" i="15"/>
  <c r="S49" i="15"/>
  <c r="T49" i="15"/>
  <c r="U49" i="15"/>
  <c r="U28" i="15"/>
  <c r="T28" i="15"/>
  <c r="S28" i="15"/>
  <c r="R28" i="15"/>
  <c r="Q28" i="15"/>
  <c r="P28" i="15"/>
  <c r="L28" i="15"/>
  <c r="M28" i="15"/>
  <c r="N28" i="15"/>
  <c r="K28" i="15"/>
  <c r="J28" i="15"/>
  <c r="I28" i="15"/>
  <c r="B29" i="15"/>
  <c r="C29" i="15"/>
  <c r="D29" i="15"/>
  <c r="E29" i="15"/>
  <c r="F29" i="15"/>
  <c r="G29" i="15"/>
  <c r="B30" i="15"/>
  <c r="C30" i="15"/>
  <c r="D30" i="15"/>
  <c r="E30" i="15"/>
  <c r="F30" i="15"/>
  <c r="G30" i="15"/>
  <c r="B31" i="15"/>
  <c r="C31" i="15"/>
  <c r="D31" i="15"/>
  <c r="E31" i="15"/>
  <c r="F31" i="15"/>
  <c r="G31" i="15"/>
  <c r="B32" i="15"/>
  <c r="C32" i="15"/>
  <c r="D32" i="15"/>
  <c r="E32" i="15"/>
  <c r="F32" i="15"/>
  <c r="G32" i="15"/>
  <c r="B33" i="15"/>
  <c r="C33" i="15"/>
  <c r="D33" i="15"/>
  <c r="E33" i="15"/>
  <c r="F33" i="15"/>
  <c r="G33" i="15"/>
  <c r="B34" i="15"/>
  <c r="C34" i="15"/>
  <c r="D34" i="15"/>
  <c r="E34" i="15"/>
  <c r="F34" i="15"/>
  <c r="G34" i="15"/>
  <c r="B35" i="15"/>
  <c r="C35" i="15"/>
  <c r="D35" i="15"/>
  <c r="E35" i="15"/>
  <c r="F35" i="15"/>
  <c r="G35" i="15"/>
  <c r="B36" i="15"/>
  <c r="C36" i="15"/>
  <c r="D36" i="15"/>
  <c r="E36" i="15"/>
  <c r="F36" i="15"/>
  <c r="G36" i="15"/>
  <c r="B37" i="15"/>
  <c r="C37" i="15"/>
  <c r="D37" i="15"/>
  <c r="E37" i="15"/>
  <c r="F37" i="15"/>
  <c r="G37" i="15"/>
  <c r="B38" i="15"/>
  <c r="C38" i="15"/>
  <c r="D38" i="15"/>
  <c r="E38" i="15"/>
  <c r="F38" i="15"/>
  <c r="G38" i="15"/>
  <c r="B39" i="15"/>
  <c r="C39" i="15"/>
  <c r="D39" i="15"/>
  <c r="E39" i="15"/>
  <c r="F39" i="15"/>
  <c r="G39" i="15"/>
  <c r="B40" i="15"/>
  <c r="C40" i="15"/>
  <c r="D40" i="15"/>
  <c r="E40" i="15"/>
  <c r="F40" i="15"/>
  <c r="G40" i="15"/>
  <c r="B41" i="15"/>
  <c r="C41" i="15"/>
  <c r="D41" i="15"/>
  <c r="E41" i="15"/>
  <c r="F41" i="15"/>
  <c r="G41" i="15"/>
  <c r="B42" i="15"/>
  <c r="C42" i="15"/>
  <c r="D42" i="15"/>
  <c r="E42" i="15"/>
  <c r="F42" i="15"/>
  <c r="G42" i="15"/>
  <c r="B43" i="15"/>
  <c r="C43" i="15"/>
  <c r="D43" i="15"/>
  <c r="E43" i="15"/>
  <c r="F43" i="15"/>
  <c r="G43" i="15"/>
  <c r="B44" i="15"/>
  <c r="C44" i="15"/>
  <c r="D44" i="15"/>
  <c r="E44" i="15"/>
  <c r="F44" i="15"/>
  <c r="G44" i="15"/>
  <c r="B45" i="15"/>
  <c r="C45" i="15"/>
  <c r="D45" i="15"/>
  <c r="E45" i="15"/>
  <c r="F45" i="15"/>
  <c r="G45" i="15"/>
  <c r="B46" i="15"/>
  <c r="C46" i="15"/>
  <c r="D46" i="15"/>
  <c r="E46" i="15"/>
  <c r="F46" i="15"/>
  <c r="G46" i="15"/>
  <c r="B47" i="15"/>
  <c r="C47" i="15"/>
  <c r="D47" i="15"/>
  <c r="E47" i="15"/>
  <c r="F47" i="15"/>
  <c r="G47" i="15"/>
  <c r="B48" i="15"/>
  <c r="C48" i="15"/>
  <c r="D48" i="15"/>
  <c r="E48" i="15"/>
  <c r="F48" i="15"/>
  <c r="G48" i="15"/>
  <c r="B49" i="15"/>
  <c r="C49" i="15"/>
  <c r="D49" i="15"/>
  <c r="E49" i="15"/>
  <c r="F49" i="15"/>
  <c r="G49" i="15"/>
  <c r="E28" i="15"/>
  <c r="F28" i="15"/>
  <c r="G28" i="15"/>
  <c r="D28" i="15"/>
  <c r="C28" i="15"/>
  <c r="B28" i="15"/>
</calcChain>
</file>

<file path=xl/sharedStrings.xml><?xml version="1.0" encoding="utf-8"?>
<sst xmlns="http://schemas.openxmlformats.org/spreadsheetml/2006/main" count="600" uniqueCount="221">
  <si>
    <t xml:space="preserve"> 01. Centro</t>
  </si>
  <si>
    <t xml:space="preserve">   011. Palacio</t>
  </si>
  <si>
    <t xml:space="preserve">   012. Embajadores</t>
  </si>
  <si>
    <t xml:space="preserve">   013. Cortes</t>
  </si>
  <si>
    <t xml:space="preserve">   014. Justicia</t>
  </si>
  <si>
    <t xml:space="preserve">   015. Universidad</t>
  </si>
  <si>
    <t xml:space="preserve">   016. Sol</t>
  </si>
  <si>
    <t xml:space="preserve"> 02. Arganzuela</t>
  </si>
  <si>
    <t xml:space="preserve">   021. Imperial</t>
  </si>
  <si>
    <t xml:space="preserve">   022. Acacias</t>
  </si>
  <si>
    <t xml:space="preserve">   023. Chopera</t>
  </si>
  <si>
    <t xml:space="preserve">   024. Legazpi</t>
  </si>
  <si>
    <t xml:space="preserve">   025. Delicias</t>
  </si>
  <si>
    <t xml:space="preserve">   026. Palos de Moguer</t>
  </si>
  <si>
    <t xml:space="preserve">   027. Atocha</t>
  </si>
  <si>
    <t xml:space="preserve"> 03. Retiro</t>
  </si>
  <si>
    <t xml:space="preserve">   031. Pacífico</t>
  </si>
  <si>
    <t xml:space="preserve">   032. Adelfas</t>
  </si>
  <si>
    <t xml:space="preserve">   033. Estrella</t>
  </si>
  <si>
    <t xml:space="preserve">   034. Ibiza</t>
  </si>
  <si>
    <t xml:space="preserve">   035. Jerónimos</t>
  </si>
  <si>
    <t xml:space="preserve">   036. Niño Jesús</t>
  </si>
  <si>
    <t xml:space="preserve"> 04. Salamanca</t>
  </si>
  <si>
    <t xml:space="preserve">   041. Recoletos</t>
  </si>
  <si>
    <t xml:space="preserve">   042. Goya</t>
  </si>
  <si>
    <t xml:space="preserve">   043. Fuente del Berro</t>
  </si>
  <si>
    <t xml:space="preserve">   044. Guindalera</t>
  </si>
  <si>
    <t xml:space="preserve">   045. Lista</t>
  </si>
  <si>
    <t xml:space="preserve">   046. Castellana</t>
  </si>
  <si>
    <t xml:space="preserve"> 05. Chamartín</t>
  </si>
  <si>
    <t xml:space="preserve">   051. El Viso</t>
  </si>
  <si>
    <t xml:space="preserve">   052. Prosperidad</t>
  </si>
  <si>
    <t xml:space="preserve">   053. Ciudad Jardín</t>
  </si>
  <si>
    <t xml:space="preserve">   054. Hispanoamérica</t>
  </si>
  <si>
    <t xml:space="preserve">   055. Nueva España</t>
  </si>
  <si>
    <t xml:space="preserve">   056. Castilla</t>
  </si>
  <si>
    <t xml:space="preserve"> 06. Tetuán</t>
  </si>
  <si>
    <t xml:space="preserve">   061. Bellas Vistas</t>
  </si>
  <si>
    <t xml:space="preserve">   062. Cuatro Caminos</t>
  </si>
  <si>
    <t xml:space="preserve">   063. Castillejos</t>
  </si>
  <si>
    <t xml:space="preserve">   064. Almenara</t>
  </si>
  <si>
    <t xml:space="preserve">   065. Valdeacederas</t>
  </si>
  <si>
    <t xml:space="preserve">   066. Berruguete</t>
  </si>
  <si>
    <t xml:space="preserve"> 07. Chamberí</t>
  </si>
  <si>
    <t xml:space="preserve">   071. Gaztambide</t>
  </si>
  <si>
    <t xml:space="preserve">   072. Arapiles</t>
  </si>
  <si>
    <t xml:space="preserve">   073. Trafalgar</t>
  </si>
  <si>
    <t xml:space="preserve">   074. Almagro</t>
  </si>
  <si>
    <t xml:space="preserve">   075. Ríos Rosas</t>
  </si>
  <si>
    <t xml:space="preserve">   076. Vallehermoso</t>
  </si>
  <si>
    <t xml:space="preserve">   081. El Pardo</t>
  </si>
  <si>
    <t xml:space="preserve">   082. Fuentelarreina</t>
  </si>
  <si>
    <t xml:space="preserve">   083. Peñagrande</t>
  </si>
  <si>
    <t xml:space="preserve">   084. Pilar</t>
  </si>
  <si>
    <t xml:space="preserve">   085. La Paz</t>
  </si>
  <si>
    <t xml:space="preserve">   086. Valverde</t>
  </si>
  <si>
    <t xml:space="preserve">   087. Mirasierra</t>
  </si>
  <si>
    <t xml:space="preserve">   088. El Goloso</t>
  </si>
  <si>
    <t xml:space="preserve">   091. Casa de Campo</t>
  </si>
  <si>
    <t xml:space="preserve">   092. Argüelles</t>
  </si>
  <si>
    <t xml:space="preserve">   093. Ciudad Universitaria</t>
  </si>
  <si>
    <t xml:space="preserve">   094. Valdezarza</t>
  </si>
  <si>
    <t xml:space="preserve">   095. Valdemarín</t>
  </si>
  <si>
    <t xml:space="preserve">   096. El Plantío</t>
  </si>
  <si>
    <t xml:space="preserve">   097. Aravaca</t>
  </si>
  <si>
    <t xml:space="preserve"> 10. Latina</t>
  </si>
  <si>
    <t xml:space="preserve">   102. Puerta del Angel</t>
  </si>
  <si>
    <t xml:space="preserve">   103. Lucero</t>
  </si>
  <si>
    <t xml:space="preserve">   104. Aluche</t>
  </si>
  <si>
    <t xml:space="preserve">   105. Campamento</t>
  </si>
  <si>
    <t xml:space="preserve">   106. Cuatro Vientos</t>
  </si>
  <si>
    <t xml:space="preserve">   107. Las Águilas</t>
  </si>
  <si>
    <t xml:space="preserve"> 11. Carabanchel</t>
  </si>
  <si>
    <t xml:space="preserve">   111. Comillas</t>
  </si>
  <si>
    <t xml:space="preserve">   112. Opañel</t>
  </si>
  <si>
    <t xml:space="preserve">   113. San Isidro</t>
  </si>
  <si>
    <t xml:space="preserve">   114. Vista Alegre</t>
  </si>
  <si>
    <t xml:space="preserve">   115. Puerta Bonita</t>
  </si>
  <si>
    <t xml:space="preserve">   116. Buenavista</t>
  </si>
  <si>
    <t xml:space="preserve">   117. Abrantes</t>
  </si>
  <si>
    <t xml:space="preserve"> 12. Usera</t>
  </si>
  <si>
    <t xml:space="preserve">   121. Orcasitas</t>
  </si>
  <si>
    <t xml:space="preserve">   122. Orcasur</t>
  </si>
  <si>
    <t xml:space="preserve">   123. San Fermín</t>
  </si>
  <si>
    <t xml:space="preserve">   124. Almendrales</t>
  </si>
  <si>
    <t xml:space="preserve">   125. Moscardó</t>
  </si>
  <si>
    <t xml:space="preserve">   126. Zofio</t>
  </si>
  <si>
    <t xml:space="preserve">   127. Pradolongo</t>
  </si>
  <si>
    <t>13. Puente de Vallecas</t>
  </si>
  <si>
    <t xml:space="preserve">   131. Entrevías</t>
  </si>
  <si>
    <t xml:space="preserve">   132. San Diego</t>
  </si>
  <si>
    <t xml:space="preserve">   133. Palomeras Bajas</t>
  </si>
  <si>
    <t xml:space="preserve">   134. Palomeras Sureste</t>
  </si>
  <si>
    <t xml:space="preserve">   135. Portazgo</t>
  </si>
  <si>
    <t xml:space="preserve">   136. Numancia</t>
  </si>
  <si>
    <t xml:space="preserve"> 14. Moratalaz</t>
  </si>
  <si>
    <t xml:space="preserve">   141. Pavones</t>
  </si>
  <si>
    <t xml:space="preserve">   142. Horcajo</t>
  </si>
  <si>
    <t xml:space="preserve">   143. Marroquina</t>
  </si>
  <si>
    <t xml:space="preserve">   144. Media Legua</t>
  </si>
  <si>
    <t xml:space="preserve">   145. Fontarrón</t>
  </si>
  <si>
    <t xml:space="preserve">   146. Vinateros</t>
  </si>
  <si>
    <t xml:space="preserve"> 15. Ciudad Lineal</t>
  </si>
  <si>
    <t xml:space="preserve">   151. Ventas</t>
  </si>
  <si>
    <t xml:space="preserve">   152. Pueblo Nuevo</t>
  </si>
  <si>
    <t xml:space="preserve">   153. Quintana</t>
  </si>
  <si>
    <t xml:space="preserve">   154. Concepción</t>
  </si>
  <si>
    <t xml:space="preserve">   155. San Pascual</t>
  </si>
  <si>
    <t xml:space="preserve">   156. San Juan Bautista</t>
  </si>
  <si>
    <t xml:space="preserve">   157. Colina</t>
  </si>
  <si>
    <t xml:space="preserve">   158. Atalaya</t>
  </si>
  <si>
    <t xml:space="preserve">   159. Costillares</t>
  </si>
  <si>
    <t xml:space="preserve"> 16. Hortaleza</t>
  </si>
  <si>
    <t xml:space="preserve">   161. Palomas</t>
  </si>
  <si>
    <t xml:space="preserve">   162. Piovera</t>
  </si>
  <si>
    <t xml:space="preserve">   163. Canillas</t>
  </si>
  <si>
    <t xml:space="preserve">   164. Pinar del Rey</t>
  </si>
  <si>
    <t xml:space="preserve">   165. Apóstol Santiago</t>
  </si>
  <si>
    <t xml:space="preserve">   166. Valdefuentes</t>
  </si>
  <si>
    <t xml:space="preserve"> 17. Villaverde</t>
  </si>
  <si>
    <t xml:space="preserve">   172. San Cristóbal</t>
  </si>
  <si>
    <t xml:space="preserve">   173. Butarque</t>
  </si>
  <si>
    <t xml:space="preserve">   174. Los Rosales</t>
  </si>
  <si>
    <t xml:space="preserve">   175. Los Ángeles</t>
  </si>
  <si>
    <t>18. Villa de Vallecas</t>
  </si>
  <si>
    <t xml:space="preserve">   181. Casco Histórico de Vallecas</t>
  </si>
  <si>
    <t xml:space="preserve">   182. Santa Eugenia</t>
  </si>
  <si>
    <t xml:space="preserve"> 19. Vicálvaro</t>
  </si>
  <si>
    <t xml:space="preserve">   191. Casco Histórico de Vicálvaro</t>
  </si>
  <si>
    <t xml:space="preserve">   201. Simancas</t>
  </si>
  <si>
    <t xml:space="preserve">   202. Hellín</t>
  </si>
  <si>
    <t xml:space="preserve">   203. Amposta</t>
  </si>
  <si>
    <t xml:space="preserve">   204. Arcos</t>
  </si>
  <si>
    <t xml:space="preserve">   205. Rosas</t>
  </si>
  <si>
    <t xml:space="preserve">   206. Rejas</t>
  </si>
  <si>
    <t xml:space="preserve">   207. Canillejas</t>
  </si>
  <si>
    <t xml:space="preserve">   208. Salvador</t>
  </si>
  <si>
    <t xml:space="preserve"> 21. Barajas</t>
  </si>
  <si>
    <t xml:space="preserve">   211. Alameda de Osuna</t>
  </si>
  <si>
    <t xml:space="preserve">   212. Aeropuerto</t>
  </si>
  <si>
    <t xml:space="preserve">   213. Casco Histórico de Barajas</t>
  </si>
  <si>
    <t xml:space="preserve">   214. Timón</t>
  </si>
  <si>
    <t xml:space="preserve">   215. Corralejos</t>
  </si>
  <si>
    <t>Distrito / Barrio</t>
  </si>
  <si>
    <t>Ciudad de Madrid</t>
  </si>
  <si>
    <t>Acceso a 
Banco Datos</t>
  </si>
  <si>
    <t>Datos</t>
  </si>
  <si>
    <t xml:space="preserve">   101. Los Cármenes</t>
  </si>
  <si>
    <t xml:space="preserve"> 08. Fuencarral-El Pardo</t>
  </si>
  <si>
    <t xml:space="preserve"> 09. Moncloa-Aravaca</t>
  </si>
  <si>
    <t xml:space="preserve">   171. Villaverde Alto, C.H. Villaverde</t>
  </si>
  <si>
    <t xml:space="preserve">   183. Ensanche de Vallecas</t>
  </si>
  <si>
    <t xml:space="preserve">   192. Valdebernardo</t>
  </si>
  <si>
    <t xml:space="preserve">   193. Valderrivas</t>
  </si>
  <si>
    <t xml:space="preserve">   194. El Cañaveral</t>
  </si>
  <si>
    <t xml:space="preserve"> 20. San Blas-Canillejas</t>
  </si>
  <si>
    <t>0-15</t>
  </si>
  <si>
    <t>16-29</t>
  </si>
  <si>
    <t>30-44</t>
  </si>
  <si>
    <t>45-64</t>
  </si>
  <si>
    <t>65-74</t>
  </si>
  <si>
    <t>75-84</t>
  </si>
  <si>
    <t>85 y mas</t>
  </si>
  <si>
    <t>Total</t>
  </si>
  <si>
    <t>Hombres</t>
  </si>
  <si>
    <t>Mujeres</t>
  </si>
  <si>
    <t>No consta</t>
  </si>
  <si>
    <t>CIUDAD DE MADRID</t>
  </si>
  <si>
    <t>Pensionistas</t>
  </si>
  <si>
    <t>0-44</t>
  </si>
  <si>
    <t>85 y más</t>
  </si>
  <si>
    <t>Banco Datos</t>
  </si>
  <si>
    <t>ÍNDICE</t>
  </si>
  <si>
    <t>Pensión media</t>
  </si>
  <si>
    <t>Madrid</t>
  </si>
  <si>
    <t>Mutualistas activos con residencia en la Ciudad de Madrid</t>
  </si>
  <si>
    <t>Grupos de Edad</t>
  </si>
  <si>
    <t>Menores de 30 años</t>
  </si>
  <si>
    <t>De 30 a 49 años</t>
  </si>
  <si>
    <t>50 y más años</t>
  </si>
  <si>
    <t>Menores de 20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</si>
  <si>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</si>
  <si>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</si>
  <si>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</si>
  <si>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</si>
  <si>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</si>
  <si>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</si>
  <si>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</si>
  <si>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</si>
  <si>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</si>
  <si>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</si>
  <si>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70 y más años</t>
  </si>
  <si>
    <t>Administración autonómica</t>
  </si>
  <si>
    <t>Administración central</t>
  </si>
  <si>
    <t>Administración local</t>
  </si>
  <si>
    <t>Otros organismos</t>
  </si>
  <si>
    <t>A1</t>
  </si>
  <si>
    <t>A2</t>
  </si>
  <si>
    <t>C1</t>
  </si>
  <si>
    <t>C2</t>
  </si>
  <si>
    <t>E</t>
  </si>
  <si>
    <t>Tipo de Administración</t>
  </si>
  <si>
    <t>Ciudad de Madrid (*)</t>
  </si>
  <si>
    <t>(*) Los totales de Ciudad de Madrid y Distritos incluyen "No consta Distrito" y "No consta barrio" respectivamente</t>
  </si>
  <si>
    <t xml:space="preserve">   022. Imperial</t>
  </si>
  <si>
    <t xml:space="preserve">   122. Orcasitas</t>
  </si>
  <si>
    <t xml:space="preserve"> 22. Barajas</t>
  </si>
  <si>
    <t xml:space="preserve">   221. Alameda de Osuna</t>
  </si>
  <si>
    <t xml:space="preserve">   222. Aeropuerto</t>
  </si>
  <si>
    <t xml:space="preserve">   223. Casco Histórico de Barajas</t>
  </si>
  <si>
    <t xml:space="preserve">   224. Timón</t>
  </si>
  <si>
    <t xml:space="preserve">   225. Corralejos</t>
  </si>
  <si>
    <t>1.2  Mutualistas activos con residencia en el municipio de Madrid por tipo de administración según sexo. 2024</t>
  </si>
  <si>
    <t>1.4  Mutualistas activos con residencia en el municipio de Madrid por edad según tipo de administración. 2024</t>
  </si>
  <si>
    <t>1.6  Mutualistas activos con residencia en el municipio de Madrid por distrito y barrio según sexo. 2024</t>
  </si>
  <si>
    <t>MERCADO DE TRABAJO, MUFACE</t>
  </si>
  <si>
    <t>1.3  Mutualistas activos con residencia en el municipio de Madrid por grupos de edad según grupo de clasificación profesional. 2024</t>
  </si>
  <si>
    <t>1.5  Mutualistas activos con residencia en el municipio de Madrid por distrito y barrio según grupos de edad. 2024</t>
  </si>
  <si>
    <t>1.1  Mutualistas activos con residencia en el municipio de Madrid por grupos de edad según sexo. 2024</t>
  </si>
  <si>
    <t>1.4  Mutualistas activos con residencia en el municipio de Madrid por grupos de edad según tipo de administración. 2024</t>
  </si>
  <si>
    <t xml:space="preserve">Fuente: elaboración propia a partir de los datos de Mutualistas activos de MUFACE del Instituto de Estadística de la Comunidad de Madrid.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</si>
</sst>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#,##0&quot;Pts&quot;;\-#,##0&quot;Pts&quot;"/>
    <numFmt numFmtId="166" formatCode="_-* #,##0\ _€_-;\-* #,##0\ _€_-;_-* &quot;-&quot;??\ _€_-;_-@_-"/>
  </numFmts>
  <fonts count="3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indexed="61"/>
      <name val="Arial"/>
      <family val="2"/>
    </font>
    <font>
      <u/>
      <sz val="10"/>
      <color indexed="12"/>
      <name val="Courie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u/>
      <sz val="8"/>
      <color indexed="9"/>
      <name val="Arial"/>
      <family val="2"/>
    </font>
    <font>
      <b/>
      <u/>
      <sz val="8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rgb="FFC0C0C0"/>
      </top>
      <bottom style="thin">
        <color indexed="22"/>
      </bottom>
      <diagonal/>
    </border>
  </borders>
  <cellStyleXfs count="54">
    <xf numFmtId="0" fontId="0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2" fillId="0" borderId="0">
      <alignment vertical="top"/>
    </xf>
    <xf numFmtId="0" fontId="2" fillId="23" borderId="4" applyNumberFormat="0" applyFont="0" applyAlignment="0" applyProtection="0"/>
    <xf numFmtId="3" fontId="2" fillId="0" borderId="0" applyFont="0" applyFill="0" applyBorder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13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" fillId="0" borderId="9" applyNumberFormat="0" applyFont="0" applyFill="0" applyAlignment="0" applyProtection="0"/>
    <xf numFmtId="0" fontId="22" fillId="0" borderId="8" applyNumberFormat="0" applyFill="0" applyAlignment="0" applyProtection="0"/>
  </cellStyleXfs>
  <cellXfs count="8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0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4" fillId="0" borderId="10" xfId="0" applyFont="1" applyBorder="1" applyAlignment="1">
      <alignment horizontal="centerContinuous"/>
    </xf>
    <xf numFmtId="164" fontId="3" fillId="0" borderId="10" xfId="0" applyNumberFormat="1" applyFont="1" applyBorder="1" applyAlignment="1" applyProtection="1">
      <alignment horizontal="left"/>
    </xf>
    <xf numFmtId="164" fontId="4" fillId="0" borderId="10" xfId="0" applyNumberFormat="1" applyFont="1" applyBorder="1" applyAlignment="1" applyProtection="1">
      <alignment horizontal="left"/>
    </xf>
    <xf numFmtId="164" fontId="4" fillId="0" borderId="10" xfId="0" applyNumberFormat="1" applyFont="1" applyBorder="1" applyAlignment="1" applyProtection="1">
      <alignment horizontal="centerContinuous"/>
    </xf>
    <xf numFmtId="0" fontId="4" fillId="0" borderId="0" xfId="0" applyFont="1" applyAlignment="1">
      <alignment horizontal="right"/>
    </xf>
    <xf numFmtId="0" fontId="3" fillId="0" borderId="0" xfId="0" applyFont="1" applyFill="1"/>
    <xf numFmtId="0" fontId="5" fillId="24" borderId="11" xfId="0" applyFont="1" applyFill="1" applyBorder="1" applyAlignment="1">
      <alignment horizontal="center" wrapText="1"/>
    </xf>
    <xf numFmtId="4" fontId="4" fillId="0" borderId="13" xfId="0" applyNumberFormat="1" applyFont="1" applyBorder="1"/>
    <xf numFmtId="0" fontId="3" fillId="0" borderId="10" xfId="0" applyFont="1" applyBorder="1"/>
    <xf numFmtId="0" fontId="4" fillId="0" borderId="10" xfId="0" applyFont="1" applyBorder="1"/>
    <xf numFmtId="0" fontId="3" fillId="0" borderId="23" xfId="0" applyFont="1" applyBorder="1"/>
    <xf numFmtId="0" fontId="4" fillId="0" borderId="23" xfId="0" applyFont="1" applyBorder="1" applyAlignment="1">
      <alignment horizontal="left" indent="1"/>
    </xf>
    <xf numFmtId="3" fontId="3" fillId="0" borderId="0" xfId="0" applyNumberFormat="1" applyFont="1" applyFill="1" applyBorder="1"/>
    <xf numFmtId="3" fontId="4" fillId="0" borderId="0" xfId="0" applyNumberFormat="1" applyFont="1" applyFill="1" applyBorder="1"/>
    <xf numFmtId="0" fontId="4" fillId="0" borderId="16" xfId="0" applyFont="1" applyBorder="1"/>
    <xf numFmtId="0" fontId="4" fillId="0" borderId="17" xfId="0" applyFont="1" applyBorder="1"/>
    <xf numFmtId="0" fontId="4" fillId="0" borderId="24" xfId="0" applyFont="1" applyBorder="1" applyAlignment="1">
      <alignment horizontal="left" indent="1"/>
    </xf>
    <xf numFmtId="0" fontId="4" fillId="0" borderId="14" xfId="0" applyFont="1" applyBorder="1"/>
    <xf numFmtId="0" fontId="4" fillId="0" borderId="18" xfId="0" applyFont="1" applyBorder="1"/>
    <xf numFmtId="0" fontId="4" fillId="0" borderId="0" xfId="0" applyFont="1" applyAlignment="1">
      <alignment vertical="center"/>
    </xf>
    <xf numFmtId="0" fontId="2" fillId="0" borderId="0" xfId="42"/>
    <xf numFmtId="0" fontId="4" fillId="0" borderId="0" xfId="42" applyFont="1" applyBorder="1"/>
    <xf numFmtId="0" fontId="24" fillId="0" borderId="0" xfId="42" applyFont="1" applyAlignment="1">
      <alignment horizontal="center"/>
    </xf>
    <xf numFmtId="0" fontId="26" fillId="0" borderId="0" xfId="42" applyFont="1" applyAlignment="1">
      <alignment horizontal="left"/>
    </xf>
    <xf numFmtId="0" fontId="26" fillId="0" borderId="0" xfId="42" applyFont="1" applyAlignment="1">
      <alignment horizontal="center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5" fillId="0" borderId="0" xfId="35" applyFont="1" applyAlignment="1" applyProtection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6" fontId="27" fillId="0" borderId="25" xfId="39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166" fontId="27" fillId="0" borderId="25" xfId="39" applyNumberFormat="1" applyFont="1" applyBorder="1" applyAlignment="1">
      <alignment horizontal="left" vertical="center" indent="1"/>
    </xf>
    <xf numFmtId="0" fontId="0" fillId="0" borderId="0" xfId="0" applyAlignment="1">
      <alignment horizontal="left" indent="1"/>
    </xf>
    <xf numFmtId="166" fontId="0" fillId="0" borderId="0" xfId="0" applyNumberFormat="1"/>
    <xf numFmtId="1" fontId="0" fillId="0" borderId="0" xfId="0" applyNumberFormat="1"/>
    <xf numFmtId="0" fontId="4" fillId="0" borderId="23" xfId="0" applyFont="1" applyBorder="1" applyAlignment="1" applyProtection="1">
      <alignment horizontal="left" indent="1"/>
    </xf>
    <xf numFmtId="3" fontId="4" fillId="0" borderId="19" xfId="0" applyNumberFormat="1" applyFont="1" applyFill="1" applyBorder="1"/>
    <xf numFmtId="0" fontId="3" fillId="0" borderId="19" xfId="0" applyFont="1" applyBorder="1"/>
    <xf numFmtId="0" fontId="4" fillId="0" borderId="19" xfId="0" applyFont="1" applyBorder="1"/>
    <xf numFmtId="4" fontId="3" fillId="24" borderId="20" xfId="0" applyNumberFormat="1" applyFont="1" applyFill="1" applyBorder="1" applyAlignment="1">
      <alignment horizontal="left" vertical="center"/>
    </xf>
    <xf numFmtId="4" fontId="3" fillId="24" borderId="21" xfId="0" applyNumberFormat="1" applyFont="1" applyFill="1" applyBorder="1" applyAlignment="1">
      <alignment horizontal="right" vertical="center"/>
    </xf>
    <xf numFmtId="4" fontId="3" fillId="24" borderId="22" xfId="0" applyNumberFormat="1" applyFont="1" applyFill="1" applyBorder="1" applyAlignment="1">
      <alignment horizontal="right" vertical="center"/>
    </xf>
    <xf numFmtId="4" fontId="3" fillId="24" borderId="26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left" indent="1"/>
    </xf>
    <xf numFmtId="0" fontId="4" fillId="0" borderId="15" xfId="0" applyFont="1" applyBorder="1" applyAlignment="1">
      <alignment horizontal="left" indent="1"/>
    </xf>
    <xf numFmtId="0" fontId="4" fillId="0" borderId="10" xfId="0" applyFont="1" applyBorder="1" applyAlignment="1" applyProtection="1">
      <alignment horizontal="left" indent="1"/>
    </xf>
    <xf numFmtId="0" fontId="25" fillId="0" borderId="0" xfId="35" applyFont="1" applyAlignment="1" applyProtection="1"/>
    <xf numFmtId="0" fontId="28" fillId="25" borderId="12" xfId="35" applyFont="1" applyFill="1" applyBorder="1" applyAlignment="1" applyProtection="1">
      <alignment horizontal="center"/>
    </xf>
    <xf numFmtId="0" fontId="29" fillId="25" borderId="12" xfId="35" applyFont="1" applyFill="1" applyBorder="1" applyAlignment="1" applyProtection="1">
      <alignment horizontal="center"/>
    </xf>
    <xf numFmtId="3" fontId="3" fillId="0" borderId="0" xfId="0" applyNumberFormat="1" applyFont="1"/>
    <xf numFmtId="3" fontId="3" fillId="26" borderId="0" xfId="0" applyNumberFormat="1" applyFont="1" applyFill="1" applyBorder="1"/>
    <xf numFmtId="3" fontId="4" fillId="26" borderId="0" xfId="0" applyNumberFormat="1" applyFont="1" applyFill="1" applyBorder="1"/>
    <xf numFmtId="3" fontId="4" fillId="26" borderId="19" xfId="0" applyNumberFormat="1" applyFont="1" applyFill="1" applyBorder="1"/>
    <xf numFmtId="0" fontId="4" fillId="26" borderId="19" xfId="0" applyFont="1" applyFill="1" applyBorder="1"/>
    <xf numFmtId="3" fontId="3" fillId="26" borderId="19" xfId="0" applyNumberFormat="1" applyFont="1" applyFill="1" applyBorder="1"/>
    <xf numFmtId="0" fontId="4" fillId="26" borderId="0" xfId="0" applyFont="1" applyFill="1" applyBorder="1"/>
    <xf numFmtId="0" fontId="3" fillId="26" borderId="19" xfId="0" applyFont="1" applyFill="1" applyBorder="1"/>
    <xf numFmtId="0" fontId="4" fillId="26" borderId="0" xfId="0" applyFont="1" applyFill="1" applyBorder="1" applyAlignment="1">
      <alignment vertical="center"/>
    </xf>
    <xf numFmtId="0" fontId="4" fillId="26" borderId="19" xfId="0" applyFont="1" applyFill="1" applyBorder="1" applyAlignment="1">
      <alignment vertical="center"/>
    </xf>
    <xf numFmtId="3" fontId="4" fillId="0" borderId="0" xfId="0" applyNumberFormat="1" applyFont="1"/>
    <xf numFmtId="0" fontId="4" fillId="0" borderId="16" xfId="43" applyFont="1" applyBorder="1" applyAlignment="1">
      <alignment vertical="center"/>
    </xf>
    <xf numFmtId="0" fontId="4" fillId="0" borderId="17" xfId="43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Alignment="1">
      <alignment vertical="top"/>
    </xf>
    <xf numFmtId="0" fontId="3" fillId="0" borderId="0" xfId="0" applyFont="1" applyAlignment="1">
      <alignment vertical="center"/>
    </xf>
    <xf numFmtId="0" fontId="28" fillId="26" borderId="0" xfId="35" applyFont="1" applyFill="1" applyBorder="1" applyAlignment="1" applyProtection="1">
      <alignment horizontal="center"/>
    </xf>
    <xf numFmtId="0" fontId="25" fillId="0" borderId="0" xfId="35" applyFont="1" applyAlignment="1" applyProtection="1">
      <alignment horizontal="right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/>
    <xf numFmtId="4" fontId="3" fillId="24" borderId="26" xfId="0" applyNumberFormat="1" applyFont="1" applyFill="1" applyBorder="1" applyAlignment="1">
      <alignment horizontal="left" vertical="center"/>
    </xf>
    <xf numFmtId="4" fontId="3" fillId="24" borderId="21" xfId="0" applyNumberFormat="1" applyFont="1" applyFill="1" applyBorder="1" applyAlignment="1">
      <alignment horizontal="left" vertical="center"/>
    </xf>
    <xf numFmtId="4" fontId="3" fillId="24" borderId="16" xfId="0" applyNumberFormat="1" applyFont="1" applyFill="1" applyBorder="1" applyAlignment="1">
      <alignment horizontal="left" vertical="center"/>
    </xf>
    <xf numFmtId="0" fontId="25" fillId="0" borderId="0" xfId="35" applyFont="1" applyAlignment="1" applyProtection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4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1 2" xfId="23" xr:uid="{00000000-0005-0000-0000-000016000000}"/>
    <cellStyle name="Encabezado 2" xfId="24" xr:uid="{00000000-0005-0000-0000-000017000000}"/>
    <cellStyle name="Encabezado 4 2" xfId="25" xr:uid="{00000000-0005-0000-0000-000018000000}"/>
    <cellStyle name="Énfasis1 2" xfId="26" xr:uid="{00000000-0005-0000-0000-000019000000}"/>
    <cellStyle name="Énfasis2 2" xfId="27" xr:uid="{00000000-0005-0000-0000-00001A000000}"/>
    <cellStyle name="Énfasis3 2" xfId="28" xr:uid="{00000000-0005-0000-0000-00001B000000}"/>
    <cellStyle name="Énfasis4 2" xfId="29" xr:uid="{00000000-0005-0000-0000-00001C000000}"/>
    <cellStyle name="Énfasis5 2" xfId="30" xr:uid="{00000000-0005-0000-0000-00001D000000}"/>
    <cellStyle name="Énfasis6 2" xfId="31" xr:uid="{00000000-0005-0000-0000-00001E000000}"/>
    <cellStyle name="Entrada 2" xfId="32" xr:uid="{00000000-0005-0000-0000-00001F000000}"/>
    <cellStyle name="Fecha" xfId="33" xr:uid="{00000000-0005-0000-0000-000020000000}"/>
    <cellStyle name="Fijo" xfId="34" xr:uid="{00000000-0005-0000-0000-000021000000}"/>
    <cellStyle name="Hipervínculo" xfId="35" builtinId="8"/>
    <cellStyle name="Hipervínculo 2" xfId="36" xr:uid="{00000000-0005-0000-0000-000023000000}"/>
    <cellStyle name="Hipervínculo 3" xfId="37" xr:uid="{00000000-0005-0000-0000-000024000000}"/>
    <cellStyle name="Incorrecto 2" xfId="38" xr:uid="{00000000-0005-0000-0000-000025000000}"/>
    <cellStyle name="Millares" xfId="39" builtinId="3"/>
    <cellStyle name="Moneda0" xfId="40" xr:uid="{00000000-0005-0000-0000-000027000000}"/>
    <cellStyle name="Neutral 2" xfId="41" xr:uid="{00000000-0005-0000-0000-000028000000}"/>
    <cellStyle name="Normal" xfId="0" builtinId="0"/>
    <cellStyle name="Normal 2" xfId="42" xr:uid="{00000000-0005-0000-0000-00002A000000}"/>
    <cellStyle name="Normal_Tabla" xfId="43" xr:uid="{00000000-0005-0000-0000-00002B000000}"/>
    <cellStyle name="Notas 2" xfId="44" xr:uid="{00000000-0005-0000-0000-00002C000000}"/>
    <cellStyle name="Punto0" xfId="45" xr:uid="{00000000-0005-0000-0000-00002D000000}"/>
    <cellStyle name="Salida 2" xfId="46" xr:uid="{00000000-0005-0000-0000-00002E000000}"/>
    <cellStyle name="Texto de advertencia 2" xfId="47" xr:uid="{00000000-0005-0000-0000-00002F000000}"/>
    <cellStyle name="Texto explicativo 2" xfId="48" xr:uid="{00000000-0005-0000-0000-000030000000}"/>
    <cellStyle name="Título 2 2" xfId="49" xr:uid="{00000000-0005-0000-0000-000031000000}"/>
    <cellStyle name="Título 3 2" xfId="50" xr:uid="{00000000-0005-0000-0000-000032000000}"/>
    <cellStyle name="Título 4" xfId="51" xr:uid="{00000000-0005-0000-0000-000033000000}"/>
    <cellStyle name="Total 2" xfId="52" xr:uid="{00000000-0005-0000-0000-000034000000}"/>
    <cellStyle name="Total 3" xfId="53" xr:uid="{00000000-0005-0000-0000-000035000000}"/>
  </cellStyles>
  <dxfs count="8">
    <dxf>
      <font>
        <strike/>
        <color rgb="FFFF0000"/>
      </font>
    </dxf>
    <dxf>
      <font>
        <strike/>
        <color rgb="FFFF000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ervpub.madrid.es/CSEBD_WBINTER/seleccionSerie.html?numSerie=0906000000020" TargetMode="External"/><Relationship Id="rId7" Type="http://schemas.openxmlformats.org/officeDocument/2006/relationships/hyperlink" Target="https://servpub.madrid.es/CSEBD_WBINTER/seleccionSerie.html?numSerie=0906000000060" TargetMode="External"/><Relationship Id="rId2" Type="http://schemas.openxmlformats.org/officeDocument/2006/relationships/hyperlink" Target="https://servpub.madrid.es/CSEBD_WBINTER/seleccionSerie.html?numSerie=0906000000010" TargetMode="External"/><Relationship Id="rId1" Type="http://schemas.openxmlformats.org/officeDocument/2006/relationships/hyperlink" Target="https://servpub.madrid.es/CSEBD_WBINTER/seleccionSerie.html?numSerie=0906000000010" TargetMode="External"/><Relationship Id="rId6" Type="http://schemas.openxmlformats.org/officeDocument/2006/relationships/hyperlink" Target="https://servpub.madrid.es/CSEBD_WBINTER/seleccionSerie.html?numSerie=0906000000050" TargetMode="External"/><Relationship Id="rId5" Type="http://schemas.openxmlformats.org/officeDocument/2006/relationships/hyperlink" Target="https://servpub.madrid.es/CSEBD_WBINTER/seleccionSerie.html?numSerie=0906000000040" TargetMode="External"/><Relationship Id="rId4" Type="http://schemas.openxmlformats.org/officeDocument/2006/relationships/hyperlink" Target="https://servpub.madrid.es/CSEBD_WBINTER/seleccionSerie.html?numSerie=090600000003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ervpub.madrid.es/CSEBD_WBINTER/inicio.html" TargetMode="External"/><Relationship Id="rId1" Type="http://schemas.openxmlformats.org/officeDocument/2006/relationships/hyperlink" Target="https://servpub.madrid.es/CSEBD_WBINTER/seleccionSerie.html?numSerie=090600000001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servpub.madrid.es/CSEBD_WBINTER/inicio.html" TargetMode="External"/><Relationship Id="rId1" Type="http://schemas.openxmlformats.org/officeDocument/2006/relationships/hyperlink" Target="https://servpub.madrid.es/CSEBD_WBINTER/seleccionSerie.html?numSerie=090600000002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servpub.madrid.es/CSEBD_WBINTER/inicio.html" TargetMode="External"/><Relationship Id="rId1" Type="http://schemas.openxmlformats.org/officeDocument/2006/relationships/hyperlink" Target="https://servpub.madrid.es/CSEBD_WBINTER/seleccionSerie.html?numSerie=090600000003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servpub.madrid.es/CSEBD_WBINTER/inicio.html" TargetMode="External"/><Relationship Id="rId1" Type="http://schemas.openxmlformats.org/officeDocument/2006/relationships/hyperlink" Target="https://servpub.madrid.es/CSEBD_WBINTER/seleccionSerie.html?numSerie=0906000000040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servpub.madrid.es/CSEBD_WBINTER/inicio.html" TargetMode="External"/><Relationship Id="rId1" Type="http://schemas.openxmlformats.org/officeDocument/2006/relationships/hyperlink" Target="https://servpub.madrid.es/CSEBD_WBINTER/seleccionSerie.html?numSerie=0906000000050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servpub.madrid.es/CSEBD_WBINTER/inicio.html" TargetMode="External"/><Relationship Id="rId1" Type="http://schemas.openxmlformats.org/officeDocument/2006/relationships/hyperlink" Target="https://servpub.madrid.es/CSEBD_WBINTER/seleccionSerie.html?numSerie=0906000000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showGridLines="0" tabSelected="1" workbookViewId="0"/>
  </sheetViews>
  <sheetFormatPr baseColWidth="10" defaultRowHeight="12.75" x14ac:dyDescent="0.2"/>
  <cols>
    <col min="2" max="2" width="4.28515625" customWidth="1"/>
  </cols>
  <sheetData>
    <row r="1" spans="1:13" ht="15.75" x14ac:dyDescent="0.25">
      <c r="A1" s="30" t="s">
        <v>175</v>
      </c>
      <c r="B1" s="27"/>
    </row>
    <row r="2" spans="1:13" x14ac:dyDescent="0.2">
      <c r="A2" s="31"/>
      <c r="B2" s="29"/>
    </row>
    <row r="3" spans="1:13" ht="13.5" thickBot="1" x14ac:dyDescent="0.25">
      <c r="A3" s="25"/>
      <c r="B3" s="28"/>
    </row>
    <row r="4" spans="1:13" ht="14.25" thickTop="1" thickBot="1" x14ac:dyDescent="0.25">
      <c r="A4" s="55" t="s">
        <v>171</v>
      </c>
      <c r="C4" s="81" t="s">
        <v>218</v>
      </c>
      <c r="D4" s="81"/>
      <c r="E4" s="81"/>
      <c r="F4" s="81"/>
      <c r="G4" s="81"/>
      <c r="H4" s="81"/>
      <c r="I4" s="81"/>
      <c r="J4" s="81"/>
      <c r="K4" s="81"/>
      <c r="L4" s="81"/>
      <c r="M4" s="53"/>
    </row>
    <row r="5" spans="1:13" ht="14.25" thickTop="1" thickBot="1" x14ac:dyDescent="0.25">
      <c r="A5" s="55" t="s">
        <v>171</v>
      </c>
      <c r="C5" s="81" t="s">
        <v>212</v>
      </c>
      <c r="D5" s="81"/>
      <c r="E5" s="81"/>
      <c r="F5" s="81"/>
      <c r="G5" s="81"/>
      <c r="H5" s="81"/>
      <c r="I5" s="81"/>
      <c r="J5" s="81"/>
      <c r="K5" s="81"/>
      <c r="L5" s="81"/>
      <c r="M5" s="53"/>
    </row>
    <row r="6" spans="1:13" ht="14.25" thickTop="1" thickBot="1" x14ac:dyDescent="0.25">
      <c r="A6" s="55" t="s">
        <v>171</v>
      </c>
      <c r="C6" s="81" t="s">
        <v>216</v>
      </c>
      <c r="D6" s="81"/>
      <c r="E6" s="81"/>
      <c r="F6" s="81"/>
      <c r="G6" s="81"/>
      <c r="H6" s="81"/>
      <c r="I6" s="81"/>
      <c r="J6" s="81"/>
      <c r="K6" s="81"/>
      <c r="L6" s="81"/>
      <c r="M6" s="53"/>
    </row>
    <row r="7" spans="1:13" ht="14.25" thickTop="1" thickBot="1" x14ac:dyDescent="0.25">
      <c r="A7" s="55" t="s">
        <v>171</v>
      </c>
      <c r="C7" s="81" t="s">
        <v>219</v>
      </c>
      <c r="D7" s="81"/>
      <c r="E7" s="81"/>
      <c r="F7" s="81"/>
      <c r="G7" s="81"/>
      <c r="H7" s="81"/>
      <c r="I7" s="81"/>
      <c r="J7" s="81"/>
      <c r="K7" s="81"/>
      <c r="L7" s="81"/>
      <c r="M7" s="53"/>
    </row>
    <row r="8" spans="1:13" ht="14.25" thickTop="1" thickBot="1" x14ac:dyDescent="0.25">
      <c r="A8" s="55" t="s">
        <v>171</v>
      </c>
      <c r="C8" s="81" t="s">
        <v>217</v>
      </c>
      <c r="D8" s="81"/>
      <c r="E8" s="81"/>
      <c r="F8" s="81"/>
      <c r="G8" s="81"/>
      <c r="H8" s="81"/>
      <c r="I8" s="81"/>
      <c r="J8" s="81"/>
      <c r="K8" s="81"/>
      <c r="L8" s="81"/>
      <c r="M8" s="53"/>
    </row>
    <row r="9" spans="1:13" ht="14.25" thickTop="1" thickBot="1" x14ac:dyDescent="0.25">
      <c r="A9" s="55" t="s">
        <v>171</v>
      </c>
      <c r="C9" s="81" t="s">
        <v>214</v>
      </c>
      <c r="D9" s="81"/>
      <c r="E9" s="81"/>
      <c r="F9" s="81"/>
      <c r="G9" s="81"/>
      <c r="H9" s="81"/>
      <c r="I9" s="81"/>
      <c r="J9" s="81"/>
      <c r="K9" s="81"/>
      <c r="L9" s="81"/>
      <c r="M9" s="53"/>
    </row>
    <row r="10" spans="1:13" ht="13.5" thickTop="1" x14ac:dyDescent="0.2">
      <c r="A10" s="25"/>
      <c r="B10" s="25"/>
    </row>
    <row r="11" spans="1:13" x14ac:dyDescent="0.2">
      <c r="A11" s="26" t="s">
        <v>220</v>
      </c>
      <c r="B11" s="25"/>
    </row>
  </sheetData>
  <mergeCells count="6">
    <mergeCell ref="C9:L9"/>
    <mergeCell ref="C4:L4"/>
    <mergeCell ref="C5:L5"/>
    <mergeCell ref="C6:L6"/>
    <mergeCell ref="C7:L7"/>
    <mergeCell ref="C8:L8"/>
  </mergeCells>
  <hyperlinks>
    <hyperlink ref="A4" r:id="rId1" xr:uid="{00000000-0004-0000-0000-000000000000}"/>
    <hyperlink ref="C4:J4" location="D03400118!A1" display="1.1  Mutualistas activos con residencia en el municipio de Madrid por edad según sexo. 2018" xr:uid="{00000000-0004-0000-0000-000007000000}"/>
    <hyperlink ref="C5:J5" location="D03400218!A1" display="1.2  Mutualistas activos con residencia en el municipio de Madrid por tipo de administración según sexo. 2018" xr:uid="{00000000-0004-0000-0000-000008000000}"/>
    <hyperlink ref="C6:J6" location="D03400318!A1" display="1.3  Mutualistas activos con residencia en el municipio de Madrid por edad según grupo (*). 2018" xr:uid="{00000000-0004-0000-0000-000009000000}"/>
    <hyperlink ref="C7:J7" location="D03400418!A1" display="1.4  Mutualistas activos con residencia en el municipio de Madrid por edad según tipo de administración. 2018" xr:uid="{00000000-0004-0000-0000-00000A000000}"/>
    <hyperlink ref="C8:L8" location="I03400525!A1" display="1.5  Mutualistas activos con residencia en el municipio de Madrid por distrito y barrio según estrato de edad. 2024" xr:uid="{00000000-0004-0000-0000-00000B000000}"/>
    <hyperlink ref="C9:L9" location="I03400625!A1" display="1.6  Mutualistas activos con residencia en el municipio de Madrid por distrito y barrio según sexo. 2024" xr:uid="{00000000-0004-0000-0000-00000C000000}"/>
    <hyperlink ref="A5:A9" r:id="rId2" display="Banco Datos" xr:uid="{3E8D4F07-A25E-4276-9DD6-3F9BCF5D611C}"/>
    <hyperlink ref="A5" r:id="rId3" xr:uid="{6AD74B2A-47E0-4097-983B-DF65395F5D7C}"/>
    <hyperlink ref="A6" r:id="rId4" xr:uid="{53B754E0-1183-452C-BED4-487307D4A600}"/>
    <hyperlink ref="C4:L4" location="I03400125!A1" display="1.1  Mutualistas activos con residencia en el municipio de Madrid por edad según sexo. 2024" xr:uid="{82C25668-91DC-4904-BB72-6745B055C40F}"/>
    <hyperlink ref="C5:L5" location="I03400225!A1" display="1.2  Mutualistas activos con residencia en el municipio de Madrid por tipo de administración según sexo. 2024" xr:uid="{5E37ABCC-5D83-4632-91AE-0AC21B59061C}"/>
    <hyperlink ref="C6:L6" location="I03400325!A1" display="1.3  Mutualistas activos con residencia en el municipio de Madrid por edad según grupo. 2024" xr:uid="{B966C231-3C1F-4300-96BE-A198649CB782}"/>
    <hyperlink ref="C7:L7" location="I03400425!A1" display="1.4  Mutualistas activos con residencia en el municipio de Madrid por edad según tipo de administración. 2024" xr:uid="{0CC4FDEB-03CA-4315-BFE1-DA7A126DD097}"/>
    <hyperlink ref="A7" r:id="rId5" xr:uid="{5311FAB4-E8A0-45F7-8F34-5F11E1A1242A}"/>
    <hyperlink ref="A8" r:id="rId6" xr:uid="{306EB73E-E39C-4668-9B12-9B0568ECCB3C}"/>
    <hyperlink ref="A9" r:id="rId7" xr:uid="{5CA799A5-ECD9-48E0-9289-75E088CC3107}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7"/>
  <sheetViews>
    <sheetView showGridLines="0" workbookViewId="0"/>
  </sheetViews>
  <sheetFormatPr baseColWidth="10" defaultColWidth="9.28515625" defaultRowHeight="11.25" x14ac:dyDescent="0.2"/>
  <cols>
    <col min="1" max="1" width="11.42578125" style="2" customWidth="1"/>
    <col min="2" max="2" width="32.140625" style="2" customWidth="1"/>
    <col min="3" max="5" width="14.28515625" style="2" customWidth="1"/>
    <col min="6" max="16384" width="9.28515625" style="2"/>
  </cols>
  <sheetData>
    <row r="1" spans="1:5" ht="20.25" thickTop="1" thickBot="1" x14ac:dyDescent="0.25">
      <c r="A1" s="11" t="s">
        <v>145</v>
      </c>
      <c r="B1" s="71" t="s">
        <v>167</v>
      </c>
      <c r="E1" s="73" t="s">
        <v>172</v>
      </c>
    </row>
    <row r="2" spans="1:5" ht="12.75" thickTop="1" thickBot="1" x14ac:dyDescent="0.25">
      <c r="A2" s="54" t="s">
        <v>146</v>
      </c>
      <c r="B2" s="70" t="s">
        <v>215</v>
      </c>
    </row>
    <row r="3" spans="1:5" ht="12" thickTop="1" x14ac:dyDescent="0.2">
      <c r="A3" s="72"/>
      <c r="B3" s="70"/>
    </row>
    <row r="4" spans="1:5" x14ac:dyDescent="0.2">
      <c r="B4" s="10" t="s">
        <v>218</v>
      </c>
    </row>
    <row r="5" spans="1:5" s="9" customFormat="1" ht="19.5" customHeight="1" x14ac:dyDescent="0.2">
      <c r="A5" s="2"/>
      <c r="B5" s="46" t="s">
        <v>176</v>
      </c>
      <c r="C5" s="47" t="s">
        <v>163</v>
      </c>
      <c r="D5" s="47" t="s">
        <v>164</v>
      </c>
      <c r="E5" s="48" t="s">
        <v>165</v>
      </c>
    </row>
    <row r="6" spans="1:5" x14ac:dyDescent="0.2">
      <c r="B6" s="12"/>
      <c r="C6" s="19"/>
      <c r="D6" s="19"/>
      <c r="E6" s="20"/>
    </row>
    <row r="7" spans="1:5" s="1" customFormat="1" x14ac:dyDescent="0.2">
      <c r="A7" s="2"/>
      <c r="B7" s="15" t="s">
        <v>144</v>
      </c>
      <c r="C7" s="57">
        <v>55293</v>
      </c>
      <c r="D7" s="57">
        <v>23684</v>
      </c>
      <c r="E7" s="61">
        <v>31609</v>
      </c>
    </row>
    <row r="8" spans="1:5" s="1" customFormat="1" x14ac:dyDescent="0.2">
      <c r="A8" s="2"/>
      <c r="B8" s="16"/>
      <c r="C8" s="58"/>
      <c r="D8" s="58"/>
      <c r="E8" s="59"/>
    </row>
    <row r="9" spans="1:5" s="1" customFormat="1" x14ac:dyDescent="0.2">
      <c r="B9" s="16" t="s">
        <v>177</v>
      </c>
      <c r="C9" s="58">
        <v>2107</v>
      </c>
      <c r="D9" s="58">
        <v>875</v>
      </c>
      <c r="E9" s="59">
        <v>1232</v>
      </c>
    </row>
    <row r="10" spans="1:5" s="1" customFormat="1" x14ac:dyDescent="0.2">
      <c r="A10" s="2"/>
      <c r="B10" s="16" t="s">
        <v>178</v>
      </c>
      <c r="C10" s="58">
        <v>25527</v>
      </c>
      <c r="D10" s="58">
        <v>11303</v>
      </c>
      <c r="E10" s="59">
        <v>14224</v>
      </c>
    </row>
    <row r="11" spans="1:5" s="1" customFormat="1" x14ac:dyDescent="0.2">
      <c r="A11" s="2"/>
      <c r="B11" s="16" t="s">
        <v>179</v>
      </c>
      <c r="C11" s="58">
        <v>27659</v>
      </c>
      <c r="D11" s="58">
        <v>11506</v>
      </c>
      <c r="E11" s="59">
        <v>16153</v>
      </c>
    </row>
    <row r="12" spans="1:5" s="1" customFormat="1" x14ac:dyDescent="0.2">
      <c r="A12" s="2"/>
      <c r="B12" s="16"/>
      <c r="C12" s="58"/>
      <c r="D12" s="58"/>
      <c r="E12" s="59"/>
    </row>
    <row r="13" spans="1:5" s="1" customFormat="1" x14ac:dyDescent="0.2">
      <c r="A13" s="2"/>
      <c r="B13" s="16" t="s">
        <v>180</v>
      </c>
      <c r="C13" s="58">
        <v>0</v>
      </c>
      <c r="D13" s="58">
        <v>0</v>
      </c>
      <c r="E13" s="59">
        <v>0</v>
      </c>
    </row>
    <row r="14" spans="1:5" s="1" customFormat="1" x14ac:dyDescent="0.2">
      <c r="A14" s="2"/>
      <c r="B14" s="16" t="s">
        <v>181</v>
      </c>
      <c r="C14" s="58">
        <v>75</v>
      </c>
      <c r="D14" s="58">
        <v>38</v>
      </c>
      <c r="E14" s="60">
        <v>37</v>
      </c>
    </row>
    <row r="15" spans="1:5" s="1" customFormat="1" x14ac:dyDescent="0.2">
      <c r="A15" s="2"/>
      <c r="B15" s="42" t="s">
        <v>182</v>
      </c>
      <c r="C15" s="58">
        <v>2032</v>
      </c>
      <c r="D15" s="58">
        <v>837</v>
      </c>
      <c r="E15" s="59">
        <v>1195</v>
      </c>
    </row>
    <row r="16" spans="1:5" x14ac:dyDescent="0.2">
      <c r="B16" s="16" t="s">
        <v>183</v>
      </c>
      <c r="C16" s="58">
        <v>5034</v>
      </c>
      <c r="D16" s="58">
        <v>2053</v>
      </c>
      <c r="E16" s="59">
        <v>2981</v>
      </c>
    </row>
    <row r="17" spans="1:5" x14ac:dyDescent="0.2">
      <c r="B17" s="16" t="s">
        <v>184</v>
      </c>
      <c r="C17" s="58">
        <v>5421</v>
      </c>
      <c r="D17" s="58">
        <v>2534</v>
      </c>
      <c r="E17" s="59">
        <v>2887</v>
      </c>
    </row>
    <row r="18" spans="1:5" x14ac:dyDescent="0.2">
      <c r="B18" s="16" t="s">
        <v>185</v>
      </c>
      <c r="C18" s="58">
        <v>6932</v>
      </c>
      <c r="D18" s="58">
        <v>3208</v>
      </c>
      <c r="E18" s="59">
        <v>3724</v>
      </c>
    </row>
    <row r="19" spans="1:5" x14ac:dyDescent="0.2">
      <c r="B19" s="16" t="s">
        <v>186</v>
      </c>
      <c r="C19" s="58">
        <v>8140</v>
      </c>
      <c r="D19" s="58">
        <v>3508</v>
      </c>
      <c r="E19" s="59">
        <v>4632</v>
      </c>
    </row>
    <row r="20" spans="1:5" x14ac:dyDescent="0.2">
      <c r="B20" s="16" t="s">
        <v>187</v>
      </c>
      <c r="C20" s="58">
        <v>6956</v>
      </c>
      <c r="D20" s="58">
        <v>2979</v>
      </c>
      <c r="E20" s="59">
        <v>3977</v>
      </c>
    </row>
    <row r="21" spans="1:5" x14ac:dyDescent="0.2">
      <c r="B21" s="16" t="s">
        <v>188</v>
      </c>
      <c r="C21" s="58">
        <v>8751</v>
      </c>
      <c r="D21" s="58">
        <v>3514</v>
      </c>
      <c r="E21" s="59">
        <v>5237</v>
      </c>
    </row>
    <row r="22" spans="1:5" x14ac:dyDescent="0.2">
      <c r="B22" s="16" t="s">
        <v>189</v>
      </c>
      <c r="C22" s="58">
        <v>8143</v>
      </c>
      <c r="D22" s="58">
        <v>3260</v>
      </c>
      <c r="E22" s="59">
        <v>4883</v>
      </c>
    </row>
    <row r="23" spans="1:5" x14ac:dyDescent="0.2">
      <c r="B23" s="16" t="s">
        <v>190</v>
      </c>
      <c r="C23" s="58">
        <v>3504</v>
      </c>
      <c r="D23" s="58">
        <v>1602</v>
      </c>
      <c r="E23" s="60">
        <v>1902</v>
      </c>
    </row>
    <row r="24" spans="1:5" s="1" customFormat="1" x14ac:dyDescent="0.2">
      <c r="A24" s="2"/>
      <c r="B24" s="42" t="s">
        <v>191</v>
      </c>
      <c r="C24" s="58">
        <v>305</v>
      </c>
      <c r="D24" s="58">
        <v>151</v>
      </c>
      <c r="E24" s="59">
        <v>154</v>
      </c>
    </row>
    <row r="25" spans="1:5" x14ac:dyDescent="0.2">
      <c r="A25" s="69"/>
      <c r="B25" s="16"/>
      <c r="C25" s="18"/>
      <c r="D25" s="18"/>
      <c r="E25" s="43"/>
    </row>
    <row r="26" spans="1:5" s="24" customFormat="1" x14ac:dyDescent="0.2">
      <c r="A26" s="2"/>
      <c r="B26" s="26" t="s">
        <v>220</v>
      </c>
      <c r="C26" s="67"/>
      <c r="D26" s="67"/>
      <c r="E26" s="68"/>
    </row>
    <row r="27" spans="1:5" x14ac:dyDescent="0.2">
      <c r="B27" s="69"/>
      <c r="C27" s="69"/>
      <c r="D27" s="69"/>
      <c r="E27" s="69"/>
    </row>
  </sheetData>
  <phoneticPr fontId="0" type="noConversion"/>
  <conditionalFormatting sqref="A1:A1048576">
    <cfRule type="cellIs" dxfId="7" priority="1" stopIfTrue="1" operator="equal">
      <formula>1</formula>
    </cfRule>
  </conditionalFormatting>
  <hyperlinks>
    <hyperlink ref="E1" location="ÍNDICE!A1" display="ÍNDICE" xr:uid="{00000000-0004-0000-0100-000000000000}"/>
    <hyperlink ref="A2" r:id="rId1" xr:uid="{00000000-0004-0000-0100-000001000000}"/>
    <hyperlink ref="A1" r:id="rId2" display="https://servpub.madrid.es/CSEBD_WBINTER/inicio.html" xr:uid="{837485C1-0517-4FCB-B62A-AFE6771C2A07}"/>
  </hyperlinks>
  <pageMargins left="0.70866141732283472" right="0.70866141732283472" top="0.74803149606299213" bottom="0.74803149606299213" header="0.31496062992125984" footer="0.31496062992125984"/>
  <pageSetup paperSize="9" firstPageNumber="0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5"/>
  <sheetViews>
    <sheetView showGridLines="0" workbookViewId="0"/>
  </sheetViews>
  <sheetFormatPr baseColWidth="10" defaultColWidth="9.28515625" defaultRowHeight="11.25" x14ac:dyDescent="0.2"/>
  <cols>
    <col min="1" max="1" width="11.42578125" style="2" customWidth="1"/>
    <col min="2" max="2" width="32.140625" style="2" customWidth="1"/>
    <col min="3" max="5" width="14.28515625" style="2" customWidth="1"/>
    <col min="6" max="16384" width="9.28515625" style="2"/>
  </cols>
  <sheetData>
    <row r="1" spans="1:5" ht="20.25" thickTop="1" thickBot="1" x14ac:dyDescent="0.25">
      <c r="A1" s="11" t="s">
        <v>145</v>
      </c>
      <c r="B1" s="71" t="s">
        <v>167</v>
      </c>
      <c r="E1" s="32" t="s">
        <v>172</v>
      </c>
    </row>
    <row r="2" spans="1:5" ht="12.75" thickTop="1" thickBot="1" x14ac:dyDescent="0.25">
      <c r="A2" s="54" t="s">
        <v>146</v>
      </c>
      <c r="B2" s="70" t="s">
        <v>215</v>
      </c>
    </row>
    <row r="3" spans="1:5" ht="12" thickTop="1" x14ac:dyDescent="0.2"/>
    <row r="4" spans="1:5" x14ac:dyDescent="0.2">
      <c r="B4" s="10" t="s">
        <v>212</v>
      </c>
    </row>
    <row r="5" spans="1:5" s="9" customFormat="1" ht="19.5" customHeight="1" x14ac:dyDescent="0.2">
      <c r="A5" s="2"/>
      <c r="B5" s="46" t="s">
        <v>201</v>
      </c>
      <c r="C5" s="47" t="s">
        <v>163</v>
      </c>
      <c r="D5" s="47" t="s">
        <v>164</v>
      </c>
      <c r="E5" s="48" t="s">
        <v>165</v>
      </c>
    </row>
    <row r="6" spans="1:5" x14ac:dyDescent="0.2">
      <c r="B6" s="12"/>
      <c r="C6" s="19"/>
      <c r="D6" s="19"/>
      <c r="E6" s="20"/>
    </row>
    <row r="7" spans="1:5" s="1" customFormat="1" x14ac:dyDescent="0.2">
      <c r="A7" s="2"/>
      <c r="B7" s="15" t="s">
        <v>144</v>
      </c>
      <c r="C7" s="57">
        <v>55293</v>
      </c>
      <c r="D7" s="57">
        <v>23684</v>
      </c>
      <c r="E7" s="61">
        <v>31609</v>
      </c>
    </row>
    <row r="8" spans="1:5" s="1" customFormat="1" x14ac:dyDescent="0.2">
      <c r="A8" s="2"/>
      <c r="B8" s="16"/>
      <c r="C8" s="58"/>
      <c r="D8" s="58"/>
      <c r="E8" s="59"/>
    </row>
    <row r="9" spans="1:5" s="1" customFormat="1" x14ac:dyDescent="0.2">
      <c r="A9" s="2"/>
      <c r="B9" s="16" t="s">
        <v>192</v>
      </c>
      <c r="C9" s="58">
        <v>18636</v>
      </c>
      <c r="D9" s="58">
        <v>5078</v>
      </c>
      <c r="E9" s="59">
        <v>13558</v>
      </c>
    </row>
    <row r="10" spans="1:5" s="1" customFormat="1" x14ac:dyDescent="0.2">
      <c r="B10" s="16" t="s">
        <v>193</v>
      </c>
      <c r="C10" s="58">
        <v>30283</v>
      </c>
      <c r="D10" s="58">
        <v>15212</v>
      </c>
      <c r="E10" s="59">
        <v>15071</v>
      </c>
    </row>
    <row r="11" spans="1:5" s="1" customFormat="1" x14ac:dyDescent="0.2">
      <c r="A11" s="2"/>
      <c r="B11" s="16" t="s">
        <v>194</v>
      </c>
      <c r="C11" s="58">
        <v>325</v>
      </c>
      <c r="D11" s="58">
        <v>133</v>
      </c>
      <c r="E11" s="59">
        <v>192</v>
      </c>
    </row>
    <row r="12" spans="1:5" s="1" customFormat="1" x14ac:dyDescent="0.2">
      <c r="A12" s="2"/>
      <c r="B12" s="16" t="s">
        <v>195</v>
      </c>
      <c r="C12" s="58">
        <v>6049</v>
      </c>
      <c r="D12" s="58">
        <v>3261</v>
      </c>
      <c r="E12" s="59">
        <v>2788</v>
      </c>
    </row>
    <row r="13" spans="1:5" x14ac:dyDescent="0.2">
      <c r="B13" s="16"/>
      <c r="C13" s="18"/>
      <c r="D13" s="18"/>
      <c r="E13" s="43"/>
    </row>
    <row r="14" spans="1:5" s="24" customFormat="1" ht="12.4" customHeight="1" x14ac:dyDescent="0.2">
      <c r="A14" s="69"/>
      <c r="B14" s="26" t="s">
        <v>220</v>
      </c>
      <c r="C14" s="74"/>
      <c r="D14" s="74"/>
      <c r="E14" s="75"/>
    </row>
    <row r="15" spans="1:5" x14ac:dyDescent="0.2">
      <c r="B15" s="69"/>
      <c r="C15" s="69"/>
      <c r="D15" s="69"/>
      <c r="E15" s="69"/>
    </row>
  </sheetData>
  <conditionalFormatting sqref="A1:A1048576">
    <cfRule type="cellIs" dxfId="6" priority="1" stopIfTrue="1" operator="equal">
      <formula>1</formula>
    </cfRule>
  </conditionalFormatting>
  <hyperlinks>
    <hyperlink ref="E1" location="ÍNDICE!A1" display="ÍNDICE" xr:uid="{00000000-0004-0000-0200-000000000000}"/>
    <hyperlink ref="A2" r:id="rId1" xr:uid="{B13C11E6-CF42-43CE-806D-627C8B427189}"/>
    <hyperlink ref="A1" r:id="rId2" display="https://servpub.madrid.es/CSEBD_WBINTER/inicio.html" xr:uid="{1379CE8B-0108-4AE3-904A-5BAFE8CA2B2B}"/>
  </hyperlinks>
  <pageMargins left="0.7" right="0.7" top="0.75" bottom="0.75" header="0.3" footer="0.3"/>
  <pageSetup paperSize="9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7"/>
  <sheetViews>
    <sheetView showGridLines="0" workbookViewId="0"/>
  </sheetViews>
  <sheetFormatPr baseColWidth="10" defaultColWidth="9.28515625" defaultRowHeight="11.25" x14ac:dyDescent="0.2"/>
  <cols>
    <col min="1" max="1" width="11.42578125" style="2" customWidth="1"/>
    <col min="2" max="2" width="32.140625" style="2" customWidth="1"/>
    <col min="3" max="9" width="10.5703125" style="2" customWidth="1"/>
    <col min="10" max="16384" width="9.28515625" style="2"/>
  </cols>
  <sheetData>
    <row r="1" spans="1:10" ht="20.25" thickTop="1" thickBot="1" x14ac:dyDescent="0.25">
      <c r="A1" s="11" t="s">
        <v>145</v>
      </c>
      <c r="B1" s="71" t="s">
        <v>167</v>
      </c>
      <c r="I1" s="32" t="s">
        <v>172</v>
      </c>
    </row>
    <row r="2" spans="1:10" ht="12.75" thickTop="1" thickBot="1" x14ac:dyDescent="0.25">
      <c r="A2" s="54" t="s">
        <v>146</v>
      </c>
      <c r="B2" s="70" t="s">
        <v>215</v>
      </c>
    </row>
    <row r="3" spans="1:10" ht="12" thickTop="1" x14ac:dyDescent="0.2">
      <c r="A3" s="72"/>
    </row>
    <row r="4" spans="1:10" x14ac:dyDescent="0.2">
      <c r="A4" s="72"/>
      <c r="B4" s="10" t="s">
        <v>216</v>
      </c>
    </row>
    <row r="5" spans="1:10" s="9" customFormat="1" ht="19.5" customHeight="1" x14ac:dyDescent="0.2">
      <c r="A5" s="62"/>
      <c r="B5" s="78" t="s">
        <v>176</v>
      </c>
      <c r="C5" s="49" t="s">
        <v>163</v>
      </c>
      <c r="D5" s="49" t="s">
        <v>196</v>
      </c>
      <c r="E5" s="49" t="s">
        <v>197</v>
      </c>
      <c r="F5" s="49" t="s">
        <v>198</v>
      </c>
      <c r="G5" s="49" t="s">
        <v>199</v>
      </c>
      <c r="H5" s="49" t="s">
        <v>200</v>
      </c>
      <c r="I5" s="49" t="s">
        <v>166</v>
      </c>
    </row>
    <row r="6" spans="1:10" x14ac:dyDescent="0.2">
      <c r="B6" s="12"/>
      <c r="C6" s="19"/>
      <c r="D6" s="19"/>
      <c r="E6" s="19"/>
      <c r="F6" s="19"/>
      <c r="G6" s="19"/>
      <c r="H6" s="19"/>
      <c r="I6" s="20"/>
    </row>
    <row r="7" spans="1:10" s="1" customFormat="1" x14ac:dyDescent="0.2">
      <c r="A7" s="2"/>
      <c r="B7" s="15" t="s">
        <v>144</v>
      </c>
      <c r="C7" s="57">
        <v>55293</v>
      </c>
      <c r="D7" s="57">
        <v>21054</v>
      </c>
      <c r="E7" s="57">
        <v>16884</v>
      </c>
      <c r="F7" s="57">
        <v>13331</v>
      </c>
      <c r="G7" s="57">
        <v>3691</v>
      </c>
      <c r="H7" s="57">
        <v>12</v>
      </c>
      <c r="I7" s="63">
        <v>321</v>
      </c>
      <c r="J7" s="56"/>
    </row>
    <row r="8" spans="1:10" s="1" customFormat="1" x14ac:dyDescent="0.2">
      <c r="A8" s="2"/>
      <c r="B8" s="16"/>
      <c r="C8" s="58"/>
      <c r="D8" s="58"/>
      <c r="E8" s="58"/>
      <c r="F8" s="62"/>
      <c r="G8" s="58"/>
      <c r="H8" s="58"/>
      <c r="I8" s="63"/>
    </row>
    <row r="9" spans="1:10" s="1" customFormat="1" x14ac:dyDescent="0.2">
      <c r="A9" s="2"/>
      <c r="B9" s="16" t="s">
        <v>177</v>
      </c>
      <c r="C9" s="58">
        <v>2107</v>
      </c>
      <c r="D9" s="58">
        <v>539</v>
      </c>
      <c r="E9" s="58">
        <v>884</v>
      </c>
      <c r="F9" s="62">
        <v>634</v>
      </c>
      <c r="G9" s="58">
        <v>47</v>
      </c>
      <c r="H9" s="58">
        <v>0</v>
      </c>
      <c r="I9" s="60">
        <v>3</v>
      </c>
    </row>
    <row r="10" spans="1:10" s="1" customFormat="1" x14ac:dyDescent="0.2">
      <c r="B10" s="16" t="s">
        <v>178</v>
      </c>
      <c r="C10" s="58">
        <v>25527</v>
      </c>
      <c r="D10" s="58">
        <v>8526</v>
      </c>
      <c r="E10" s="58">
        <v>8849</v>
      </c>
      <c r="F10" s="62">
        <v>7514</v>
      </c>
      <c r="G10" s="58">
        <v>501</v>
      </c>
      <c r="H10" s="58">
        <v>0</v>
      </c>
      <c r="I10" s="60">
        <v>137</v>
      </c>
    </row>
    <row r="11" spans="1:10" s="1" customFormat="1" x14ac:dyDescent="0.2">
      <c r="A11" s="2"/>
      <c r="B11" s="16" t="s">
        <v>179</v>
      </c>
      <c r="C11" s="58">
        <v>27659</v>
      </c>
      <c r="D11" s="58">
        <v>11989</v>
      </c>
      <c r="E11" s="58">
        <v>7151</v>
      </c>
      <c r="F11" s="62">
        <v>5183</v>
      </c>
      <c r="G11" s="58">
        <v>3143</v>
      </c>
      <c r="H11" s="58">
        <v>12</v>
      </c>
      <c r="I11" s="60">
        <v>181</v>
      </c>
    </row>
    <row r="12" spans="1:10" s="1" customFormat="1" x14ac:dyDescent="0.2">
      <c r="A12" s="2"/>
      <c r="B12" s="16"/>
      <c r="C12" s="58"/>
      <c r="D12" s="58"/>
      <c r="E12" s="58"/>
      <c r="F12" s="62"/>
      <c r="G12" s="58"/>
      <c r="H12" s="58"/>
      <c r="I12" s="63"/>
    </row>
    <row r="13" spans="1:10" s="1" customFormat="1" x14ac:dyDescent="0.2">
      <c r="A13" s="2"/>
      <c r="B13" s="16" t="s">
        <v>180</v>
      </c>
      <c r="C13" s="58">
        <v>0</v>
      </c>
      <c r="D13" s="58">
        <v>0</v>
      </c>
      <c r="E13" s="58">
        <v>0</v>
      </c>
      <c r="F13" s="62">
        <v>0</v>
      </c>
      <c r="G13" s="58">
        <v>0</v>
      </c>
      <c r="H13" s="58">
        <v>0</v>
      </c>
      <c r="I13" s="60">
        <v>0</v>
      </c>
    </row>
    <row r="14" spans="1:10" s="1" customFormat="1" x14ac:dyDescent="0.2">
      <c r="A14" s="2"/>
      <c r="B14" s="16" t="s">
        <v>181</v>
      </c>
      <c r="C14" s="58">
        <v>75</v>
      </c>
      <c r="D14" s="58">
        <v>2</v>
      </c>
      <c r="E14" s="58">
        <v>26</v>
      </c>
      <c r="F14" s="62">
        <v>41</v>
      </c>
      <c r="G14" s="58">
        <v>6</v>
      </c>
      <c r="H14" s="58">
        <v>0</v>
      </c>
      <c r="I14" s="60">
        <v>0</v>
      </c>
    </row>
    <row r="15" spans="1:10" s="1" customFormat="1" x14ac:dyDescent="0.2">
      <c r="A15" s="2"/>
      <c r="B15" s="16" t="s">
        <v>182</v>
      </c>
      <c r="C15" s="58">
        <v>2032</v>
      </c>
      <c r="D15" s="58">
        <v>537</v>
      </c>
      <c r="E15" s="58">
        <v>858</v>
      </c>
      <c r="F15" s="62">
        <v>593</v>
      </c>
      <c r="G15" s="58">
        <v>41</v>
      </c>
      <c r="H15" s="58">
        <v>0</v>
      </c>
      <c r="I15" s="60">
        <v>3</v>
      </c>
    </row>
    <row r="16" spans="1:10" s="1" customFormat="1" x14ac:dyDescent="0.2">
      <c r="A16" s="2"/>
      <c r="B16" s="16" t="s">
        <v>183</v>
      </c>
      <c r="C16" s="58">
        <v>5034</v>
      </c>
      <c r="D16" s="58">
        <v>1353</v>
      </c>
      <c r="E16" s="58">
        <v>2061</v>
      </c>
      <c r="F16" s="62">
        <v>1516</v>
      </c>
      <c r="G16" s="58">
        <v>88</v>
      </c>
      <c r="H16" s="58">
        <v>0</v>
      </c>
      <c r="I16" s="60">
        <v>16</v>
      </c>
    </row>
    <row r="17" spans="1:10" s="1" customFormat="1" x14ac:dyDescent="0.2">
      <c r="A17" s="2"/>
      <c r="B17" s="16" t="s">
        <v>184</v>
      </c>
      <c r="C17" s="58">
        <v>5421</v>
      </c>
      <c r="D17" s="62">
        <v>1616</v>
      </c>
      <c r="E17" s="62">
        <v>1840</v>
      </c>
      <c r="F17" s="62">
        <v>1846</v>
      </c>
      <c r="G17" s="58">
        <v>98</v>
      </c>
      <c r="H17" s="58">
        <v>0</v>
      </c>
      <c r="I17" s="60">
        <v>21</v>
      </c>
    </row>
    <row r="18" spans="1:10" s="1" customFormat="1" x14ac:dyDescent="0.2">
      <c r="A18" s="2"/>
      <c r="B18" s="42" t="s">
        <v>185</v>
      </c>
      <c r="C18" s="58">
        <v>6932</v>
      </c>
      <c r="D18" s="58">
        <v>2275</v>
      </c>
      <c r="E18" s="58">
        <v>2166</v>
      </c>
      <c r="F18" s="62">
        <v>2318</v>
      </c>
      <c r="G18" s="58">
        <v>132</v>
      </c>
      <c r="H18" s="58">
        <v>0</v>
      </c>
      <c r="I18" s="60">
        <v>41</v>
      </c>
    </row>
    <row r="19" spans="1:10" x14ac:dyDescent="0.2">
      <c r="B19" s="16" t="s">
        <v>186</v>
      </c>
      <c r="C19" s="58">
        <v>8140</v>
      </c>
      <c r="D19" s="58">
        <v>3282</v>
      </c>
      <c r="E19" s="58">
        <v>2782</v>
      </c>
      <c r="F19" s="62">
        <v>1834</v>
      </c>
      <c r="G19" s="58">
        <v>183</v>
      </c>
      <c r="H19" s="58">
        <v>0</v>
      </c>
      <c r="I19" s="60">
        <v>59</v>
      </c>
    </row>
    <row r="20" spans="1:10" x14ac:dyDescent="0.2">
      <c r="B20" s="16" t="s">
        <v>187</v>
      </c>
      <c r="C20" s="58">
        <v>6956</v>
      </c>
      <c r="D20" s="58">
        <v>3305</v>
      </c>
      <c r="E20" s="58">
        <v>2057</v>
      </c>
      <c r="F20" s="62">
        <v>1169</v>
      </c>
      <c r="G20" s="58">
        <v>381</v>
      </c>
      <c r="H20" s="58">
        <v>0</v>
      </c>
      <c r="I20" s="60">
        <v>44</v>
      </c>
    </row>
    <row r="21" spans="1:10" x14ac:dyDescent="0.2">
      <c r="B21" s="16" t="s">
        <v>188</v>
      </c>
      <c r="C21" s="58">
        <v>8751</v>
      </c>
      <c r="D21" s="58">
        <v>3811</v>
      </c>
      <c r="E21" s="58">
        <v>2270</v>
      </c>
      <c r="F21" s="62">
        <v>1534</v>
      </c>
      <c r="G21" s="58">
        <v>1068</v>
      </c>
      <c r="H21" s="58">
        <v>5</v>
      </c>
      <c r="I21" s="60">
        <v>63</v>
      </c>
    </row>
    <row r="22" spans="1:10" x14ac:dyDescent="0.2">
      <c r="B22" s="16" t="s">
        <v>189</v>
      </c>
      <c r="C22" s="58">
        <v>8143</v>
      </c>
      <c r="D22" s="58">
        <v>3162</v>
      </c>
      <c r="E22" s="58">
        <v>1950</v>
      </c>
      <c r="F22" s="62">
        <v>1763</v>
      </c>
      <c r="G22" s="58">
        <v>1208</v>
      </c>
      <c r="H22" s="58">
        <v>3</v>
      </c>
      <c r="I22" s="60">
        <v>57</v>
      </c>
    </row>
    <row r="23" spans="1:10" x14ac:dyDescent="0.2">
      <c r="B23" s="16" t="s">
        <v>190</v>
      </c>
      <c r="C23" s="58">
        <v>3504</v>
      </c>
      <c r="D23" s="58">
        <v>1523</v>
      </c>
      <c r="E23" s="58">
        <v>826</v>
      </c>
      <c r="F23" s="62">
        <v>674</v>
      </c>
      <c r="G23" s="58">
        <v>461</v>
      </c>
      <c r="H23" s="58">
        <v>4</v>
      </c>
      <c r="I23" s="60">
        <v>16</v>
      </c>
    </row>
    <row r="24" spans="1:10" x14ac:dyDescent="0.2">
      <c r="B24" s="16" t="s">
        <v>191</v>
      </c>
      <c r="C24" s="58">
        <v>305</v>
      </c>
      <c r="D24" s="58">
        <v>188</v>
      </c>
      <c r="E24" s="58">
        <v>48</v>
      </c>
      <c r="F24" s="62">
        <v>43</v>
      </c>
      <c r="G24" s="58">
        <v>25</v>
      </c>
      <c r="H24" s="58">
        <v>0</v>
      </c>
      <c r="I24" s="60">
        <v>1</v>
      </c>
    </row>
    <row r="25" spans="1:10" x14ac:dyDescent="0.2">
      <c r="B25" s="21"/>
      <c r="C25" s="22"/>
      <c r="D25" s="22"/>
      <c r="E25" s="22"/>
      <c r="F25" s="22"/>
      <c r="G25" s="22"/>
      <c r="H25" s="22"/>
      <c r="I25" s="45"/>
    </row>
    <row r="26" spans="1:10" s="24" customFormat="1" ht="12.4" customHeight="1" x14ac:dyDescent="0.2">
      <c r="A26" s="69"/>
      <c r="B26" s="26" t="s">
        <v>220</v>
      </c>
      <c r="C26" s="74"/>
      <c r="D26" s="74"/>
      <c r="E26" s="74"/>
      <c r="F26" s="74"/>
      <c r="G26" s="74"/>
      <c r="H26" s="74"/>
      <c r="I26" s="74"/>
      <c r="J26" s="76"/>
    </row>
    <row r="27" spans="1:10" x14ac:dyDescent="0.2">
      <c r="B27" s="69"/>
      <c r="C27" s="69"/>
      <c r="D27" s="69"/>
      <c r="E27" s="69"/>
      <c r="F27" s="69"/>
      <c r="G27" s="69"/>
      <c r="H27" s="69"/>
      <c r="I27" s="69"/>
    </row>
  </sheetData>
  <conditionalFormatting sqref="A1:A1048576">
    <cfRule type="cellIs" dxfId="5" priority="1" stopIfTrue="1" operator="equal">
      <formula>1</formula>
    </cfRule>
  </conditionalFormatting>
  <hyperlinks>
    <hyperlink ref="I1" location="ÍNDICE!A1" display="ÍNDICE" xr:uid="{00000000-0004-0000-0300-000000000000}"/>
    <hyperlink ref="A2" r:id="rId1" xr:uid="{8BAC35DE-C172-4CD6-B648-9F79F9DE51AC}"/>
    <hyperlink ref="A1" r:id="rId2" display="https://servpub.madrid.es/CSEBD_WBINTER/inicio.html" xr:uid="{C22029E3-5D94-43F8-B780-2F292E73814F}"/>
  </hyperlinks>
  <pageMargins left="0.7" right="0.7" top="0.75" bottom="0.75" header="0.3" footer="0.3"/>
  <pageSetup paperSize="9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7"/>
  <sheetViews>
    <sheetView showGridLines="0" workbookViewId="0"/>
  </sheetViews>
  <sheetFormatPr baseColWidth="10" defaultColWidth="9.28515625" defaultRowHeight="11.25" x14ac:dyDescent="0.2"/>
  <cols>
    <col min="1" max="1" width="11.42578125" style="2" customWidth="1"/>
    <col min="2" max="2" width="32.140625" style="2" customWidth="1"/>
    <col min="3" max="7" width="22" style="2" customWidth="1"/>
    <col min="8" max="16384" width="9.28515625" style="2"/>
  </cols>
  <sheetData>
    <row r="1" spans="1:7" ht="20.25" thickTop="1" thickBot="1" x14ac:dyDescent="0.25">
      <c r="A1" s="11" t="s">
        <v>145</v>
      </c>
      <c r="B1" s="71" t="s">
        <v>167</v>
      </c>
      <c r="G1" s="32" t="s">
        <v>172</v>
      </c>
    </row>
    <row r="2" spans="1:7" ht="12.75" thickTop="1" thickBot="1" x14ac:dyDescent="0.25">
      <c r="A2" s="54" t="s">
        <v>146</v>
      </c>
      <c r="B2" s="70" t="s">
        <v>215</v>
      </c>
    </row>
    <row r="3" spans="1:7" ht="12" thickTop="1" x14ac:dyDescent="0.2">
      <c r="A3" s="72"/>
    </row>
    <row r="4" spans="1:7" x14ac:dyDescent="0.2">
      <c r="A4" s="72"/>
      <c r="B4" s="10" t="s">
        <v>213</v>
      </c>
    </row>
    <row r="5" spans="1:7" s="9" customFormat="1" ht="19.5" customHeight="1" x14ac:dyDescent="0.2">
      <c r="A5" s="62"/>
      <c r="B5" s="79" t="s">
        <v>176</v>
      </c>
      <c r="C5" s="47" t="s">
        <v>163</v>
      </c>
      <c r="D5" s="47" t="s">
        <v>192</v>
      </c>
      <c r="E5" s="47" t="s">
        <v>193</v>
      </c>
      <c r="F5" s="47" t="s">
        <v>194</v>
      </c>
      <c r="G5" s="48" t="s">
        <v>195</v>
      </c>
    </row>
    <row r="6" spans="1:7" x14ac:dyDescent="0.2">
      <c r="B6" s="12"/>
      <c r="C6" s="19"/>
      <c r="D6" s="19"/>
      <c r="E6" s="19"/>
      <c r="F6" s="19"/>
      <c r="G6" s="20"/>
    </row>
    <row r="7" spans="1:7" s="1" customFormat="1" x14ac:dyDescent="0.2">
      <c r="A7" s="2"/>
      <c r="B7" s="13" t="s">
        <v>144</v>
      </c>
      <c r="C7" s="57">
        <v>55293</v>
      </c>
      <c r="D7" s="57">
        <v>18636</v>
      </c>
      <c r="E7" s="57">
        <v>30283</v>
      </c>
      <c r="F7" s="57">
        <v>325</v>
      </c>
      <c r="G7" s="61">
        <v>6049</v>
      </c>
    </row>
    <row r="8" spans="1:7" s="1" customFormat="1" x14ac:dyDescent="0.2">
      <c r="A8" s="2"/>
      <c r="B8" s="50"/>
      <c r="C8" s="58"/>
      <c r="D8" s="58"/>
      <c r="E8" s="58"/>
      <c r="F8" s="58"/>
      <c r="G8" s="59"/>
    </row>
    <row r="9" spans="1:7" s="1" customFormat="1" x14ac:dyDescent="0.2">
      <c r="A9" s="2"/>
      <c r="B9" s="50" t="s">
        <v>177</v>
      </c>
      <c r="C9" s="58">
        <v>2107</v>
      </c>
      <c r="D9" s="58">
        <v>602</v>
      </c>
      <c r="E9" s="58">
        <v>1480</v>
      </c>
      <c r="F9" s="58">
        <v>0</v>
      </c>
      <c r="G9" s="59">
        <v>25</v>
      </c>
    </row>
    <row r="10" spans="1:7" s="1" customFormat="1" x14ac:dyDescent="0.2">
      <c r="B10" s="50" t="s">
        <v>178</v>
      </c>
      <c r="C10" s="58">
        <v>25527</v>
      </c>
      <c r="D10" s="58">
        <v>9382</v>
      </c>
      <c r="E10" s="58">
        <v>14819</v>
      </c>
      <c r="F10" s="58">
        <v>120</v>
      </c>
      <c r="G10" s="59">
        <v>1206</v>
      </c>
    </row>
    <row r="11" spans="1:7" s="1" customFormat="1" x14ac:dyDescent="0.2">
      <c r="A11" s="2"/>
      <c r="B11" s="50" t="s">
        <v>179</v>
      </c>
      <c r="C11" s="58">
        <v>27659</v>
      </c>
      <c r="D11" s="58">
        <v>8652</v>
      </c>
      <c r="E11" s="58">
        <v>13984</v>
      </c>
      <c r="F11" s="58">
        <v>205</v>
      </c>
      <c r="G11" s="59">
        <v>4818</v>
      </c>
    </row>
    <row r="12" spans="1:7" s="1" customFormat="1" x14ac:dyDescent="0.2">
      <c r="A12" s="2"/>
      <c r="B12" s="50"/>
      <c r="C12" s="58"/>
      <c r="D12" s="58"/>
      <c r="E12" s="58"/>
      <c r="F12" s="58"/>
      <c r="G12" s="59"/>
    </row>
    <row r="13" spans="1:7" s="1" customFormat="1" x14ac:dyDescent="0.2">
      <c r="A13" s="2"/>
      <c r="B13" s="50" t="s">
        <v>180</v>
      </c>
      <c r="C13" s="58">
        <v>0</v>
      </c>
      <c r="D13" s="58">
        <v>0</v>
      </c>
      <c r="E13" s="58">
        <v>0</v>
      </c>
      <c r="F13" s="58">
        <v>0</v>
      </c>
      <c r="G13" s="59">
        <v>0</v>
      </c>
    </row>
    <row r="14" spans="1:7" s="1" customFormat="1" x14ac:dyDescent="0.2">
      <c r="A14" s="2"/>
      <c r="B14" s="50" t="s">
        <v>181</v>
      </c>
      <c r="C14" s="58">
        <v>75</v>
      </c>
      <c r="D14" s="58">
        <v>19</v>
      </c>
      <c r="E14" s="58">
        <v>54</v>
      </c>
      <c r="F14" s="58">
        <v>0</v>
      </c>
      <c r="G14" s="59">
        <v>2</v>
      </c>
    </row>
    <row r="15" spans="1:7" s="1" customFormat="1" x14ac:dyDescent="0.2">
      <c r="A15" s="2"/>
      <c r="B15" s="52" t="s">
        <v>182</v>
      </c>
      <c r="C15" s="58">
        <v>2032</v>
      </c>
      <c r="D15" s="58">
        <v>583</v>
      </c>
      <c r="E15" s="58">
        <v>1426</v>
      </c>
      <c r="F15" s="58">
        <v>0</v>
      </c>
      <c r="G15" s="59">
        <v>23</v>
      </c>
    </row>
    <row r="16" spans="1:7" x14ac:dyDescent="0.2">
      <c r="B16" s="50" t="s">
        <v>183</v>
      </c>
      <c r="C16" s="58">
        <v>5034</v>
      </c>
      <c r="D16" s="58">
        <v>1757</v>
      </c>
      <c r="E16" s="58">
        <v>3209</v>
      </c>
      <c r="F16" s="58">
        <v>5</v>
      </c>
      <c r="G16" s="59">
        <v>63</v>
      </c>
    </row>
    <row r="17" spans="1:8" x14ac:dyDescent="0.2">
      <c r="B17" s="50" t="s">
        <v>184</v>
      </c>
      <c r="C17" s="58">
        <v>5421</v>
      </c>
      <c r="D17" s="58">
        <v>1992</v>
      </c>
      <c r="E17" s="58">
        <v>3298</v>
      </c>
      <c r="F17" s="58">
        <v>13</v>
      </c>
      <c r="G17" s="59">
        <v>118</v>
      </c>
    </row>
    <row r="18" spans="1:8" x14ac:dyDescent="0.2">
      <c r="B18" s="50" t="s">
        <v>185</v>
      </c>
      <c r="C18" s="58">
        <v>6932</v>
      </c>
      <c r="D18" s="58">
        <v>2381</v>
      </c>
      <c r="E18" s="58">
        <v>4151</v>
      </c>
      <c r="F18" s="58">
        <v>32</v>
      </c>
      <c r="G18" s="59">
        <v>368</v>
      </c>
    </row>
    <row r="19" spans="1:8" x14ac:dyDescent="0.2">
      <c r="B19" s="50" t="s">
        <v>186</v>
      </c>
      <c r="C19" s="58">
        <v>8140</v>
      </c>
      <c r="D19" s="58">
        <v>3252</v>
      </c>
      <c r="E19" s="58">
        <v>4161</v>
      </c>
      <c r="F19" s="58">
        <v>70</v>
      </c>
      <c r="G19" s="59">
        <v>657</v>
      </c>
    </row>
    <row r="20" spans="1:8" x14ac:dyDescent="0.2">
      <c r="B20" s="50" t="s">
        <v>187</v>
      </c>
      <c r="C20" s="58">
        <v>6956</v>
      </c>
      <c r="D20" s="58">
        <v>2707</v>
      </c>
      <c r="E20" s="58">
        <v>3295</v>
      </c>
      <c r="F20" s="58">
        <v>65</v>
      </c>
      <c r="G20" s="59">
        <v>889</v>
      </c>
    </row>
    <row r="21" spans="1:8" x14ac:dyDescent="0.2">
      <c r="B21" s="50" t="s">
        <v>188</v>
      </c>
      <c r="C21" s="58">
        <v>8751</v>
      </c>
      <c r="D21" s="58">
        <v>3170</v>
      </c>
      <c r="E21" s="58">
        <v>4146</v>
      </c>
      <c r="F21" s="58">
        <v>75</v>
      </c>
      <c r="G21" s="59">
        <v>1360</v>
      </c>
    </row>
    <row r="22" spans="1:8" x14ac:dyDescent="0.2">
      <c r="B22" s="50" t="s">
        <v>189</v>
      </c>
      <c r="C22" s="58">
        <v>8143</v>
      </c>
      <c r="D22" s="58">
        <v>2158</v>
      </c>
      <c r="E22" s="58">
        <v>4529</v>
      </c>
      <c r="F22" s="58">
        <v>43</v>
      </c>
      <c r="G22" s="59">
        <v>1413</v>
      </c>
    </row>
    <row r="23" spans="1:8" s="1" customFormat="1" x14ac:dyDescent="0.2">
      <c r="A23" s="2"/>
      <c r="B23" s="52" t="s">
        <v>190</v>
      </c>
      <c r="C23" s="58">
        <v>3504</v>
      </c>
      <c r="D23" s="58">
        <v>581</v>
      </c>
      <c r="E23" s="58">
        <v>1893</v>
      </c>
      <c r="F23" s="58">
        <v>20</v>
      </c>
      <c r="G23" s="59">
        <v>1010</v>
      </c>
    </row>
    <row r="24" spans="1:8" x14ac:dyDescent="0.2">
      <c r="B24" s="50" t="s">
        <v>191</v>
      </c>
      <c r="C24" s="58">
        <v>305</v>
      </c>
      <c r="D24" s="58">
        <v>36</v>
      </c>
      <c r="E24" s="58">
        <v>121</v>
      </c>
      <c r="F24" s="58">
        <v>2</v>
      </c>
      <c r="G24" s="59">
        <v>146</v>
      </c>
    </row>
    <row r="25" spans="1:8" x14ac:dyDescent="0.2">
      <c r="B25" s="51"/>
      <c r="C25" s="22"/>
      <c r="D25" s="22"/>
      <c r="E25" s="22"/>
      <c r="F25" s="22"/>
      <c r="G25" s="23"/>
    </row>
    <row r="26" spans="1:8" s="24" customFormat="1" ht="12.4" customHeight="1" x14ac:dyDescent="0.2">
      <c r="A26" s="69"/>
      <c r="B26" s="26" t="s">
        <v>220</v>
      </c>
      <c r="C26" s="74"/>
      <c r="D26" s="74"/>
      <c r="E26" s="74"/>
      <c r="F26" s="74"/>
      <c r="G26" s="74"/>
      <c r="H26" s="76"/>
    </row>
    <row r="27" spans="1:8" x14ac:dyDescent="0.2">
      <c r="B27" s="69"/>
      <c r="C27" s="69"/>
      <c r="D27" s="69"/>
      <c r="E27" s="69"/>
      <c r="F27" s="69"/>
      <c r="G27" s="69"/>
    </row>
  </sheetData>
  <conditionalFormatting sqref="A1:A1048576">
    <cfRule type="cellIs" dxfId="4" priority="1" stopIfTrue="1" operator="equal">
      <formula>1</formula>
    </cfRule>
  </conditionalFormatting>
  <hyperlinks>
    <hyperlink ref="G1" location="ÍNDICE!A1" display="ÍNDICE" xr:uid="{00000000-0004-0000-0400-000000000000}"/>
    <hyperlink ref="A2" r:id="rId1" xr:uid="{6FE5DD5F-0295-403A-A8AA-2EB455F80512}"/>
    <hyperlink ref="A1" r:id="rId2" display="https://servpub.madrid.es/CSEBD_WBINTER/inicio.html" xr:uid="{40B4B624-145B-481F-BBD1-2630720484A8}"/>
  </hyperlinks>
  <pageMargins left="0.7" right="0.7" top="0.75" bottom="0.75" header="0.3" footer="0.3"/>
  <pageSetup paperSize="9" scale="87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84"/>
  <sheetViews>
    <sheetView showGridLines="0" workbookViewId="0">
      <pane xSplit="1" ySplit="5" topLeftCell="B6" activePane="bottomRight" state="frozen"/>
      <selection activeCell="B4" sqref="B4"/>
      <selection pane="topRight" activeCell="B4" sqref="B4"/>
      <selection pane="bottomLeft" activeCell="B4" sqref="B4"/>
      <selection pane="bottomRight"/>
    </sheetView>
  </sheetViews>
  <sheetFormatPr baseColWidth="10" defaultColWidth="9.28515625" defaultRowHeight="11.25" x14ac:dyDescent="0.2"/>
  <cols>
    <col min="1" max="1" width="11.42578125" style="2" customWidth="1"/>
    <col min="2" max="2" width="26" style="2" customWidth="1"/>
    <col min="3" max="5" width="22" style="2" customWidth="1"/>
    <col min="6" max="6" width="21.85546875" style="2" customWidth="1"/>
    <col min="7" max="16384" width="9.28515625" style="2"/>
  </cols>
  <sheetData>
    <row r="1" spans="1:11" ht="20.25" thickTop="1" thickBot="1" x14ac:dyDescent="0.25">
      <c r="A1" s="11" t="s">
        <v>145</v>
      </c>
      <c r="B1" s="71" t="s">
        <v>167</v>
      </c>
      <c r="F1" s="32" t="s">
        <v>172</v>
      </c>
    </row>
    <row r="2" spans="1:11" ht="12.75" thickTop="1" thickBot="1" x14ac:dyDescent="0.25">
      <c r="A2" s="54" t="s">
        <v>146</v>
      </c>
      <c r="B2" s="70" t="s">
        <v>215</v>
      </c>
    </row>
    <row r="3" spans="1:11" ht="12" thickTop="1" x14ac:dyDescent="0.2">
      <c r="A3" s="72"/>
    </row>
    <row r="4" spans="1:11" x14ac:dyDescent="0.2">
      <c r="A4" s="72"/>
      <c r="B4" s="10" t="s">
        <v>217</v>
      </c>
    </row>
    <row r="5" spans="1:11" ht="27.6" customHeight="1" x14ac:dyDescent="0.2">
      <c r="A5" s="62"/>
      <c r="B5" s="80" t="s">
        <v>143</v>
      </c>
      <c r="C5" s="47" t="s">
        <v>163</v>
      </c>
      <c r="D5" s="47" t="s">
        <v>177</v>
      </c>
      <c r="E5" s="47" t="s">
        <v>178</v>
      </c>
      <c r="F5" s="48" t="s">
        <v>179</v>
      </c>
    </row>
    <row r="6" spans="1:11" x14ac:dyDescent="0.2">
      <c r="B6" s="12"/>
      <c r="C6" s="17"/>
      <c r="D6" s="17"/>
      <c r="E6" s="17"/>
      <c r="F6" s="44"/>
    </row>
    <row r="7" spans="1:11" s="1" customFormat="1" x14ac:dyDescent="0.2">
      <c r="A7" s="2"/>
      <c r="B7" s="13" t="s">
        <v>202</v>
      </c>
      <c r="C7" s="17">
        <v>55293</v>
      </c>
      <c r="D7" s="17">
        <v>2107</v>
      </c>
      <c r="E7" s="17">
        <v>25527</v>
      </c>
      <c r="F7" s="61">
        <v>27659</v>
      </c>
      <c r="G7" s="56"/>
      <c r="H7" s="56"/>
      <c r="I7" s="56"/>
      <c r="J7" s="56"/>
      <c r="K7" s="56"/>
    </row>
    <row r="8" spans="1:11" s="1" customFormat="1" x14ac:dyDescent="0.2">
      <c r="A8" s="2"/>
      <c r="B8" s="14"/>
      <c r="C8" s="18"/>
      <c r="D8" s="18"/>
      <c r="E8" s="18"/>
      <c r="F8" s="45"/>
      <c r="G8" s="56"/>
      <c r="H8" s="56"/>
      <c r="I8" s="56"/>
      <c r="J8" s="56"/>
      <c r="K8" s="56"/>
    </row>
    <row r="9" spans="1:11" s="1" customFormat="1" x14ac:dyDescent="0.2">
      <c r="A9" s="2"/>
      <c r="B9" s="3" t="s">
        <v>0</v>
      </c>
      <c r="C9" s="57">
        <v>2495</v>
      </c>
      <c r="D9" s="57">
        <v>76</v>
      </c>
      <c r="E9" s="57">
        <v>1108</v>
      </c>
      <c r="F9" s="61">
        <v>1311</v>
      </c>
      <c r="G9" s="56"/>
    </row>
    <row r="10" spans="1:11" s="1" customFormat="1" x14ac:dyDescent="0.2">
      <c r="B10" s="4" t="s">
        <v>1</v>
      </c>
      <c r="C10" s="58">
        <v>441</v>
      </c>
      <c r="D10" s="58">
        <v>11</v>
      </c>
      <c r="E10" s="58">
        <v>173</v>
      </c>
      <c r="F10" s="59">
        <v>257</v>
      </c>
      <c r="G10" s="56"/>
    </row>
    <row r="11" spans="1:11" s="1" customFormat="1" x14ac:dyDescent="0.2">
      <c r="A11" s="2"/>
      <c r="B11" s="4" t="s">
        <v>2</v>
      </c>
      <c r="C11" s="58">
        <v>884</v>
      </c>
      <c r="D11" s="58">
        <v>25</v>
      </c>
      <c r="E11" s="58">
        <v>423</v>
      </c>
      <c r="F11" s="59">
        <v>436</v>
      </c>
      <c r="G11" s="56"/>
    </row>
    <row r="12" spans="1:11" s="1" customFormat="1" x14ac:dyDescent="0.2">
      <c r="A12" s="2"/>
      <c r="B12" s="4" t="s">
        <v>3</v>
      </c>
      <c r="C12" s="58">
        <v>185</v>
      </c>
      <c r="D12" s="58">
        <v>9</v>
      </c>
      <c r="E12" s="58">
        <v>77</v>
      </c>
      <c r="F12" s="59">
        <v>99</v>
      </c>
      <c r="G12" s="56"/>
    </row>
    <row r="13" spans="1:11" s="1" customFormat="1" x14ac:dyDescent="0.2">
      <c r="A13" s="2"/>
      <c r="B13" s="4" t="s">
        <v>4</v>
      </c>
      <c r="C13" s="58">
        <v>264</v>
      </c>
      <c r="D13" s="58">
        <v>8</v>
      </c>
      <c r="E13" s="58">
        <v>98</v>
      </c>
      <c r="F13" s="59">
        <v>158</v>
      </c>
      <c r="G13" s="56"/>
    </row>
    <row r="14" spans="1:11" s="1" customFormat="1" x14ac:dyDescent="0.2">
      <c r="A14" s="2"/>
      <c r="B14" s="4" t="s">
        <v>5</v>
      </c>
      <c r="C14" s="58">
        <v>611</v>
      </c>
      <c r="D14" s="58">
        <v>22</v>
      </c>
      <c r="E14" s="58">
        <v>281</v>
      </c>
      <c r="F14" s="59">
        <v>308</v>
      </c>
      <c r="G14" s="56"/>
    </row>
    <row r="15" spans="1:11" s="1" customFormat="1" x14ac:dyDescent="0.2">
      <c r="A15" s="2"/>
      <c r="B15" s="4" t="s">
        <v>6</v>
      </c>
      <c r="C15" s="58">
        <v>109</v>
      </c>
      <c r="D15" s="58">
        <v>1</v>
      </c>
      <c r="E15" s="58">
        <v>55</v>
      </c>
      <c r="F15" s="59">
        <v>53</v>
      </c>
      <c r="G15" s="56"/>
    </row>
    <row r="16" spans="1:11" s="1" customFormat="1" x14ac:dyDescent="0.2">
      <c r="A16" s="2"/>
      <c r="B16" s="5"/>
      <c r="C16" s="58"/>
      <c r="D16" s="58"/>
      <c r="E16" s="58"/>
      <c r="F16" s="60"/>
      <c r="G16" s="56"/>
    </row>
    <row r="17" spans="1:11" x14ac:dyDescent="0.2">
      <c r="B17" s="3" t="s">
        <v>7</v>
      </c>
      <c r="C17" s="57">
        <v>4423</v>
      </c>
      <c r="D17" s="57">
        <v>137</v>
      </c>
      <c r="E17" s="57">
        <v>2009</v>
      </c>
      <c r="F17" s="61">
        <v>2277</v>
      </c>
      <c r="G17" s="56"/>
      <c r="H17" s="66"/>
      <c r="I17" s="66"/>
      <c r="J17" s="66"/>
      <c r="K17" s="66"/>
    </row>
    <row r="18" spans="1:11" x14ac:dyDescent="0.2">
      <c r="B18" s="4" t="s">
        <v>204</v>
      </c>
      <c r="C18" s="58">
        <v>638</v>
      </c>
      <c r="D18" s="58">
        <v>21</v>
      </c>
      <c r="E18" s="58">
        <v>249</v>
      </c>
      <c r="F18" s="59">
        <v>368</v>
      </c>
      <c r="G18" s="56"/>
    </row>
    <row r="19" spans="1:11" x14ac:dyDescent="0.2">
      <c r="B19" s="4" t="s">
        <v>9</v>
      </c>
      <c r="C19" s="58">
        <v>1113</v>
      </c>
      <c r="D19" s="58">
        <v>34</v>
      </c>
      <c r="E19" s="58">
        <v>442</v>
      </c>
      <c r="F19" s="59">
        <v>637</v>
      </c>
      <c r="G19" s="56"/>
    </row>
    <row r="20" spans="1:11" x14ac:dyDescent="0.2">
      <c r="B20" s="4" t="s">
        <v>10</v>
      </c>
      <c r="C20" s="58">
        <v>462</v>
      </c>
      <c r="D20" s="58">
        <v>18</v>
      </c>
      <c r="E20" s="58">
        <v>250</v>
      </c>
      <c r="F20" s="59">
        <v>194</v>
      </c>
      <c r="G20" s="56"/>
    </row>
    <row r="21" spans="1:11" x14ac:dyDescent="0.2">
      <c r="B21" s="4" t="s">
        <v>11</v>
      </c>
      <c r="C21" s="58">
        <v>668</v>
      </c>
      <c r="D21" s="58">
        <v>23</v>
      </c>
      <c r="E21" s="58">
        <v>318</v>
      </c>
      <c r="F21" s="59">
        <v>327</v>
      </c>
      <c r="G21" s="56"/>
    </row>
    <row r="22" spans="1:11" x14ac:dyDescent="0.2">
      <c r="B22" s="4" t="s">
        <v>12</v>
      </c>
      <c r="C22" s="58">
        <v>793</v>
      </c>
      <c r="D22" s="58">
        <v>23</v>
      </c>
      <c r="E22" s="58">
        <v>376</v>
      </c>
      <c r="F22" s="59">
        <v>394</v>
      </c>
      <c r="G22" s="56"/>
    </row>
    <row r="23" spans="1:11" x14ac:dyDescent="0.2">
      <c r="B23" s="4" t="s">
        <v>13</v>
      </c>
      <c r="C23" s="58">
        <v>695</v>
      </c>
      <c r="D23" s="58">
        <v>18</v>
      </c>
      <c r="E23" s="58">
        <v>342</v>
      </c>
      <c r="F23" s="59">
        <v>335</v>
      </c>
      <c r="G23" s="56"/>
    </row>
    <row r="24" spans="1:11" x14ac:dyDescent="0.2">
      <c r="B24" s="4" t="s">
        <v>14</v>
      </c>
      <c r="C24" s="58">
        <v>54</v>
      </c>
      <c r="D24" s="58">
        <v>0</v>
      </c>
      <c r="E24" s="58">
        <v>32</v>
      </c>
      <c r="F24" s="59">
        <v>22</v>
      </c>
      <c r="G24" s="56"/>
    </row>
    <row r="25" spans="1:11" s="1" customFormat="1" x14ac:dyDescent="0.2">
      <c r="A25" s="2"/>
      <c r="B25" s="5"/>
      <c r="C25" s="64"/>
      <c r="D25" s="64"/>
      <c r="E25" s="64"/>
      <c r="F25" s="65"/>
      <c r="G25" s="56"/>
    </row>
    <row r="26" spans="1:11" x14ac:dyDescent="0.2">
      <c r="B26" s="3" t="s">
        <v>15</v>
      </c>
      <c r="C26" s="57">
        <v>2618</v>
      </c>
      <c r="D26" s="57">
        <v>84</v>
      </c>
      <c r="E26" s="57">
        <v>1084</v>
      </c>
      <c r="F26" s="61">
        <v>1450</v>
      </c>
      <c r="G26" s="56"/>
      <c r="H26" s="66"/>
      <c r="I26" s="66"/>
      <c r="J26" s="66"/>
      <c r="K26" s="66"/>
    </row>
    <row r="27" spans="1:11" x14ac:dyDescent="0.2">
      <c r="B27" s="4" t="s">
        <v>16</v>
      </c>
      <c r="C27" s="58">
        <v>882</v>
      </c>
      <c r="D27" s="58">
        <v>30</v>
      </c>
      <c r="E27" s="58">
        <v>355</v>
      </c>
      <c r="F27" s="59">
        <v>497</v>
      </c>
      <c r="G27" s="56"/>
    </row>
    <row r="28" spans="1:11" x14ac:dyDescent="0.2">
      <c r="B28" s="4" t="s">
        <v>17</v>
      </c>
      <c r="C28" s="58">
        <v>507</v>
      </c>
      <c r="D28" s="58">
        <v>18</v>
      </c>
      <c r="E28" s="58">
        <v>241</v>
      </c>
      <c r="F28" s="59">
        <v>248</v>
      </c>
      <c r="G28" s="56"/>
    </row>
    <row r="29" spans="1:11" x14ac:dyDescent="0.2">
      <c r="B29" s="4" t="s">
        <v>18</v>
      </c>
      <c r="C29" s="58">
        <v>446</v>
      </c>
      <c r="D29" s="58">
        <v>11</v>
      </c>
      <c r="E29" s="58">
        <v>183</v>
      </c>
      <c r="F29" s="59">
        <v>252</v>
      </c>
      <c r="G29" s="56"/>
    </row>
    <row r="30" spans="1:11" x14ac:dyDescent="0.2">
      <c r="B30" s="4" t="s">
        <v>19</v>
      </c>
      <c r="C30" s="58">
        <v>415</v>
      </c>
      <c r="D30" s="58">
        <v>15</v>
      </c>
      <c r="E30" s="58">
        <v>171</v>
      </c>
      <c r="F30" s="59">
        <v>229</v>
      </c>
      <c r="G30" s="56"/>
    </row>
    <row r="31" spans="1:11" x14ac:dyDescent="0.2">
      <c r="B31" s="4" t="s">
        <v>20</v>
      </c>
      <c r="C31" s="58">
        <v>108</v>
      </c>
      <c r="D31" s="58">
        <v>6</v>
      </c>
      <c r="E31" s="58">
        <v>42</v>
      </c>
      <c r="F31" s="59">
        <v>60</v>
      </c>
      <c r="G31" s="56"/>
    </row>
    <row r="32" spans="1:11" x14ac:dyDescent="0.2">
      <c r="B32" s="4" t="s">
        <v>21</v>
      </c>
      <c r="C32" s="58">
        <v>260</v>
      </c>
      <c r="D32" s="58">
        <v>4</v>
      </c>
      <c r="E32" s="58">
        <v>92</v>
      </c>
      <c r="F32" s="59">
        <v>164</v>
      </c>
      <c r="G32" s="56"/>
    </row>
    <row r="33" spans="1:11" x14ac:dyDescent="0.2">
      <c r="B33" s="5"/>
      <c r="C33" s="62"/>
      <c r="D33" s="62"/>
      <c r="E33" s="62"/>
      <c r="F33" s="60"/>
      <c r="G33" s="56"/>
    </row>
    <row r="34" spans="1:11" s="1" customFormat="1" x14ac:dyDescent="0.2">
      <c r="A34" s="2"/>
      <c r="B34" s="3" t="s">
        <v>22</v>
      </c>
      <c r="C34" s="57">
        <v>2265</v>
      </c>
      <c r="D34" s="57">
        <v>80</v>
      </c>
      <c r="E34" s="57">
        <v>990</v>
      </c>
      <c r="F34" s="61">
        <v>1195</v>
      </c>
      <c r="G34" s="56"/>
      <c r="H34" s="66"/>
      <c r="I34" s="66"/>
      <c r="J34" s="66"/>
      <c r="K34" s="66"/>
    </row>
    <row r="35" spans="1:11" x14ac:dyDescent="0.2">
      <c r="B35" s="4" t="s">
        <v>23</v>
      </c>
      <c r="C35" s="58">
        <v>120</v>
      </c>
      <c r="D35" s="58">
        <v>2</v>
      </c>
      <c r="E35" s="58">
        <v>40</v>
      </c>
      <c r="F35" s="59">
        <v>78</v>
      </c>
      <c r="G35" s="56"/>
    </row>
    <row r="36" spans="1:11" x14ac:dyDescent="0.2">
      <c r="B36" s="4" t="s">
        <v>24</v>
      </c>
      <c r="C36" s="58">
        <v>472</v>
      </c>
      <c r="D36" s="58">
        <v>14</v>
      </c>
      <c r="E36" s="58">
        <v>188</v>
      </c>
      <c r="F36" s="59">
        <v>270</v>
      </c>
      <c r="G36" s="56"/>
    </row>
    <row r="37" spans="1:11" x14ac:dyDescent="0.2">
      <c r="B37" s="4" t="s">
        <v>25</v>
      </c>
      <c r="C37" s="58">
        <v>375</v>
      </c>
      <c r="D37" s="58">
        <v>17</v>
      </c>
      <c r="E37" s="58">
        <v>179</v>
      </c>
      <c r="F37" s="59">
        <v>179</v>
      </c>
      <c r="G37" s="56"/>
    </row>
    <row r="38" spans="1:11" x14ac:dyDescent="0.2">
      <c r="B38" s="4" t="s">
        <v>26</v>
      </c>
      <c r="C38" s="58">
        <v>819</v>
      </c>
      <c r="D38" s="58">
        <v>25</v>
      </c>
      <c r="E38" s="58">
        <v>388</v>
      </c>
      <c r="F38" s="59">
        <v>406</v>
      </c>
      <c r="G38" s="56"/>
    </row>
    <row r="39" spans="1:11" x14ac:dyDescent="0.2">
      <c r="B39" s="4" t="s">
        <v>27</v>
      </c>
      <c r="C39" s="58">
        <v>318</v>
      </c>
      <c r="D39" s="58">
        <v>16</v>
      </c>
      <c r="E39" s="58">
        <v>136</v>
      </c>
      <c r="F39" s="59">
        <v>166</v>
      </c>
      <c r="G39" s="56"/>
    </row>
    <row r="40" spans="1:11" x14ac:dyDescent="0.2">
      <c r="B40" s="4" t="s">
        <v>28</v>
      </c>
      <c r="C40" s="58">
        <v>160</v>
      </c>
      <c r="D40" s="58">
        <v>6</v>
      </c>
      <c r="E40" s="58">
        <v>59</v>
      </c>
      <c r="F40" s="59">
        <v>95</v>
      </c>
      <c r="G40" s="56"/>
    </row>
    <row r="41" spans="1:11" x14ac:dyDescent="0.2">
      <c r="B41" s="5"/>
      <c r="C41" s="62"/>
      <c r="D41" s="62"/>
      <c r="E41" s="62"/>
      <c r="F41" s="60"/>
      <c r="G41" s="56"/>
    </row>
    <row r="42" spans="1:11" x14ac:dyDescent="0.2">
      <c r="B42" s="3" t="s">
        <v>29</v>
      </c>
      <c r="C42" s="57">
        <v>2412</v>
      </c>
      <c r="D42" s="57">
        <v>93</v>
      </c>
      <c r="E42" s="57">
        <v>1041</v>
      </c>
      <c r="F42" s="61">
        <v>1278</v>
      </c>
      <c r="G42" s="56"/>
      <c r="H42" s="66"/>
      <c r="I42" s="66"/>
      <c r="J42" s="66"/>
      <c r="K42" s="66"/>
    </row>
    <row r="43" spans="1:11" s="1" customFormat="1" x14ac:dyDescent="0.2">
      <c r="A43" s="2"/>
      <c r="B43" s="4" t="s">
        <v>30</v>
      </c>
      <c r="C43" s="58">
        <v>167</v>
      </c>
      <c r="D43" s="58">
        <v>8</v>
      </c>
      <c r="E43" s="58">
        <v>51</v>
      </c>
      <c r="F43" s="59">
        <v>108</v>
      </c>
      <c r="G43" s="56"/>
    </row>
    <row r="44" spans="1:11" x14ac:dyDescent="0.2">
      <c r="B44" s="4" t="s">
        <v>31</v>
      </c>
      <c r="C44" s="58">
        <v>758</v>
      </c>
      <c r="D44" s="58">
        <v>34</v>
      </c>
      <c r="E44" s="58">
        <v>361</v>
      </c>
      <c r="F44" s="59">
        <v>363</v>
      </c>
      <c r="G44" s="56"/>
    </row>
    <row r="45" spans="1:11" x14ac:dyDescent="0.2">
      <c r="B45" s="4" t="s">
        <v>32</v>
      </c>
      <c r="C45" s="58">
        <v>348</v>
      </c>
      <c r="D45" s="58">
        <v>11</v>
      </c>
      <c r="E45" s="58">
        <v>166</v>
      </c>
      <c r="F45" s="59">
        <v>171</v>
      </c>
      <c r="G45" s="56"/>
    </row>
    <row r="46" spans="1:11" x14ac:dyDescent="0.2">
      <c r="B46" s="4" t="s">
        <v>33</v>
      </c>
      <c r="C46" s="58">
        <v>508</v>
      </c>
      <c r="D46" s="58">
        <v>10</v>
      </c>
      <c r="E46" s="58">
        <v>195</v>
      </c>
      <c r="F46" s="59">
        <v>303</v>
      </c>
      <c r="G46" s="56"/>
    </row>
    <row r="47" spans="1:11" x14ac:dyDescent="0.2">
      <c r="B47" s="4" t="s">
        <v>34</v>
      </c>
      <c r="C47" s="58">
        <v>297</v>
      </c>
      <c r="D47" s="58">
        <v>14</v>
      </c>
      <c r="E47" s="58">
        <v>116</v>
      </c>
      <c r="F47" s="59">
        <v>167</v>
      </c>
      <c r="G47" s="56"/>
    </row>
    <row r="48" spans="1:11" x14ac:dyDescent="0.2">
      <c r="B48" s="4" t="s">
        <v>35</v>
      </c>
      <c r="C48" s="58">
        <v>333</v>
      </c>
      <c r="D48" s="58">
        <v>16</v>
      </c>
      <c r="E48" s="58">
        <v>152</v>
      </c>
      <c r="F48" s="59">
        <v>165</v>
      </c>
      <c r="G48" s="56"/>
    </row>
    <row r="49" spans="1:11" x14ac:dyDescent="0.2">
      <c r="B49" s="5"/>
      <c r="C49" s="62"/>
      <c r="D49" s="62"/>
      <c r="E49" s="62"/>
      <c r="F49" s="60"/>
      <c r="G49" s="56"/>
    </row>
    <row r="50" spans="1:11" x14ac:dyDescent="0.2">
      <c r="B50" s="3" t="s">
        <v>36</v>
      </c>
      <c r="C50" s="57">
        <v>3087</v>
      </c>
      <c r="D50" s="57">
        <v>205</v>
      </c>
      <c r="E50" s="57">
        <v>1559</v>
      </c>
      <c r="F50" s="61">
        <v>1323</v>
      </c>
      <c r="G50" s="56"/>
      <c r="H50" s="66"/>
      <c r="I50" s="66"/>
      <c r="J50" s="66"/>
      <c r="K50" s="66"/>
    </row>
    <row r="51" spans="1:11" x14ac:dyDescent="0.2">
      <c r="B51" s="4" t="s">
        <v>37</v>
      </c>
      <c r="C51" s="58">
        <v>621</v>
      </c>
      <c r="D51" s="58">
        <v>48</v>
      </c>
      <c r="E51" s="58">
        <v>322</v>
      </c>
      <c r="F51" s="59">
        <v>251</v>
      </c>
      <c r="G51" s="56"/>
    </row>
    <row r="52" spans="1:11" s="1" customFormat="1" x14ac:dyDescent="0.2">
      <c r="A52" s="2"/>
      <c r="B52" s="4" t="s">
        <v>38</v>
      </c>
      <c r="C52" s="58">
        <v>767</v>
      </c>
      <c r="D52" s="58">
        <v>48</v>
      </c>
      <c r="E52" s="58">
        <v>370</v>
      </c>
      <c r="F52" s="59">
        <v>349</v>
      </c>
      <c r="G52" s="56"/>
    </row>
    <row r="53" spans="1:11" x14ac:dyDescent="0.2">
      <c r="B53" s="4" t="s">
        <v>39</v>
      </c>
      <c r="C53" s="58">
        <v>443</v>
      </c>
      <c r="D53" s="58">
        <v>28</v>
      </c>
      <c r="E53" s="58">
        <v>228</v>
      </c>
      <c r="F53" s="59">
        <v>187</v>
      </c>
      <c r="G53" s="56"/>
    </row>
    <row r="54" spans="1:11" x14ac:dyDescent="0.2">
      <c r="B54" s="4" t="s">
        <v>40</v>
      </c>
      <c r="C54" s="58">
        <v>310</v>
      </c>
      <c r="D54" s="58">
        <v>15</v>
      </c>
      <c r="E54" s="58">
        <v>162</v>
      </c>
      <c r="F54" s="59">
        <v>133</v>
      </c>
      <c r="G54" s="56"/>
    </row>
    <row r="55" spans="1:11" x14ac:dyDescent="0.2">
      <c r="B55" s="4" t="s">
        <v>41</v>
      </c>
      <c r="C55" s="58">
        <v>459</v>
      </c>
      <c r="D55" s="58">
        <v>26</v>
      </c>
      <c r="E55" s="58">
        <v>228</v>
      </c>
      <c r="F55" s="59">
        <v>205</v>
      </c>
      <c r="G55" s="56"/>
    </row>
    <row r="56" spans="1:11" x14ac:dyDescent="0.2">
      <c r="B56" s="4" t="s">
        <v>42</v>
      </c>
      <c r="C56" s="58">
        <v>487</v>
      </c>
      <c r="D56" s="58">
        <v>40</v>
      </c>
      <c r="E56" s="58">
        <v>249</v>
      </c>
      <c r="F56" s="59">
        <v>198</v>
      </c>
      <c r="G56" s="56"/>
    </row>
    <row r="57" spans="1:11" x14ac:dyDescent="0.2">
      <c r="B57" s="4"/>
      <c r="C57" s="62"/>
      <c r="D57" s="62"/>
      <c r="E57" s="62"/>
      <c r="F57" s="60"/>
      <c r="G57" s="56"/>
    </row>
    <row r="58" spans="1:11" x14ac:dyDescent="0.2">
      <c r="B58" s="6" t="s">
        <v>43</v>
      </c>
      <c r="C58" s="57">
        <v>3097</v>
      </c>
      <c r="D58" s="57">
        <v>194</v>
      </c>
      <c r="E58" s="57">
        <v>1403</v>
      </c>
      <c r="F58" s="61">
        <v>1500</v>
      </c>
      <c r="G58" s="56"/>
      <c r="H58" s="66"/>
      <c r="I58" s="66"/>
      <c r="J58" s="66"/>
      <c r="K58" s="66"/>
    </row>
    <row r="59" spans="1:11" x14ac:dyDescent="0.2">
      <c r="B59" s="7" t="s">
        <v>44</v>
      </c>
      <c r="C59" s="58">
        <v>543</v>
      </c>
      <c r="D59" s="58">
        <v>43</v>
      </c>
      <c r="E59" s="58">
        <v>238</v>
      </c>
      <c r="F59" s="59">
        <v>262</v>
      </c>
      <c r="G59" s="56"/>
    </row>
    <row r="60" spans="1:11" x14ac:dyDescent="0.2">
      <c r="B60" s="7" t="s">
        <v>45</v>
      </c>
      <c r="C60" s="58">
        <v>603</v>
      </c>
      <c r="D60" s="58">
        <v>54</v>
      </c>
      <c r="E60" s="58">
        <v>262</v>
      </c>
      <c r="F60" s="59">
        <v>287</v>
      </c>
      <c r="G60" s="56"/>
    </row>
    <row r="61" spans="1:11" s="1" customFormat="1" x14ac:dyDescent="0.2">
      <c r="A61" s="2"/>
      <c r="B61" s="7" t="s">
        <v>46</v>
      </c>
      <c r="C61" s="58">
        <v>528</v>
      </c>
      <c r="D61" s="58">
        <v>20</v>
      </c>
      <c r="E61" s="58">
        <v>264</v>
      </c>
      <c r="F61" s="59">
        <v>244</v>
      </c>
      <c r="G61" s="56"/>
    </row>
    <row r="62" spans="1:11" x14ac:dyDescent="0.2">
      <c r="B62" s="7" t="s">
        <v>47</v>
      </c>
      <c r="C62" s="58">
        <v>251</v>
      </c>
      <c r="D62" s="58">
        <v>9</v>
      </c>
      <c r="E62" s="58">
        <v>110</v>
      </c>
      <c r="F62" s="59">
        <v>132</v>
      </c>
      <c r="G62" s="56"/>
    </row>
    <row r="63" spans="1:11" x14ac:dyDescent="0.2">
      <c r="B63" s="7" t="s">
        <v>48</v>
      </c>
      <c r="C63" s="58">
        <v>638</v>
      </c>
      <c r="D63" s="58">
        <v>38</v>
      </c>
      <c r="E63" s="58">
        <v>298</v>
      </c>
      <c r="F63" s="59">
        <v>302</v>
      </c>
      <c r="G63" s="56"/>
    </row>
    <row r="64" spans="1:11" x14ac:dyDescent="0.2">
      <c r="B64" s="7" t="s">
        <v>49</v>
      </c>
      <c r="C64" s="58">
        <v>534</v>
      </c>
      <c r="D64" s="58">
        <v>30</v>
      </c>
      <c r="E64" s="58">
        <v>231</v>
      </c>
      <c r="F64" s="59">
        <v>273</v>
      </c>
      <c r="G64" s="56"/>
    </row>
    <row r="65" spans="1:11" x14ac:dyDescent="0.2">
      <c r="B65" s="6"/>
      <c r="C65" s="62"/>
      <c r="D65" s="62"/>
      <c r="E65" s="62"/>
      <c r="F65" s="60"/>
      <c r="G65" s="56"/>
    </row>
    <row r="66" spans="1:11" x14ac:dyDescent="0.2">
      <c r="B66" s="6" t="s">
        <v>148</v>
      </c>
      <c r="C66" s="57">
        <v>4610</v>
      </c>
      <c r="D66" s="57">
        <v>158</v>
      </c>
      <c r="E66" s="57">
        <v>2196</v>
      </c>
      <c r="F66" s="61">
        <v>2256</v>
      </c>
      <c r="G66" s="56"/>
      <c r="H66" s="66"/>
      <c r="I66" s="66"/>
      <c r="J66" s="66"/>
      <c r="K66" s="66"/>
    </row>
    <row r="67" spans="1:11" x14ac:dyDescent="0.2">
      <c r="B67" s="7" t="s">
        <v>50</v>
      </c>
      <c r="C67" s="58">
        <v>49</v>
      </c>
      <c r="D67" s="58">
        <v>4</v>
      </c>
      <c r="E67" s="58">
        <v>22</v>
      </c>
      <c r="F67" s="59">
        <v>23</v>
      </c>
      <c r="G67" s="56"/>
    </row>
    <row r="68" spans="1:11" x14ac:dyDescent="0.2">
      <c r="B68" s="7" t="s">
        <v>51</v>
      </c>
      <c r="C68" s="58">
        <v>45</v>
      </c>
      <c r="D68" s="58">
        <v>0</v>
      </c>
      <c r="E68" s="58">
        <v>15</v>
      </c>
      <c r="F68" s="59">
        <v>30</v>
      </c>
      <c r="G68" s="56"/>
    </row>
    <row r="69" spans="1:11" x14ac:dyDescent="0.2">
      <c r="B69" s="7" t="s">
        <v>52</v>
      </c>
      <c r="C69" s="58">
        <v>1036</v>
      </c>
      <c r="D69" s="58">
        <v>39</v>
      </c>
      <c r="E69" s="58">
        <v>509</v>
      </c>
      <c r="F69" s="59">
        <v>488</v>
      </c>
      <c r="G69" s="56"/>
    </row>
    <row r="70" spans="1:11" s="1" customFormat="1" x14ac:dyDescent="0.2">
      <c r="A70" s="2"/>
      <c r="B70" s="7" t="s">
        <v>53</v>
      </c>
      <c r="C70" s="58">
        <v>748</v>
      </c>
      <c r="D70" s="58">
        <v>46</v>
      </c>
      <c r="E70" s="58">
        <v>387</v>
      </c>
      <c r="F70" s="59">
        <v>315</v>
      </c>
      <c r="G70" s="56"/>
    </row>
    <row r="71" spans="1:11" x14ac:dyDescent="0.2">
      <c r="B71" s="7" t="s">
        <v>54</v>
      </c>
      <c r="C71" s="58">
        <v>668</v>
      </c>
      <c r="D71" s="58">
        <v>22</v>
      </c>
      <c r="E71" s="58">
        <v>288</v>
      </c>
      <c r="F71" s="59">
        <v>358</v>
      </c>
      <c r="G71" s="56"/>
    </row>
    <row r="72" spans="1:11" x14ac:dyDescent="0.2">
      <c r="B72" s="7" t="s">
        <v>55</v>
      </c>
      <c r="C72" s="58">
        <v>1010</v>
      </c>
      <c r="D72" s="58">
        <v>21</v>
      </c>
      <c r="E72" s="58">
        <v>522</v>
      </c>
      <c r="F72" s="59">
        <v>467</v>
      </c>
      <c r="G72" s="56"/>
    </row>
    <row r="73" spans="1:11" x14ac:dyDescent="0.2">
      <c r="B73" s="7" t="s">
        <v>56</v>
      </c>
      <c r="C73" s="58">
        <v>711</v>
      </c>
      <c r="D73" s="58">
        <v>20</v>
      </c>
      <c r="E73" s="58">
        <v>276</v>
      </c>
      <c r="F73" s="59">
        <v>415</v>
      </c>
      <c r="G73" s="56"/>
    </row>
    <row r="74" spans="1:11" x14ac:dyDescent="0.2">
      <c r="B74" s="7" t="s">
        <v>57</v>
      </c>
      <c r="C74" s="58">
        <v>340</v>
      </c>
      <c r="D74" s="58">
        <v>6</v>
      </c>
      <c r="E74" s="58">
        <v>175</v>
      </c>
      <c r="F74" s="59">
        <v>159</v>
      </c>
      <c r="G74" s="56"/>
    </row>
    <row r="75" spans="1:11" x14ac:dyDescent="0.2">
      <c r="B75" s="6"/>
      <c r="C75" s="62"/>
      <c r="D75" s="62"/>
      <c r="E75" s="62"/>
      <c r="F75" s="60"/>
      <c r="G75" s="56"/>
    </row>
    <row r="76" spans="1:11" x14ac:dyDescent="0.2">
      <c r="B76" s="6" t="s">
        <v>149</v>
      </c>
      <c r="C76" s="57">
        <v>2747</v>
      </c>
      <c r="D76" s="57">
        <v>135</v>
      </c>
      <c r="E76" s="57">
        <v>1117</v>
      </c>
      <c r="F76" s="61">
        <v>1495</v>
      </c>
      <c r="G76" s="56"/>
      <c r="H76" s="66"/>
      <c r="I76" s="66"/>
      <c r="J76" s="66"/>
      <c r="K76" s="66"/>
    </row>
    <row r="77" spans="1:11" x14ac:dyDescent="0.2">
      <c r="B77" s="7" t="s">
        <v>58</v>
      </c>
      <c r="C77" s="58">
        <v>387</v>
      </c>
      <c r="D77" s="58">
        <v>17</v>
      </c>
      <c r="E77" s="58">
        <v>158</v>
      </c>
      <c r="F77" s="59">
        <v>212</v>
      </c>
      <c r="G77" s="56"/>
    </row>
    <row r="78" spans="1:11" x14ac:dyDescent="0.2">
      <c r="B78" s="7" t="s">
        <v>59</v>
      </c>
      <c r="C78" s="58">
        <v>521</v>
      </c>
      <c r="D78" s="58">
        <v>36</v>
      </c>
      <c r="E78" s="58">
        <v>213</v>
      </c>
      <c r="F78" s="59">
        <v>272</v>
      </c>
      <c r="G78" s="56"/>
    </row>
    <row r="79" spans="1:11" s="1" customFormat="1" x14ac:dyDescent="0.2">
      <c r="A79" s="2"/>
      <c r="B79" s="7" t="s">
        <v>60</v>
      </c>
      <c r="C79" s="58">
        <v>537</v>
      </c>
      <c r="D79" s="58">
        <v>27</v>
      </c>
      <c r="E79" s="58">
        <v>189</v>
      </c>
      <c r="F79" s="59">
        <v>321</v>
      </c>
      <c r="G79" s="56"/>
    </row>
    <row r="80" spans="1:11" x14ac:dyDescent="0.2">
      <c r="B80" s="7" t="s">
        <v>61</v>
      </c>
      <c r="C80" s="58">
        <v>808</v>
      </c>
      <c r="D80" s="58">
        <v>43</v>
      </c>
      <c r="E80" s="58">
        <v>418</v>
      </c>
      <c r="F80" s="59">
        <v>347</v>
      </c>
      <c r="G80" s="56"/>
    </row>
    <row r="81" spans="1:11" x14ac:dyDescent="0.2">
      <c r="B81" s="7" t="s">
        <v>62</v>
      </c>
      <c r="C81" s="58">
        <v>64</v>
      </c>
      <c r="D81" s="58">
        <v>1</v>
      </c>
      <c r="E81" s="58">
        <v>19</v>
      </c>
      <c r="F81" s="59">
        <v>44</v>
      </c>
      <c r="G81" s="56"/>
    </row>
    <row r="82" spans="1:11" x14ac:dyDescent="0.2">
      <c r="B82" s="7" t="s">
        <v>63</v>
      </c>
      <c r="C82" s="58">
        <v>24</v>
      </c>
      <c r="D82" s="58">
        <v>0</v>
      </c>
      <c r="E82" s="58">
        <v>13</v>
      </c>
      <c r="F82" s="59">
        <v>11</v>
      </c>
      <c r="G82" s="56"/>
    </row>
    <row r="83" spans="1:11" x14ac:dyDescent="0.2">
      <c r="B83" s="7" t="s">
        <v>64</v>
      </c>
      <c r="C83" s="58">
        <v>406</v>
      </c>
      <c r="D83" s="58">
        <v>11</v>
      </c>
      <c r="E83" s="58">
        <v>107</v>
      </c>
      <c r="F83" s="59">
        <v>288</v>
      </c>
      <c r="G83" s="56"/>
    </row>
    <row r="84" spans="1:11" x14ac:dyDescent="0.2">
      <c r="B84" s="8"/>
      <c r="C84" s="62"/>
      <c r="D84" s="62"/>
      <c r="E84" s="62"/>
      <c r="F84" s="60"/>
      <c r="G84" s="56"/>
    </row>
    <row r="85" spans="1:11" x14ac:dyDescent="0.2">
      <c r="B85" s="6" t="s">
        <v>65</v>
      </c>
      <c r="C85" s="57">
        <v>3697</v>
      </c>
      <c r="D85" s="57">
        <v>134</v>
      </c>
      <c r="E85" s="57">
        <v>1599</v>
      </c>
      <c r="F85" s="61">
        <v>1964</v>
      </c>
      <c r="G85" s="56"/>
      <c r="H85" s="66"/>
      <c r="I85" s="66"/>
      <c r="J85" s="66"/>
      <c r="K85" s="66"/>
    </row>
    <row r="86" spans="1:11" x14ac:dyDescent="0.2">
      <c r="B86" s="7" t="s">
        <v>147</v>
      </c>
      <c r="C86" s="58">
        <v>300</v>
      </c>
      <c r="D86" s="58">
        <v>14</v>
      </c>
      <c r="E86" s="58">
        <v>116</v>
      </c>
      <c r="F86" s="59">
        <v>170</v>
      </c>
      <c r="G86" s="56"/>
    </row>
    <row r="87" spans="1:11" x14ac:dyDescent="0.2">
      <c r="B87" s="7" t="s">
        <v>66</v>
      </c>
      <c r="C87" s="58">
        <v>682</v>
      </c>
      <c r="D87" s="58">
        <v>31</v>
      </c>
      <c r="E87" s="58">
        <v>333</v>
      </c>
      <c r="F87" s="59">
        <v>318</v>
      </c>
      <c r="G87" s="56"/>
    </row>
    <row r="88" spans="1:11" s="1" customFormat="1" x14ac:dyDescent="0.2">
      <c r="A88" s="2"/>
      <c r="B88" s="7" t="s">
        <v>67</v>
      </c>
      <c r="C88" s="58">
        <v>548</v>
      </c>
      <c r="D88" s="58">
        <v>18</v>
      </c>
      <c r="E88" s="58">
        <v>189</v>
      </c>
      <c r="F88" s="59">
        <v>341</v>
      </c>
      <c r="G88" s="56"/>
    </row>
    <row r="89" spans="1:11" x14ac:dyDescent="0.2">
      <c r="B89" s="7" t="s">
        <v>68</v>
      </c>
      <c r="C89" s="58">
        <v>1018</v>
      </c>
      <c r="D89" s="58">
        <v>36</v>
      </c>
      <c r="E89" s="58">
        <v>453</v>
      </c>
      <c r="F89" s="59">
        <v>529</v>
      </c>
      <c r="G89" s="56"/>
    </row>
    <row r="90" spans="1:11" x14ac:dyDescent="0.2">
      <c r="B90" s="7" t="s">
        <v>69</v>
      </c>
      <c r="C90" s="58">
        <v>270</v>
      </c>
      <c r="D90" s="58">
        <v>6</v>
      </c>
      <c r="E90" s="58">
        <v>123</v>
      </c>
      <c r="F90" s="59">
        <v>141</v>
      </c>
      <c r="G90" s="56"/>
    </row>
    <row r="91" spans="1:11" x14ac:dyDescent="0.2">
      <c r="B91" s="7" t="s">
        <v>70</v>
      </c>
      <c r="C91" s="58">
        <v>147</v>
      </c>
      <c r="D91" s="58">
        <v>5</v>
      </c>
      <c r="E91" s="58">
        <v>85</v>
      </c>
      <c r="F91" s="59">
        <v>57</v>
      </c>
      <c r="G91" s="56"/>
    </row>
    <row r="92" spans="1:11" x14ac:dyDescent="0.2">
      <c r="B92" s="7" t="s">
        <v>71</v>
      </c>
      <c r="C92" s="58">
        <v>732</v>
      </c>
      <c r="D92" s="58">
        <v>24</v>
      </c>
      <c r="E92" s="58">
        <v>300</v>
      </c>
      <c r="F92" s="59">
        <v>408</v>
      </c>
      <c r="G92" s="56"/>
    </row>
    <row r="93" spans="1:11" x14ac:dyDescent="0.2">
      <c r="B93" s="5"/>
      <c r="C93" s="62"/>
      <c r="D93" s="62"/>
      <c r="E93" s="62"/>
      <c r="F93" s="60"/>
      <c r="G93" s="56"/>
    </row>
    <row r="94" spans="1:11" x14ac:dyDescent="0.2">
      <c r="B94" s="6" t="s">
        <v>72</v>
      </c>
      <c r="C94" s="57">
        <v>3303</v>
      </c>
      <c r="D94" s="57">
        <v>80</v>
      </c>
      <c r="E94" s="57">
        <v>1498</v>
      </c>
      <c r="F94" s="61">
        <v>1725</v>
      </c>
      <c r="G94" s="56"/>
      <c r="H94" s="66"/>
      <c r="I94" s="66"/>
      <c r="J94" s="66"/>
      <c r="K94" s="66"/>
    </row>
    <row r="95" spans="1:11" x14ac:dyDescent="0.2">
      <c r="B95" s="7" t="s">
        <v>73</v>
      </c>
      <c r="C95" s="58">
        <v>378</v>
      </c>
      <c r="D95" s="58">
        <v>10</v>
      </c>
      <c r="E95" s="58">
        <v>184</v>
      </c>
      <c r="F95" s="59">
        <v>184</v>
      </c>
      <c r="G95" s="56"/>
    </row>
    <row r="96" spans="1:11" x14ac:dyDescent="0.2">
      <c r="B96" s="7" t="s">
        <v>74</v>
      </c>
      <c r="C96" s="58">
        <v>482</v>
      </c>
      <c r="D96" s="58">
        <v>15</v>
      </c>
      <c r="E96" s="58">
        <v>224</v>
      </c>
      <c r="F96" s="59">
        <v>243</v>
      </c>
      <c r="G96" s="56"/>
    </row>
    <row r="97" spans="1:11" s="1" customFormat="1" x14ac:dyDescent="0.2">
      <c r="A97" s="2"/>
      <c r="B97" s="7" t="s">
        <v>75</v>
      </c>
      <c r="C97" s="58">
        <v>475</v>
      </c>
      <c r="D97" s="58">
        <v>16</v>
      </c>
      <c r="E97" s="58">
        <v>205</v>
      </c>
      <c r="F97" s="59">
        <v>254</v>
      </c>
      <c r="G97" s="56"/>
    </row>
    <row r="98" spans="1:11" x14ac:dyDescent="0.2">
      <c r="B98" s="7" t="s">
        <v>76</v>
      </c>
      <c r="C98" s="58">
        <v>460</v>
      </c>
      <c r="D98" s="58">
        <v>11</v>
      </c>
      <c r="E98" s="58">
        <v>195</v>
      </c>
      <c r="F98" s="59">
        <v>254</v>
      </c>
      <c r="G98" s="56"/>
    </row>
    <row r="99" spans="1:11" x14ac:dyDescent="0.2">
      <c r="B99" s="7" t="s">
        <v>77</v>
      </c>
      <c r="C99" s="58">
        <v>289</v>
      </c>
      <c r="D99" s="58">
        <v>5</v>
      </c>
      <c r="E99" s="58">
        <v>110</v>
      </c>
      <c r="F99" s="59">
        <v>174</v>
      </c>
      <c r="G99" s="56"/>
    </row>
    <row r="100" spans="1:11" x14ac:dyDescent="0.2">
      <c r="B100" s="7" t="s">
        <v>78</v>
      </c>
      <c r="C100" s="58">
        <v>897</v>
      </c>
      <c r="D100" s="58">
        <v>19</v>
      </c>
      <c r="E100" s="58">
        <v>467</v>
      </c>
      <c r="F100" s="59">
        <v>411</v>
      </c>
      <c r="G100" s="56"/>
    </row>
    <row r="101" spans="1:11" x14ac:dyDescent="0.2">
      <c r="B101" s="7" t="s">
        <v>79</v>
      </c>
      <c r="C101" s="58">
        <v>322</v>
      </c>
      <c r="D101" s="58">
        <v>4</v>
      </c>
      <c r="E101" s="58">
        <v>113</v>
      </c>
      <c r="F101" s="59">
        <v>205</v>
      </c>
      <c r="G101" s="56"/>
    </row>
    <row r="102" spans="1:11" x14ac:dyDescent="0.2">
      <c r="B102" s="8"/>
      <c r="C102" s="62"/>
      <c r="D102" s="62"/>
      <c r="E102" s="62"/>
      <c r="F102" s="60"/>
      <c r="G102" s="56"/>
    </row>
    <row r="103" spans="1:11" x14ac:dyDescent="0.2">
      <c r="B103" s="6" t="s">
        <v>80</v>
      </c>
      <c r="C103" s="57">
        <v>1196</v>
      </c>
      <c r="D103" s="57">
        <v>32</v>
      </c>
      <c r="E103" s="57">
        <v>527</v>
      </c>
      <c r="F103" s="61">
        <v>637</v>
      </c>
      <c r="G103" s="56"/>
      <c r="H103" s="66"/>
      <c r="I103" s="66"/>
      <c r="J103" s="66"/>
      <c r="K103" s="66"/>
    </row>
    <row r="104" spans="1:11" x14ac:dyDescent="0.2">
      <c r="B104" s="7" t="s">
        <v>205</v>
      </c>
      <c r="C104" s="58">
        <v>224</v>
      </c>
      <c r="D104" s="58">
        <v>7</v>
      </c>
      <c r="E104" s="58">
        <v>93</v>
      </c>
      <c r="F104" s="59">
        <v>124</v>
      </c>
      <c r="G104" s="56"/>
    </row>
    <row r="105" spans="1:11" x14ac:dyDescent="0.2">
      <c r="B105" s="7" t="s">
        <v>82</v>
      </c>
      <c r="C105" s="58">
        <v>114</v>
      </c>
      <c r="D105" s="58">
        <v>3</v>
      </c>
      <c r="E105" s="58">
        <v>69</v>
      </c>
      <c r="F105" s="59">
        <v>42</v>
      </c>
      <c r="G105" s="56"/>
    </row>
    <row r="106" spans="1:11" s="1" customFormat="1" x14ac:dyDescent="0.2">
      <c r="A106" s="2"/>
      <c r="B106" s="7" t="s">
        <v>83</v>
      </c>
      <c r="C106" s="58">
        <v>203</v>
      </c>
      <c r="D106" s="58">
        <v>3</v>
      </c>
      <c r="E106" s="58">
        <v>88</v>
      </c>
      <c r="F106" s="59">
        <v>112</v>
      </c>
      <c r="G106" s="56"/>
    </row>
    <row r="107" spans="1:11" x14ac:dyDescent="0.2">
      <c r="B107" s="7" t="s">
        <v>84</v>
      </c>
      <c r="C107" s="58">
        <v>208</v>
      </c>
      <c r="D107" s="58">
        <v>5</v>
      </c>
      <c r="E107" s="58">
        <v>103</v>
      </c>
      <c r="F107" s="59">
        <v>100</v>
      </c>
      <c r="G107" s="56"/>
    </row>
    <row r="108" spans="1:11" x14ac:dyDescent="0.2">
      <c r="B108" s="7" t="s">
        <v>85</v>
      </c>
      <c r="C108" s="58">
        <v>262</v>
      </c>
      <c r="D108" s="58">
        <v>8</v>
      </c>
      <c r="E108" s="58">
        <v>100</v>
      </c>
      <c r="F108" s="59">
        <v>154</v>
      </c>
      <c r="G108" s="56"/>
    </row>
    <row r="109" spans="1:11" x14ac:dyDescent="0.2">
      <c r="B109" s="7" t="s">
        <v>86</v>
      </c>
      <c r="C109" s="58">
        <v>109</v>
      </c>
      <c r="D109" s="58">
        <v>5</v>
      </c>
      <c r="E109" s="58">
        <v>35</v>
      </c>
      <c r="F109" s="59">
        <v>69</v>
      </c>
      <c r="G109" s="56"/>
    </row>
    <row r="110" spans="1:11" x14ac:dyDescent="0.2">
      <c r="B110" s="7" t="s">
        <v>87</v>
      </c>
      <c r="C110" s="58">
        <v>76</v>
      </c>
      <c r="D110" s="58">
        <v>1</v>
      </c>
      <c r="E110" s="58">
        <v>39</v>
      </c>
      <c r="F110" s="59">
        <v>36</v>
      </c>
      <c r="G110" s="56"/>
    </row>
    <row r="111" spans="1:11" x14ac:dyDescent="0.2">
      <c r="B111" s="5"/>
      <c r="C111" s="62"/>
      <c r="D111" s="62"/>
      <c r="E111" s="62"/>
      <c r="F111" s="60"/>
      <c r="G111" s="56"/>
    </row>
    <row r="112" spans="1:11" x14ac:dyDescent="0.2">
      <c r="B112" s="6" t="s">
        <v>88</v>
      </c>
      <c r="C112" s="57">
        <v>1947</v>
      </c>
      <c r="D112" s="57">
        <v>68</v>
      </c>
      <c r="E112" s="57">
        <v>826</v>
      </c>
      <c r="F112" s="61">
        <v>1053</v>
      </c>
      <c r="G112" s="56"/>
      <c r="H112" s="66"/>
      <c r="I112" s="66"/>
      <c r="J112" s="66"/>
      <c r="K112" s="66"/>
    </row>
    <row r="113" spans="1:11" x14ac:dyDescent="0.2">
      <c r="B113" s="7" t="s">
        <v>89</v>
      </c>
      <c r="C113" s="58">
        <v>126</v>
      </c>
      <c r="D113" s="58">
        <v>7</v>
      </c>
      <c r="E113" s="58">
        <v>49</v>
      </c>
      <c r="F113" s="59">
        <v>70</v>
      </c>
      <c r="G113" s="56"/>
    </row>
    <row r="114" spans="1:11" x14ac:dyDescent="0.2">
      <c r="B114" s="7" t="s">
        <v>90</v>
      </c>
      <c r="C114" s="58">
        <v>256</v>
      </c>
      <c r="D114" s="58">
        <v>4</v>
      </c>
      <c r="E114" s="58">
        <v>120</v>
      </c>
      <c r="F114" s="59">
        <v>132</v>
      </c>
      <c r="G114" s="56"/>
    </row>
    <row r="115" spans="1:11" s="1" customFormat="1" x14ac:dyDescent="0.2">
      <c r="A115" s="2"/>
      <c r="B115" s="7" t="s">
        <v>91</v>
      </c>
      <c r="C115" s="58">
        <v>513</v>
      </c>
      <c r="D115" s="58">
        <v>26</v>
      </c>
      <c r="E115" s="58">
        <v>146</v>
      </c>
      <c r="F115" s="59">
        <v>341</v>
      </c>
      <c r="G115" s="56"/>
    </row>
    <row r="116" spans="1:11" x14ac:dyDescent="0.2">
      <c r="B116" s="7" t="s">
        <v>92</v>
      </c>
      <c r="C116" s="58">
        <v>439</v>
      </c>
      <c r="D116" s="58">
        <v>11</v>
      </c>
      <c r="E116" s="58">
        <v>216</v>
      </c>
      <c r="F116" s="59">
        <v>212</v>
      </c>
      <c r="G116" s="56"/>
    </row>
    <row r="117" spans="1:11" x14ac:dyDescent="0.2">
      <c r="B117" s="7" t="s">
        <v>93</v>
      </c>
      <c r="C117" s="58">
        <v>171</v>
      </c>
      <c r="D117" s="58">
        <v>4</v>
      </c>
      <c r="E117" s="58">
        <v>91</v>
      </c>
      <c r="F117" s="59">
        <v>76</v>
      </c>
      <c r="G117" s="56"/>
    </row>
    <row r="118" spans="1:11" x14ac:dyDescent="0.2">
      <c r="B118" s="7" t="s">
        <v>94</v>
      </c>
      <c r="C118" s="58">
        <v>441</v>
      </c>
      <c r="D118" s="58">
        <v>16</v>
      </c>
      <c r="E118" s="58">
        <v>204</v>
      </c>
      <c r="F118" s="59">
        <v>221</v>
      </c>
      <c r="G118" s="56"/>
    </row>
    <row r="119" spans="1:11" x14ac:dyDescent="0.2">
      <c r="B119" s="8"/>
      <c r="C119" s="62"/>
      <c r="D119" s="62"/>
      <c r="E119" s="62"/>
      <c r="F119" s="60"/>
      <c r="G119" s="56"/>
    </row>
    <row r="120" spans="1:11" x14ac:dyDescent="0.2">
      <c r="B120" s="6" t="s">
        <v>95</v>
      </c>
      <c r="C120" s="57">
        <v>1774</v>
      </c>
      <c r="D120" s="57">
        <v>44</v>
      </c>
      <c r="E120" s="57">
        <v>707</v>
      </c>
      <c r="F120" s="61">
        <v>1023</v>
      </c>
      <c r="G120" s="56"/>
      <c r="H120" s="66"/>
      <c r="I120" s="66"/>
      <c r="J120" s="66"/>
      <c r="K120" s="66"/>
    </row>
    <row r="121" spans="1:11" x14ac:dyDescent="0.2">
      <c r="B121" s="7" t="s">
        <v>96</v>
      </c>
      <c r="C121" s="58">
        <v>170</v>
      </c>
      <c r="D121" s="58">
        <v>7</v>
      </c>
      <c r="E121" s="58">
        <v>67</v>
      </c>
      <c r="F121" s="59">
        <v>96</v>
      </c>
      <c r="G121" s="56"/>
    </row>
    <row r="122" spans="1:11" x14ac:dyDescent="0.2">
      <c r="B122" s="7" t="s">
        <v>97</v>
      </c>
      <c r="C122" s="58">
        <v>173</v>
      </c>
      <c r="D122" s="58">
        <v>3</v>
      </c>
      <c r="E122" s="58">
        <v>45</v>
      </c>
      <c r="F122" s="59">
        <v>125</v>
      </c>
      <c r="G122" s="56"/>
    </row>
    <row r="123" spans="1:11" x14ac:dyDescent="0.2">
      <c r="B123" s="7" t="s">
        <v>98</v>
      </c>
      <c r="C123" s="58">
        <v>591</v>
      </c>
      <c r="D123" s="58">
        <v>16</v>
      </c>
      <c r="E123" s="58">
        <v>223</v>
      </c>
      <c r="F123" s="59">
        <v>352</v>
      </c>
      <c r="G123" s="56"/>
    </row>
    <row r="124" spans="1:11" s="1" customFormat="1" x14ac:dyDescent="0.2">
      <c r="A124" s="2"/>
      <c r="B124" s="7" t="s">
        <v>99</v>
      </c>
      <c r="C124" s="58">
        <v>291</v>
      </c>
      <c r="D124" s="58">
        <v>8</v>
      </c>
      <c r="E124" s="58">
        <v>120</v>
      </c>
      <c r="F124" s="59">
        <v>163</v>
      </c>
      <c r="G124" s="56"/>
    </row>
    <row r="125" spans="1:11" x14ac:dyDescent="0.2">
      <c r="B125" s="7" t="s">
        <v>100</v>
      </c>
      <c r="C125" s="58">
        <v>240</v>
      </c>
      <c r="D125" s="58">
        <v>7</v>
      </c>
      <c r="E125" s="58">
        <v>116</v>
      </c>
      <c r="F125" s="59">
        <v>117</v>
      </c>
      <c r="G125" s="56"/>
    </row>
    <row r="126" spans="1:11" x14ac:dyDescent="0.2">
      <c r="B126" s="7" t="s">
        <v>101</v>
      </c>
      <c r="C126" s="58">
        <v>307</v>
      </c>
      <c r="D126" s="58">
        <v>2</v>
      </c>
      <c r="E126" s="58">
        <v>136</v>
      </c>
      <c r="F126" s="59">
        <v>169</v>
      </c>
      <c r="G126" s="56"/>
    </row>
    <row r="127" spans="1:11" x14ac:dyDescent="0.2">
      <c r="B127" s="8"/>
      <c r="C127" s="62"/>
      <c r="D127" s="62"/>
      <c r="E127" s="62"/>
      <c r="F127" s="60"/>
      <c r="G127" s="56"/>
    </row>
    <row r="128" spans="1:11" x14ac:dyDescent="0.2">
      <c r="B128" s="6" t="s">
        <v>102</v>
      </c>
      <c r="C128" s="57">
        <v>3258</v>
      </c>
      <c r="D128" s="57">
        <v>126</v>
      </c>
      <c r="E128" s="57">
        <v>1489</v>
      </c>
      <c r="F128" s="61">
        <v>1643</v>
      </c>
      <c r="G128" s="56"/>
      <c r="H128" s="66"/>
      <c r="I128" s="66"/>
      <c r="J128" s="66"/>
      <c r="K128" s="66"/>
    </row>
    <row r="129" spans="1:11" x14ac:dyDescent="0.2">
      <c r="B129" s="7" t="s">
        <v>103</v>
      </c>
      <c r="C129" s="58">
        <v>614</v>
      </c>
      <c r="D129" s="58">
        <v>22</v>
      </c>
      <c r="E129" s="58">
        <v>316</v>
      </c>
      <c r="F129" s="59">
        <v>276</v>
      </c>
      <c r="G129" s="56"/>
    </row>
    <row r="130" spans="1:11" x14ac:dyDescent="0.2">
      <c r="B130" s="7" t="s">
        <v>104</v>
      </c>
      <c r="C130" s="58">
        <v>804</v>
      </c>
      <c r="D130" s="58">
        <v>45</v>
      </c>
      <c r="E130" s="58">
        <v>353</v>
      </c>
      <c r="F130" s="59">
        <v>406</v>
      </c>
      <c r="G130" s="56"/>
    </row>
    <row r="131" spans="1:11" x14ac:dyDescent="0.2">
      <c r="B131" s="7" t="s">
        <v>105</v>
      </c>
      <c r="C131" s="58">
        <v>364</v>
      </c>
      <c r="D131" s="58">
        <v>18</v>
      </c>
      <c r="E131" s="58">
        <v>171</v>
      </c>
      <c r="F131" s="59">
        <v>175</v>
      </c>
      <c r="G131" s="56"/>
    </row>
    <row r="132" spans="1:11" x14ac:dyDescent="0.2">
      <c r="B132" s="7" t="s">
        <v>106</v>
      </c>
      <c r="C132" s="58">
        <v>392</v>
      </c>
      <c r="D132" s="58">
        <v>14</v>
      </c>
      <c r="E132" s="58">
        <v>193</v>
      </c>
      <c r="F132" s="59">
        <v>185</v>
      </c>
      <c r="G132" s="56"/>
    </row>
    <row r="133" spans="1:11" s="1" customFormat="1" x14ac:dyDescent="0.2">
      <c r="A133" s="2"/>
      <c r="B133" s="7" t="s">
        <v>107</v>
      </c>
      <c r="C133" s="58">
        <v>328</v>
      </c>
      <c r="D133" s="58">
        <v>8</v>
      </c>
      <c r="E133" s="58">
        <v>146</v>
      </c>
      <c r="F133" s="59">
        <v>174</v>
      </c>
      <c r="G133" s="56"/>
    </row>
    <row r="134" spans="1:11" x14ac:dyDescent="0.2">
      <c r="B134" s="7" t="s">
        <v>108</v>
      </c>
      <c r="C134" s="58">
        <v>273</v>
      </c>
      <c r="D134" s="58">
        <v>9</v>
      </c>
      <c r="E134" s="58">
        <v>110</v>
      </c>
      <c r="F134" s="59">
        <v>154</v>
      </c>
      <c r="G134" s="56"/>
    </row>
    <row r="135" spans="1:11" x14ac:dyDescent="0.2">
      <c r="B135" s="7" t="s">
        <v>109</v>
      </c>
      <c r="C135" s="58">
        <v>110</v>
      </c>
      <c r="D135" s="58">
        <v>1</v>
      </c>
      <c r="E135" s="58">
        <v>53</v>
      </c>
      <c r="F135" s="59">
        <v>56</v>
      </c>
      <c r="G135" s="56"/>
    </row>
    <row r="136" spans="1:11" x14ac:dyDescent="0.2">
      <c r="B136" s="7" t="s">
        <v>110</v>
      </c>
      <c r="C136" s="58">
        <v>24</v>
      </c>
      <c r="D136" s="58">
        <v>0</v>
      </c>
      <c r="E136" s="58">
        <v>6</v>
      </c>
      <c r="F136" s="59">
        <v>18</v>
      </c>
      <c r="G136" s="56"/>
    </row>
    <row r="137" spans="1:11" x14ac:dyDescent="0.2">
      <c r="B137" s="7" t="s">
        <v>111</v>
      </c>
      <c r="C137" s="58">
        <v>348</v>
      </c>
      <c r="D137" s="58">
        <v>9</v>
      </c>
      <c r="E137" s="58">
        <v>140</v>
      </c>
      <c r="F137" s="59">
        <v>199</v>
      </c>
      <c r="G137" s="56"/>
    </row>
    <row r="138" spans="1:11" x14ac:dyDescent="0.2">
      <c r="B138" s="5"/>
      <c r="C138" s="62"/>
      <c r="D138" s="62"/>
      <c r="E138" s="62"/>
      <c r="F138" s="60"/>
      <c r="G138" s="56"/>
    </row>
    <row r="139" spans="1:11" x14ac:dyDescent="0.2">
      <c r="B139" s="6" t="s">
        <v>112</v>
      </c>
      <c r="C139" s="57">
        <v>3510</v>
      </c>
      <c r="D139" s="57">
        <v>109</v>
      </c>
      <c r="E139" s="57">
        <v>1858</v>
      </c>
      <c r="F139" s="61">
        <v>1543</v>
      </c>
      <c r="G139" s="56"/>
      <c r="H139" s="66"/>
      <c r="I139" s="66"/>
      <c r="J139" s="66"/>
      <c r="K139" s="66"/>
    </row>
    <row r="140" spans="1:11" x14ac:dyDescent="0.2">
      <c r="B140" s="7" t="s">
        <v>113</v>
      </c>
      <c r="C140" s="58">
        <v>73</v>
      </c>
      <c r="D140" s="58">
        <v>2</v>
      </c>
      <c r="E140" s="58">
        <v>22</v>
      </c>
      <c r="F140" s="59">
        <v>49</v>
      </c>
      <c r="G140" s="56"/>
    </row>
    <row r="141" spans="1:11" x14ac:dyDescent="0.2">
      <c r="B141" s="7" t="s">
        <v>114</v>
      </c>
      <c r="C141" s="58">
        <v>197</v>
      </c>
      <c r="D141" s="58">
        <v>7</v>
      </c>
      <c r="E141" s="58">
        <v>63</v>
      </c>
      <c r="F141" s="59">
        <v>127</v>
      </c>
      <c r="G141" s="56"/>
    </row>
    <row r="142" spans="1:11" s="1" customFormat="1" x14ac:dyDescent="0.2">
      <c r="A142" s="2"/>
      <c r="B142" s="7" t="s">
        <v>115</v>
      </c>
      <c r="C142" s="58">
        <v>891</v>
      </c>
      <c r="D142" s="58">
        <v>37</v>
      </c>
      <c r="E142" s="58">
        <v>496</v>
      </c>
      <c r="F142" s="59">
        <v>358</v>
      </c>
      <c r="G142" s="56"/>
    </row>
    <row r="143" spans="1:11" x14ac:dyDescent="0.2">
      <c r="B143" s="7" t="s">
        <v>116</v>
      </c>
      <c r="C143" s="58">
        <v>812</v>
      </c>
      <c r="D143" s="58">
        <v>31</v>
      </c>
      <c r="E143" s="58">
        <v>440</v>
      </c>
      <c r="F143" s="59">
        <v>341</v>
      </c>
      <c r="G143" s="56"/>
    </row>
    <row r="144" spans="1:11" x14ac:dyDescent="0.2">
      <c r="B144" s="7" t="s">
        <v>117</v>
      </c>
      <c r="C144" s="58">
        <v>212</v>
      </c>
      <c r="D144" s="58">
        <v>5</v>
      </c>
      <c r="E144" s="58">
        <v>80</v>
      </c>
      <c r="F144" s="59">
        <v>127</v>
      </c>
      <c r="G144" s="56"/>
    </row>
    <row r="145" spans="1:11" x14ac:dyDescent="0.2">
      <c r="B145" s="7" t="s">
        <v>118</v>
      </c>
      <c r="C145" s="58">
        <v>1325</v>
      </c>
      <c r="D145" s="58">
        <v>27</v>
      </c>
      <c r="E145" s="58">
        <v>757</v>
      </c>
      <c r="F145" s="59">
        <v>541</v>
      </c>
      <c r="G145" s="56"/>
    </row>
    <row r="146" spans="1:11" x14ac:dyDescent="0.2">
      <c r="B146" s="8"/>
      <c r="C146" s="62"/>
      <c r="D146" s="62"/>
      <c r="E146" s="62"/>
      <c r="F146" s="60"/>
      <c r="G146" s="56"/>
    </row>
    <row r="147" spans="1:11" x14ac:dyDescent="0.2">
      <c r="B147" s="6" t="s">
        <v>119</v>
      </c>
      <c r="C147" s="57">
        <v>1359</v>
      </c>
      <c r="D147" s="57">
        <v>50</v>
      </c>
      <c r="E147" s="57">
        <v>607</v>
      </c>
      <c r="F147" s="61">
        <v>702</v>
      </c>
      <c r="G147" s="56"/>
      <c r="H147" s="66"/>
      <c r="I147" s="66"/>
      <c r="J147" s="66"/>
      <c r="K147" s="66"/>
    </row>
    <row r="148" spans="1:11" x14ac:dyDescent="0.2">
      <c r="B148" s="7" t="s">
        <v>150</v>
      </c>
      <c r="C148" s="58">
        <v>298</v>
      </c>
      <c r="D148" s="58">
        <v>12</v>
      </c>
      <c r="E148" s="58">
        <v>118</v>
      </c>
      <c r="F148" s="59">
        <v>168</v>
      </c>
      <c r="G148" s="56"/>
    </row>
    <row r="149" spans="1:11" x14ac:dyDescent="0.2">
      <c r="B149" s="7" t="s">
        <v>120</v>
      </c>
      <c r="C149" s="58">
        <v>19</v>
      </c>
      <c r="D149" s="58">
        <v>1</v>
      </c>
      <c r="E149" s="58">
        <v>9</v>
      </c>
      <c r="F149" s="59">
        <v>9</v>
      </c>
      <c r="G149" s="56"/>
    </row>
    <row r="150" spans="1:11" x14ac:dyDescent="0.2">
      <c r="B150" s="7" t="s">
        <v>121</v>
      </c>
      <c r="C150" s="58">
        <v>327</v>
      </c>
      <c r="D150" s="58">
        <v>11</v>
      </c>
      <c r="E150" s="58">
        <v>191</v>
      </c>
      <c r="F150" s="59">
        <v>125</v>
      </c>
      <c r="G150" s="56"/>
    </row>
    <row r="151" spans="1:11" s="1" customFormat="1" x14ac:dyDescent="0.2">
      <c r="A151" s="2"/>
      <c r="B151" s="7" t="s">
        <v>122</v>
      </c>
      <c r="C151" s="58">
        <v>385</v>
      </c>
      <c r="D151" s="58">
        <v>11</v>
      </c>
      <c r="E151" s="58">
        <v>131</v>
      </c>
      <c r="F151" s="59">
        <v>243</v>
      </c>
      <c r="G151" s="56"/>
    </row>
    <row r="152" spans="1:11" x14ac:dyDescent="0.2">
      <c r="B152" s="7" t="s">
        <v>123</v>
      </c>
      <c r="C152" s="58">
        <v>330</v>
      </c>
      <c r="D152" s="58">
        <v>15</v>
      </c>
      <c r="E152" s="58">
        <v>158</v>
      </c>
      <c r="F152" s="59">
        <v>157</v>
      </c>
      <c r="G152" s="56"/>
    </row>
    <row r="153" spans="1:11" x14ac:dyDescent="0.2">
      <c r="B153" s="7"/>
      <c r="C153" s="62"/>
      <c r="D153" s="62"/>
      <c r="E153" s="62"/>
      <c r="F153" s="60"/>
      <c r="G153" s="56"/>
    </row>
    <row r="154" spans="1:11" x14ac:dyDescent="0.2">
      <c r="B154" s="6" t="s">
        <v>124</v>
      </c>
      <c r="C154" s="57">
        <v>2023</v>
      </c>
      <c r="D154" s="57">
        <v>70</v>
      </c>
      <c r="E154" s="57">
        <v>1317</v>
      </c>
      <c r="F154" s="61">
        <v>636</v>
      </c>
      <c r="G154" s="56"/>
      <c r="H154" s="66"/>
      <c r="I154" s="66"/>
      <c r="J154" s="66"/>
      <c r="K154" s="66"/>
    </row>
    <row r="155" spans="1:11" x14ac:dyDescent="0.2">
      <c r="B155" s="7" t="s">
        <v>125</v>
      </c>
      <c r="C155" s="58">
        <v>275</v>
      </c>
      <c r="D155" s="58">
        <v>6</v>
      </c>
      <c r="E155" s="58">
        <v>149</v>
      </c>
      <c r="F155" s="59">
        <v>120</v>
      </c>
      <c r="G155" s="56"/>
    </row>
    <row r="156" spans="1:11" x14ac:dyDescent="0.2">
      <c r="B156" s="7" t="s">
        <v>126</v>
      </c>
      <c r="C156" s="58">
        <v>351</v>
      </c>
      <c r="D156" s="58">
        <v>17</v>
      </c>
      <c r="E156" s="58">
        <v>157</v>
      </c>
      <c r="F156" s="59">
        <v>177</v>
      </c>
      <c r="G156" s="56"/>
    </row>
    <row r="157" spans="1:11" x14ac:dyDescent="0.2">
      <c r="B157" s="7" t="s">
        <v>151</v>
      </c>
      <c r="C157" s="58">
        <v>1396</v>
      </c>
      <c r="D157" s="58">
        <v>47</v>
      </c>
      <c r="E157" s="58">
        <v>1010</v>
      </c>
      <c r="F157" s="59">
        <v>339</v>
      </c>
      <c r="G157" s="56"/>
    </row>
    <row r="158" spans="1:11" x14ac:dyDescent="0.2">
      <c r="B158" s="8"/>
      <c r="C158" s="62"/>
      <c r="D158" s="62"/>
      <c r="E158" s="62"/>
      <c r="F158" s="60"/>
      <c r="G158" s="56"/>
    </row>
    <row r="159" spans="1:11" x14ac:dyDescent="0.2">
      <c r="B159" s="6" t="s">
        <v>127</v>
      </c>
      <c r="C159" s="57">
        <v>1511</v>
      </c>
      <c r="D159" s="57">
        <v>55</v>
      </c>
      <c r="E159" s="57">
        <v>737</v>
      </c>
      <c r="F159" s="61">
        <v>719</v>
      </c>
      <c r="G159" s="56"/>
      <c r="H159" s="66"/>
      <c r="I159" s="66"/>
      <c r="J159" s="66"/>
      <c r="K159" s="66"/>
    </row>
    <row r="160" spans="1:11" s="1" customFormat="1" x14ac:dyDescent="0.2">
      <c r="A160" s="2"/>
      <c r="B160" s="7" t="s">
        <v>128</v>
      </c>
      <c r="C160" s="58">
        <v>238</v>
      </c>
      <c r="D160" s="58">
        <v>11</v>
      </c>
      <c r="E160" s="58">
        <v>118</v>
      </c>
      <c r="F160" s="59">
        <v>109</v>
      </c>
      <c r="G160" s="56"/>
    </row>
    <row r="161" spans="1:11" x14ac:dyDescent="0.2">
      <c r="B161" s="7" t="s">
        <v>152</v>
      </c>
      <c r="C161" s="58">
        <v>447</v>
      </c>
      <c r="D161" s="58">
        <v>18</v>
      </c>
      <c r="E161" s="58">
        <v>110</v>
      </c>
      <c r="F161" s="59">
        <v>319</v>
      </c>
      <c r="G161" s="56"/>
    </row>
    <row r="162" spans="1:11" x14ac:dyDescent="0.2">
      <c r="B162" s="7" t="s">
        <v>153</v>
      </c>
      <c r="C162" s="58">
        <v>524</v>
      </c>
      <c r="D162" s="58">
        <v>13</v>
      </c>
      <c r="E162" s="58">
        <v>262</v>
      </c>
      <c r="F162" s="59">
        <v>249</v>
      </c>
      <c r="G162" s="56"/>
    </row>
    <row r="163" spans="1:11" x14ac:dyDescent="0.2">
      <c r="B163" s="7" t="s">
        <v>154</v>
      </c>
      <c r="C163" s="58">
        <v>302</v>
      </c>
      <c r="D163" s="58">
        <v>13</v>
      </c>
      <c r="E163" s="58">
        <v>247</v>
      </c>
      <c r="F163" s="59">
        <v>42</v>
      </c>
      <c r="G163" s="56"/>
    </row>
    <row r="164" spans="1:11" x14ac:dyDescent="0.2">
      <c r="B164" s="5"/>
      <c r="C164" s="62"/>
      <c r="D164" s="62"/>
      <c r="E164" s="62"/>
      <c r="F164" s="60"/>
      <c r="G164" s="56"/>
    </row>
    <row r="165" spans="1:11" x14ac:dyDescent="0.2">
      <c r="B165" s="6" t="s">
        <v>155</v>
      </c>
      <c r="C165" s="57">
        <v>2263</v>
      </c>
      <c r="D165" s="57">
        <v>82</v>
      </c>
      <c r="E165" s="57">
        <v>954</v>
      </c>
      <c r="F165" s="61">
        <v>1227</v>
      </c>
      <c r="G165" s="56"/>
      <c r="H165" s="66"/>
      <c r="I165" s="66"/>
      <c r="J165" s="66"/>
      <c r="K165" s="66"/>
    </row>
    <row r="166" spans="1:11" x14ac:dyDescent="0.2">
      <c r="B166" s="7" t="s">
        <v>129</v>
      </c>
      <c r="C166" s="58">
        <v>326</v>
      </c>
      <c r="D166" s="58">
        <v>8</v>
      </c>
      <c r="E166" s="58">
        <v>153</v>
      </c>
      <c r="F166" s="59">
        <v>165</v>
      </c>
      <c r="G166" s="56"/>
    </row>
    <row r="167" spans="1:11" x14ac:dyDescent="0.2">
      <c r="B167" s="7" t="s">
        <v>130</v>
      </c>
      <c r="C167" s="58">
        <v>76</v>
      </c>
      <c r="D167" s="58">
        <v>2</v>
      </c>
      <c r="E167" s="58">
        <v>32</v>
      </c>
      <c r="F167" s="59">
        <v>42</v>
      </c>
      <c r="G167" s="56"/>
    </row>
    <row r="168" spans="1:11" x14ac:dyDescent="0.2">
      <c r="B168" s="7" t="s">
        <v>131</v>
      </c>
      <c r="C168" s="58">
        <v>29</v>
      </c>
      <c r="D168" s="58">
        <v>0</v>
      </c>
      <c r="E168" s="58">
        <v>10</v>
      </c>
      <c r="F168" s="59">
        <v>19</v>
      </c>
      <c r="G168" s="56"/>
    </row>
    <row r="169" spans="1:11" s="1" customFormat="1" x14ac:dyDescent="0.2">
      <c r="A169" s="2"/>
      <c r="B169" s="7" t="s">
        <v>132</v>
      </c>
      <c r="C169" s="58">
        <v>292</v>
      </c>
      <c r="D169" s="58">
        <v>9</v>
      </c>
      <c r="E169" s="58">
        <v>121</v>
      </c>
      <c r="F169" s="59">
        <v>162</v>
      </c>
      <c r="G169" s="56"/>
    </row>
    <row r="170" spans="1:11" x14ac:dyDescent="0.2">
      <c r="B170" s="7" t="s">
        <v>133</v>
      </c>
      <c r="C170" s="58">
        <v>734</v>
      </c>
      <c r="D170" s="58">
        <v>34</v>
      </c>
      <c r="E170" s="58">
        <v>250</v>
      </c>
      <c r="F170" s="59">
        <v>450</v>
      </c>
      <c r="G170" s="56"/>
    </row>
    <row r="171" spans="1:11" x14ac:dyDescent="0.2">
      <c r="B171" s="7" t="s">
        <v>134</v>
      </c>
      <c r="C171" s="58">
        <v>298</v>
      </c>
      <c r="D171" s="58">
        <v>7</v>
      </c>
      <c r="E171" s="58">
        <v>178</v>
      </c>
      <c r="F171" s="59">
        <v>113</v>
      </c>
      <c r="G171" s="56"/>
    </row>
    <row r="172" spans="1:11" x14ac:dyDescent="0.2">
      <c r="B172" s="7" t="s">
        <v>135</v>
      </c>
      <c r="C172" s="58">
        <v>293</v>
      </c>
      <c r="D172" s="58">
        <v>11</v>
      </c>
      <c r="E172" s="58">
        <v>146</v>
      </c>
      <c r="F172" s="59">
        <v>136</v>
      </c>
      <c r="G172" s="56"/>
    </row>
    <row r="173" spans="1:11" x14ac:dyDescent="0.2">
      <c r="B173" s="7" t="s">
        <v>136</v>
      </c>
      <c r="C173" s="58">
        <v>215</v>
      </c>
      <c r="D173" s="58">
        <v>11</v>
      </c>
      <c r="E173" s="58">
        <v>64</v>
      </c>
      <c r="F173" s="59">
        <v>140</v>
      </c>
      <c r="G173" s="56"/>
    </row>
    <row r="174" spans="1:11" x14ac:dyDescent="0.2">
      <c r="B174" s="8"/>
      <c r="C174" s="62"/>
      <c r="D174" s="62"/>
      <c r="E174" s="62"/>
      <c r="F174" s="60"/>
      <c r="G174" s="56"/>
    </row>
    <row r="175" spans="1:11" x14ac:dyDescent="0.2">
      <c r="B175" s="6" t="s">
        <v>206</v>
      </c>
      <c r="C175" s="57">
        <v>761</v>
      </c>
      <c r="D175" s="57">
        <v>19</v>
      </c>
      <c r="E175" s="57">
        <v>411</v>
      </c>
      <c r="F175" s="61">
        <v>331</v>
      </c>
      <c r="G175" s="56"/>
      <c r="H175" s="66"/>
      <c r="I175" s="66"/>
      <c r="J175" s="66"/>
      <c r="K175" s="66"/>
    </row>
    <row r="176" spans="1:11" x14ac:dyDescent="0.2">
      <c r="B176" s="7" t="s">
        <v>207</v>
      </c>
      <c r="C176" s="58">
        <v>320</v>
      </c>
      <c r="D176" s="58">
        <v>9</v>
      </c>
      <c r="E176" s="58">
        <v>143</v>
      </c>
      <c r="F176" s="59">
        <v>168</v>
      </c>
      <c r="G176" s="56"/>
    </row>
    <row r="177" spans="1:7" s="1" customFormat="1" x14ac:dyDescent="0.2">
      <c r="A177" s="2"/>
      <c r="B177" s="7" t="s">
        <v>208</v>
      </c>
      <c r="C177" s="58">
        <v>11</v>
      </c>
      <c r="D177" s="58">
        <v>1</v>
      </c>
      <c r="E177" s="58">
        <v>7</v>
      </c>
      <c r="F177" s="59">
        <v>3</v>
      </c>
      <c r="G177" s="56"/>
    </row>
    <row r="178" spans="1:7" x14ac:dyDescent="0.2">
      <c r="B178" s="7" t="s">
        <v>209</v>
      </c>
      <c r="C178" s="58">
        <v>83</v>
      </c>
      <c r="D178" s="58">
        <v>3</v>
      </c>
      <c r="E178" s="58">
        <v>63</v>
      </c>
      <c r="F178" s="59">
        <v>17</v>
      </c>
      <c r="G178" s="56"/>
    </row>
    <row r="179" spans="1:7" x14ac:dyDescent="0.2">
      <c r="B179" s="7" t="s">
        <v>210</v>
      </c>
      <c r="C179" s="58">
        <v>215</v>
      </c>
      <c r="D179" s="58">
        <v>3</v>
      </c>
      <c r="E179" s="58">
        <v>144</v>
      </c>
      <c r="F179" s="59">
        <v>68</v>
      </c>
      <c r="G179" s="56"/>
    </row>
    <row r="180" spans="1:7" x14ac:dyDescent="0.2">
      <c r="B180" s="7" t="s">
        <v>211</v>
      </c>
      <c r="C180" s="58">
        <v>132</v>
      </c>
      <c r="D180" s="58">
        <v>3</v>
      </c>
      <c r="E180" s="58">
        <v>54</v>
      </c>
      <c r="F180" s="59">
        <v>75</v>
      </c>
      <c r="G180" s="56"/>
    </row>
    <row r="181" spans="1:7" s="1" customFormat="1" x14ac:dyDescent="0.2">
      <c r="A181" s="2"/>
      <c r="B181" s="14"/>
      <c r="C181" s="62"/>
      <c r="D181" s="62"/>
      <c r="E181" s="62"/>
      <c r="F181" s="60"/>
      <c r="G181" s="56"/>
    </row>
    <row r="182" spans="1:7" s="1" customFormat="1" x14ac:dyDescent="0.2">
      <c r="A182" s="69"/>
      <c r="B182" s="19" t="s">
        <v>203</v>
      </c>
      <c r="C182" s="19"/>
      <c r="D182" s="19"/>
      <c r="E182" s="19"/>
      <c r="F182" s="19"/>
      <c r="G182" s="77"/>
    </row>
    <row r="183" spans="1:7" s="24" customFormat="1" ht="12.4" customHeight="1" x14ac:dyDescent="0.2">
      <c r="A183" s="2"/>
      <c r="B183" s="26" t="s">
        <v>220</v>
      </c>
      <c r="C183" s="69"/>
      <c r="D183" s="69"/>
      <c r="E183" s="69"/>
      <c r="F183" s="69"/>
      <c r="G183" s="76"/>
    </row>
    <row r="184" spans="1:7" x14ac:dyDescent="0.2">
      <c r="B184" s="69"/>
      <c r="C184" s="69"/>
      <c r="D184" s="69"/>
      <c r="E184" s="69"/>
      <c r="F184" s="69"/>
    </row>
  </sheetData>
  <conditionalFormatting sqref="A1:A1048576">
    <cfRule type="cellIs" dxfId="3" priority="1" stopIfTrue="1" operator="equal">
      <formula>1</formula>
    </cfRule>
  </conditionalFormatting>
  <hyperlinks>
    <hyperlink ref="F1" location="ÍNDICE!A1" display="ÍNDICE" xr:uid="{00000000-0004-0000-0500-000000000000}"/>
    <hyperlink ref="A2" r:id="rId1" xr:uid="{AD0F9DE5-B958-421C-9389-F9DB34018E5A}"/>
    <hyperlink ref="A1" r:id="rId2" display="https://servpub.madrid.es/CSEBD_WBINTER/inicio.html" xr:uid="{7ED7AC63-69FF-48A5-8579-1D1E903DF43E}"/>
  </hyperlinks>
  <pageMargins left="0.7" right="0.7" top="0.75" bottom="0.75" header="0.3" footer="0.3"/>
  <pageSetup paperSize="9" scale="26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83"/>
  <sheetViews>
    <sheetView showGridLines="0" workbookViewId="0">
      <pane xSplit="1" ySplit="6" topLeftCell="B7" activePane="bottomRight" state="frozen"/>
      <selection activeCell="B4" sqref="B4"/>
      <selection pane="topRight" activeCell="B4" sqref="B4"/>
      <selection pane="bottomLeft" activeCell="B4" sqref="B4"/>
      <selection pane="bottomRight"/>
    </sheetView>
  </sheetViews>
  <sheetFormatPr baseColWidth="10" defaultColWidth="9.28515625" defaultRowHeight="11.25" x14ac:dyDescent="0.2"/>
  <cols>
    <col min="1" max="1" width="11.42578125" style="2" customWidth="1"/>
    <col min="2" max="2" width="26" style="2" customWidth="1"/>
    <col min="3" max="5" width="22" style="2" customWidth="1"/>
    <col min="6" max="16384" width="9.28515625" style="2"/>
  </cols>
  <sheetData>
    <row r="1" spans="1:8" ht="20.25" thickTop="1" thickBot="1" x14ac:dyDescent="0.25">
      <c r="A1" s="11" t="s">
        <v>145</v>
      </c>
      <c r="B1" s="71" t="s">
        <v>167</v>
      </c>
      <c r="E1" s="32" t="s">
        <v>172</v>
      </c>
    </row>
    <row r="2" spans="1:8" ht="12.75" thickTop="1" thickBot="1" x14ac:dyDescent="0.25">
      <c r="A2" s="54" t="s">
        <v>146</v>
      </c>
      <c r="B2" s="70" t="s">
        <v>215</v>
      </c>
    </row>
    <row r="3" spans="1:8" ht="12" thickTop="1" x14ac:dyDescent="0.2">
      <c r="A3" s="72"/>
    </row>
    <row r="4" spans="1:8" x14ac:dyDescent="0.2">
      <c r="A4" s="72"/>
      <c r="B4" s="10" t="s">
        <v>214</v>
      </c>
    </row>
    <row r="5" spans="1:8" ht="27.6" customHeight="1" x14ac:dyDescent="0.2">
      <c r="A5" s="62"/>
      <c r="B5" s="80" t="s">
        <v>143</v>
      </c>
      <c r="C5" s="47" t="s">
        <v>163</v>
      </c>
      <c r="D5" s="47" t="s">
        <v>164</v>
      </c>
      <c r="E5" s="48" t="s">
        <v>165</v>
      </c>
    </row>
    <row r="6" spans="1:8" x14ac:dyDescent="0.2">
      <c r="B6" s="12"/>
      <c r="C6" s="57"/>
      <c r="D6" s="57"/>
      <c r="E6" s="61"/>
    </row>
    <row r="7" spans="1:8" s="1" customFormat="1" x14ac:dyDescent="0.2">
      <c r="A7" s="2"/>
      <c r="B7" s="13" t="s">
        <v>202</v>
      </c>
      <c r="C7" s="57">
        <v>55293</v>
      </c>
      <c r="D7" s="57">
        <v>23684</v>
      </c>
      <c r="E7" s="61">
        <v>31609</v>
      </c>
      <c r="F7" s="56"/>
      <c r="G7" s="56"/>
      <c r="H7" s="56"/>
    </row>
    <row r="8" spans="1:8" s="1" customFormat="1" x14ac:dyDescent="0.2">
      <c r="A8" s="2"/>
      <c r="B8" s="14"/>
      <c r="C8" s="58"/>
      <c r="D8" s="58"/>
      <c r="E8" s="59"/>
      <c r="F8" s="56"/>
      <c r="G8" s="56"/>
      <c r="H8" s="56"/>
    </row>
    <row r="9" spans="1:8" s="1" customFormat="1" x14ac:dyDescent="0.2">
      <c r="A9" s="2"/>
      <c r="B9" s="3" t="s">
        <v>0</v>
      </c>
      <c r="C9" s="57">
        <v>2495</v>
      </c>
      <c r="D9" s="57">
        <v>1168</v>
      </c>
      <c r="E9" s="61">
        <v>1327</v>
      </c>
      <c r="F9" s="56"/>
    </row>
    <row r="10" spans="1:8" s="1" customFormat="1" x14ac:dyDescent="0.2">
      <c r="B10" s="4" t="s">
        <v>1</v>
      </c>
      <c r="C10" s="58">
        <v>441</v>
      </c>
      <c r="D10" s="58">
        <v>200</v>
      </c>
      <c r="E10" s="59">
        <v>241</v>
      </c>
      <c r="F10" s="56"/>
    </row>
    <row r="11" spans="1:8" s="1" customFormat="1" x14ac:dyDescent="0.2">
      <c r="A11" s="2"/>
      <c r="B11" s="4" t="s">
        <v>2</v>
      </c>
      <c r="C11" s="58">
        <v>884</v>
      </c>
      <c r="D11" s="58">
        <v>392</v>
      </c>
      <c r="E11" s="59">
        <v>492</v>
      </c>
      <c r="F11" s="56"/>
    </row>
    <row r="12" spans="1:8" s="1" customFormat="1" x14ac:dyDescent="0.2">
      <c r="A12" s="2"/>
      <c r="B12" s="4" t="s">
        <v>3</v>
      </c>
      <c r="C12" s="58">
        <v>185</v>
      </c>
      <c r="D12" s="58">
        <v>77</v>
      </c>
      <c r="E12" s="59">
        <v>108</v>
      </c>
      <c r="F12" s="56"/>
    </row>
    <row r="13" spans="1:8" s="1" customFormat="1" x14ac:dyDescent="0.2">
      <c r="A13" s="2"/>
      <c r="B13" s="4" t="s">
        <v>4</v>
      </c>
      <c r="C13" s="58">
        <v>264</v>
      </c>
      <c r="D13" s="58">
        <v>141</v>
      </c>
      <c r="E13" s="59">
        <v>123</v>
      </c>
      <c r="F13" s="56"/>
    </row>
    <row r="14" spans="1:8" s="1" customFormat="1" x14ac:dyDescent="0.2">
      <c r="A14" s="2"/>
      <c r="B14" s="4" t="s">
        <v>5</v>
      </c>
      <c r="C14" s="58">
        <v>611</v>
      </c>
      <c r="D14" s="58">
        <v>301</v>
      </c>
      <c r="E14" s="59">
        <v>310</v>
      </c>
      <c r="F14" s="56"/>
    </row>
    <row r="15" spans="1:8" s="1" customFormat="1" x14ac:dyDescent="0.2">
      <c r="A15" s="2"/>
      <c r="B15" s="4" t="s">
        <v>6</v>
      </c>
      <c r="C15" s="58">
        <v>109</v>
      </c>
      <c r="D15" s="58">
        <v>56</v>
      </c>
      <c r="E15" s="59">
        <v>53</v>
      </c>
      <c r="F15" s="56"/>
    </row>
    <row r="16" spans="1:8" s="1" customFormat="1" x14ac:dyDescent="0.2">
      <c r="A16" s="2"/>
      <c r="B16" s="5"/>
      <c r="C16" s="58"/>
      <c r="D16" s="58"/>
      <c r="E16" s="59"/>
      <c r="F16" s="56"/>
    </row>
    <row r="17" spans="1:8" x14ac:dyDescent="0.2">
      <c r="B17" s="3" t="s">
        <v>7</v>
      </c>
      <c r="C17" s="57">
        <v>4423</v>
      </c>
      <c r="D17" s="57">
        <v>1827</v>
      </c>
      <c r="E17" s="61">
        <v>2596</v>
      </c>
      <c r="F17" s="56"/>
      <c r="G17" s="66"/>
      <c r="H17" s="66"/>
    </row>
    <row r="18" spans="1:8" x14ac:dyDescent="0.2">
      <c r="B18" s="4" t="s">
        <v>8</v>
      </c>
      <c r="C18" s="58">
        <v>638</v>
      </c>
      <c r="D18" s="58">
        <v>240</v>
      </c>
      <c r="E18" s="59">
        <v>398</v>
      </c>
      <c r="F18" s="56"/>
    </row>
    <row r="19" spans="1:8" x14ac:dyDescent="0.2">
      <c r="B19" s="4" t="s">
        <v>9</v>
      </c>
      <c r="C19" s="58">
        <v>1113</v>
      </c>
      <c r="D19" s="58">
        <v>459</v>
      </c>
      <c r="E19" s="59">
        <v>654</v>
      </c>
      <c r="F19" s="56"/>
    </row>
    <row r="20" spans="1:8" x14ac:dyDescent="0.2">
      <c r="B20" s="4" t="s">
        <v>10</v>
      </c>
      <c r="C20" s="58">
        <v>462</v>
      </c>
      <c r="D20" s="58">
        <v>192</v>
      </c>
      <c r="E20" s="59">
        <v>270</v>
      </c>
      <c r="F20" s="56"/>
    </row>
    <row r="21" spans="1:8" x14ac:dyDescent="0.2">
      <c r="B21" s="4" t="s">
        <v>11</v>
      </c>
      <c r="C21" s="58">
        <v>668</v>
      </c>
      <c r="D21" s="58">
        <v>260</v>
      </c>
      <c r="E21" s="59">
        <v>408</v>
      </c>
      <c r="F21" s="56"/>
    </row>
    <row r="22" spans="1:8" x14ac:dyDescent="0.2">
      <c r="B22" s="4" t="s">
        <v>12</v>
      </c>
      <c r="C22" s="58">
        <v>793</v>
      </c>
      <c r="D22" s="58">
        <v>343</v>
      </c>
      <c r="E22" s="59">
        <v>450</v>
      </c>
      <c r="F22" s="56"/>
    </row>
    <row r="23" spans="1:8" x14ac:dyDescent="0.2">
      <c r="B23" s="4" t="s">
        <v>13</v>
      </c>
      <c r="C23" s="58">
        <v>695</v>
      </c>
      <c r="D23" s="58">
        <v>312</v>
      </c>
      <c r="E23" s="59">
        <v>383</v>
      </c>
      <c r="F23" s="56"/>
    </row>
    <row r="24" spans="1:8" x14ac:dyDescent="0.2">
      <c r="B24" s="4" t="s">
        <v>14</v>
      </c>
      <c r="C24" s="58">
        <v>54</v>
      </c>
      <c r="D24" s="58">
        <v>21</v>
      </c>
      <c r="E24" s="59">
        <v>33</v>
      </c>
      <c r="F24" s="56"/>
    </row>
    <row r="25" spans="1:8" s="1" customFormat="1" x14ac:dyDescent="0.2">
      <c r="A25" s="2"/>
      <c r="B25" s="5"/>
      <c r="C25" s="64"/>
      <c r="D25" s="64"/>
      <c r="E25" s="65"/>
      <c r="F25" s="56"/>
    </row>
    <row r="26" spans="1:8" x14ac:dyDescent="0.2">
      <c r="B26" s="3" t="s">
        <v>15</v>
      </c>
      <c r="C26" s="57">
        <v>2618</v>
      </c>
      <c r="D26" s="57">
        <v>1049</v>
      </c>
      <c r="E26" s="61">
        <v>1569</v>
      </c>
      <c r="F26" s="56"/>
      <c r="G26" s="66"/>
      <c r="H26" s="66"/>
    </row>
    <row r="27" spans="1:8" x14ac:dyDescent="0.2">
      <c r="B27" s="4" t="s">
        <v>16</v>
      </c>
      <c r="C27" s="58">
        <v>882</v>
      </c>
      <c r="D27" s="58">
        <v>336</v>
      </c>
      <c r="E27" s="59">
        <v>546</v>
      </c>
      <c r="F27" s="56"/>
    </row>
    <row r="28" spans="1:8" x14ac:dyDescent="0.2">
      <c r="B28" s="4" t="s">
        <v>17</v>
      </c>
      <c r="C28" s="58">
        <v>507</v>
      </c>
      <c r="D28" s="58">
        <v>195</v>
      </c>
      <c r="E28" s="59">
        <v>312</v>
      </c>
      <c r="F28" s="56"/>
    </row>
    <row r="29" spans="1:8" x14ac:dyDescent="0.2">
      <c r="B29" s="4" t="s">
        <v>18</v>
      </c>
      <c r="C29" s="58">
        <v>446</v>
      </c>
      <c r="D29" s="58">
        <v>184</v>
      </c>
      <c r="E29" s="59">
        <v>262</v>
      </c>
      <c r="F29" s="56"/>
    </row>
    <row r="30" spans="1:8" x14ac:dyDescent="0.2">
      <c r="B30" s="4" t="s">
        <v>19</v>
      </c>
      <c r="C30" s="58">
        <v>415</v>
      </c>
      <c r="D30" s="58">
        <v>176</v>
      </c>
      <c r="E30" s="59">
        <v>239</v>
      </c>
      <c r="F30" s="56"/>
    </row>
    <row r="31" spans="1:8" x14ac:dyDescent="0.2">
      <c r="B31" s="4" t="s">
        <v>20</v>
      </c>
      <c r="C31" s="58">
        <v>108</v>
      </c>
      <c r="D31" s="58">
        <v>45</v>
      </c>
      <c r="E31" s="59">
        <v>63</v>
      </c>
      <c r="F31" s="56"/>
    </row>
    <row r="32" spans="1:8" x14ac:dyDescent="0.2">
      <c r="B32" s="4" t="s">
        <v>21</v>
      </c>
      <c r="C32" s="58">
        <v>260</v>
      </c>
      <c r="D32" s="58">
        <v>113</v>
      </c>
      <c r="E32" s="59">
        <v>147</v>
      </c>
      <c r="F32" s="56"/>
    </row>
    <row r="33" spans="1:8" x14ac:dyDescent="0.2">
      <c r="B33" s="5"/>
      <c r="C33" s="62"/>
      <c r="D33" s="62"/>
      <c r="E33" s="60"/>
      <c r="F33" s="56"/>
    </row>
    <row r="34" spans="1:8" s="1" customFormat="1" x14ac:dyDescent="0.2">
      <c r="A34" s="2"/>
      <c r="B34" s="3" t="s">
        <v>22</v>
      </c>
      <c r="C34" s="57">
        <v>2265</v>
      </c>
      <c r="D34" s="57">
        <v>909</v>
      </c>
      <c r="E34" s="61">
        <v>1356</v>
      </c>
      <c r="F34" s="56"/>
      <c r="G34" s="66"/>
      <c r="H34" s="66"/>
    </row>
    <row r="35" spans="1:8" x14ac:dyDescent="0.2">
      <c r="B35" s="4" t="s">
        <v>23</v>
      </c>
      <c r="C35" s="58">
        <v>120</v>
      </c>
      <c r="D35" s="58">
        <v>61</v>
      </c>
      <c r="E35" s="59">
        <v>59</v>
      </c>
      <c r="F35" s="56"/>
    </row>
    <row r="36" spans="1:8" x14ac:dyDescent="0.2">
      <c r="B36" s="4" t="s">
        <v>24</v>
      </c>
      <c r="C36" s="58">
        <v>472</v>
      </c>
      <c r="D36" s="58">
        <v>190</v>
      </c>
      <c r="E36" s="59">
        <v>282</v>
      </c>
      <c r="F36" s="56"/>
    </row>
    <row r="37" spans="1:8" x14ac:dyDescent="0.2">
      <c r="B37" s="4" t="s">
        <v>25</v>
      </c>
      <c r="C37" s="58">
        <v>375</v>
      </c>
      <c r="D37" s="58">
        <v>145</v>
      </c>
      <c r="E37" s="59">
        <v>230</v>
      </c>
      <c r="F37" s="56"/>
    </row>
    <row r="38" spans="1:8" x14ac:dyDescent="0.2">
      <c r="B38" s="4" t="s">
        <v>26</v>
      </c>
      <c r="C38" s="58">
        <v>819</v>
      </c>
      <c r="D38" s="58">
        <v>332</v>
      </c>
      <c r="E38" s="59">
        <v>487</v>
      </c>
      <c r="F38" s="56"/>
    </row>
    <row r="39" spans="1:8" x14ac:dyDescent="0.2">
      <c r="B39" s="4" t="s">
        <v>27</v>
      </c>
      <c r="C39" s="58">
        <v>318</v>
      </c>
      <c r="D39" s="58">
        <v>117</v>
      </c>
      <c r="E39" s="59">
        <v>201</v>
      </c>
      <c r="F39" s="56"/>
    </row>
    <row r="40" spans="1:8" x14ac:dyDescent="0.2">
      <c r="B40" s="4" t="s">
        <v>28</v>
      </c>
      <c r="C40" s="58">
        <v>160</v>
      </c>
      <c r="D40" s="58">
        <v>63</v>
      </c>
      <c r="E40" s="59">
        <v>97</v>
      </c>
      <c r="F40" s="56"/>
    </row>
    <row r="41" spans="1:8" x14ac:dyDescent="0.2">
      <c r="B41" s="5"/>
      <c r="C41" s="62"/>
      <c r="D41" s="62"/>
      <c r="E41" s="60"/>
      <c r="F41" s="56"/>
    </row>
    <row r="42" spans="1:8" x14ac:dyDescent="0.2">
      <c r="B42" s="3" t="s">
        <v>29</v>
      </c>
      <c r="C42" s="57">
        <v>2412</v>
      </c>
      <c r="D42" s="57">
        <v>971</v>
      </c>
      <c r="E42" s="61">
        <v>1441</v>
      </c>
      <c r="F42" s="56"/>
      <c r="G42" s="66"/>
      <c r="H42" s="66"/>
    </row>
    <row r="43" spans="1:8" s="1" customFormat="1" x14ac:dyDescent="0.2">
      <c r="A43" s="2"/>
      <c r="B43" s="4" t="s">
        <v>30</v>
      </c>
      <c r="C43" s="58">
        <v>167</v>
      </c>
      <c r="D43" s="58">
        <v>70</v>
      </c>
      <c r="E43" s="59">
        <v>97</v>
      </c>
      <c r="F43" s="56"/>
    </row>
    <row r="44" spans="1:8" x14ac:dyDescent="0.2">
      <c r="B44" s="4" t="s">
        <v>31</v>
      </c>
      <c r="C44" s="58">
        <v>758</v>
      </c>
      <c r="D44" s="58">
        <v>323</v>
      </c>
      <c r="E44" s="59">
        <v>435</v>
      </c>
      <c r="F44" s="56"/>
    </row>
    <row r="45" spans="1:8" x14ac:dyDescent="0.2">
      <c r="B45" s="4" t="s">
        <v>32</v>
      </c>
      <c r="C45" s="58">
        <v>348</v>
      </c>
      <c r="D45" s="58">
        <v>149</v>
      </c>
      <c r="E45" s="59">
        <v>199</v>
      </c>
      <c r="F45" s="56"/>
    </row>
    <row r="46" spans="1:8" x14ac:dyDescent="0.2">
      <c r="B46" s="4" t="s">
        <v>33</v>
      </c>
      <c r="C46" s="58">
        <v>508</v>
      </c>
      <c r="D46" s="58">
        <v>180</v>
      </c>
      <c r="E46" s="59">
        <v>328</v>
      </c>
      <c r="F46" s="56"/>
    </row>
    <row r="47" spans="1:8" x14ac:dyDescent="0.2">
      <c r="B47" s="4" t="s">
        <v>34</v>
      </c>
      <c r="C47" s="58">
        <v>297</v>
      </c>
      <c r="D47" s="58">
        <v>116</v>
      </c>
      <c r="E47" s="59">
        <v>181</v>
      </c>
      <c r="F47" s="56"/>
    </row>
    <row r="48" spans="1:8" x14ac:dyDescent="0.2">
      <c r="B48" s="4" t="s">
        <v>35</v>
      </c>
      <c r="C48" s="58">
        <v>333</v>
      </c>
      <c r="D48" s="58">
        <v>132</v>
      </c>
      <c r="E48" s="59">
        <v>201</v>
      </c>
      <c r="F48" s="56"/>
    </row>
    <row r="49" spans="1:8" x14ac:dyDescent="0.2">
      <c r="B49" s="5"/>
      <c r="C49" s="62"/>
      <c r="D49" s="62"/>
      <c r="E49" s="60"/>
      <c r="F49" s="56"/>
    </row>
    <row r="50" spans="1:8" x14ac:dyDescent="0.2">
      <c r="B50" s="3" t="s">
        <v>36</v>
      </c>
      <c r="C50" s="57">
        <v>3087</v>
      </c>
      <c r="D50" s="57">
        <v>1373</v>
      </c>
      <c r="E50" s="61">
        <v>1714</v>
      </c>
      <c r="F50" s="56"/>
      <c r="G50" s="66"/>
      <c r="H50" s="66"/>
    </row>
    <row r="51" spans="1:8" x14ac:dyDescent="0.2">
      <c r="B51" s="4" t="s">
        <v>37</v>
      </c>
      <c r="C51" s="58">
        <v>621</v>
      </c>
      <c r="D51" s="58">
        <v>284</v>
      </c>
      <c r="E51" s="59">
        <v>337</v>
      </c>
      <c r="F51" s="56"/>
    </row>
    <row r="52" spans="1:8" s="1" customFormat="1" x14ac:dyDescent="0.2">
      <c r="A52" s="2"/>
      <c r="B52" s="4" t="s">
        <v>38</v>
      </c>
      <c r="C52" s="58">
        <v>767</v>
      </c>
      <c r="D52" s="58">
        <v>309</v>
      </c>
      <c r="E52" s="59">
        <v>458</v>
      </c>
      <c r="F52" s="56"/>
    </row>
    <row r="53" spans="1:8" x14ac:dyDescent="0.2">
      <c r="B53" s="4" t="s">
        <v>39</v>
      </c>
      <c r="C53" s="58">
        <v>443</v>
      </c>
      <c r="D53" s="58">
        <v>198</v>
      </c>
      <c r="E53" s="59">
        <v>245</v>
      </c>
      <c r="F53" s="56"/>
    </row>
    <row r="54" spans="1:8" x14ac:dyDescent="0.2">
      <c r="B54" s="4" t="s">
        <v>40</v>
      </c>
      <c r="C54" s="58">
        <v>310</v>
      </c>
      <c r="D54" s="58">
        <v>136</v>
      </c>
      <c r="E54" s="59">
        <v>174</v>
      </c>
      <c r="F54" s="56"/>
    </row>
    <row r="55" spans="1:8" x14ac:dyDescent="0.2">
      <c r="B55" s="4" t="s">
        <v>41</v>
      </c>
      <c r="C55" s="58">
        <v>459</v>
      </c>
      <c r="D55" s="58">
        <v>204</v>
      </c>
      <c r="E55" s="59">
        <v>255</v>
      </c>
      <c r="F55" s="56"/>
    </row>
    <row r="56" spans="1:8" x14ac:dyDescent="0.2">
      <c r="B56" s="4" t="s">
        <v>42</v>
      </c>
      <c r="C56" s="58">
        <v>487</v>
      </c>
      <c r="D56" s="58">
        <v>242</v>
      </c>
      <c r="E56" s="59">
        <v>245</v>
      </c>
      <c r="F56" s="56"/>
    </row>
    <row r="57" spans="1:8" x14ac:dyDescent="0.2">
      <c r="B57" s="4"/>
      <c r="C57" s="62"/>
      <c r="D57" s="62"/>
      <c r="E57" s="60"/>
      <c r="F57" s="56"/>
    </row>
    <row r="58" spans="1:8" x14ac:dyDescent="0.2">
      <c r="B58" s="6" t="s">
        <v>43</v>
      </c>
      <c r="C58" s="57">
        <v>3097</v>
      </c>
      <c r="D58" s="57">
        <v>1308</v>
      </c>
      <c r="E58" s="61">
        <v>1789</v>
      </c>
      <c r="F58" s="56"/>
      <c r="G58" s="66"/>
      <c r="H58" s="66"/>
    </row>
    <row r="59" spans="1:8" x14ac:dyDescent="0.2">
      <c r="B59" s="7" t="s">
        <v>44</v>
      </c>
      <c r="C59" s="58">
        <v>543</v>
      </c>
      <c r="D59" s="58">
        <v>249</v>
      </c>
      <c r="E59" s="59">
        <v>294</v>
      </c>
      <c r="F59" s="56"/>
    </row>
    <row r="60" spans="1:8" x14ac:dyDescent="0.2">
      <c r="B60" s="7" t="s">
        <v>45</v>
      </c>
      <c r="C60" s="58">
        <v>603</v>
      </c>
      <c r="D60" s="58">
        <v>241</v>
      </c>
      <c r="E60" s="59">
        <v>362</v>
      </c>
      <c r="F60" s="56"/>
    </row>
    <row r="61" spans="1:8" s="1" customFormat="1" x14ac:dyDescent="0.2">
      <c r="A61" s="2"/>
      <c r="B61" s="7" t="s">
        <v>46</v>
      </c>
      <c r="C61" s="58">
        <v>528</v>
      </c>
      <c r="D61" s="58">
        <v>226</v>
      </c>
      <c r="E61" s="59">
        <v>302</v>
      </c>
      <c r="F61" s="56"/>
    </row>
    <row r="62" spans="1:8" x14ac:dyDescent="0.2">
      <c r="B62" s="7" t="s">
        <v>47</v>
      </c>
      <c r="C62" s="58">
        <v>251</v>
      </c>
      <c r="D62" s="58">
        <v>108</v>
      </c>
      <c r="E62" s="59">
        <v>143</v>
      </c>
      <c r="F62" s="56"/>
    </row>
    <row r="63" spans="1:8" x14ac:dyDescent="0.2">
      <c r="B63" s="7" t="s">
        <v>48</v>
      </c>
      <c r="C63" s="58">
        <v>638</v>
      </c>
      <c r="D63" s="58">
        <v>269</v>
      </c>
      <c r="E63" s="59">
        <v>369</v>
      </c>
      <c r="F63" s="56"/>
    </row>
    <row r="64" spans="1:8" x14ac:dyDescent="0.2">
      <c r="B64" s="7" t="s">
        <v>49</v>
      </c>
      <c r="C64" s="58">
        <v>534</v>
      </c>
      <c r="D64" s="58">
        <v>215</v>
      </c>
      <c r="E64" s="59">
        <v>319</v>
      </c>
      <c r="F64" s="56"/>
    </row>
    <row r="65" spans="1:8" x14ac:dyDescent="0.2">
      <c r="B65" s="6"/>
      <c r="C65" s="62"/>
      <c r="D65" s="62"/>
      <c r="E65" s="60"/>
      <c r="F65" s="56"/>
    </row>
    <row r="66" spans="1:8" x14ac:dyDescent="0.2">
      <c r="B66" s="6" t="s">
        <v>148</v>
      </c>
      <c r="C66" s="57">
        <v>4610</v>
      </c>
      <c r="D66" s="57">
        <v>1984</v>
      </c>
      <c r="E66" s="61">
        <v>2626</v>
      </c>
      <c r="F66" s="56"/>
      <c r="G66" s="66"/>
      <c r="H66" s="66"/>
    </row>
    <row r="67" spans="1:8" x14ac:dyDescent="0.2">
      <c r="B67" s="7" t="s">
        <v>50</v>
      </c>
      <c r="C67" s="58">
        <v>49</v>
      </c>
      <c r="D67" s="58">
        <v>24</v>
      </c>
      <c r="E67" s="59">
        <v>25</v>
      </c>
      <c r="F67" s="56"/>
    </row>
    <row r="68" spans="1:8" x14ac:dyDescent="0.2">
      <c r="B68" s="7" t="s">
        <v>51</v>
      </c>
      <c r="C68" s="58">
        <v>45</v>
      </c>
      <c r="D68" s="58">
        <v>17</v>
      </c>
      <c r="E68" s="59">
        <v>28</v>
      </c>
      <c r="F68" s="56"/>
    </row>
    <row r="69" spans="1:8" x14ac:dyDescent="0.2">
      <c r="B69" s="7" t="s">
        <v>52</v>
      </c>
      <c r="C69" s="58">
        <v>1036</v>
      </c>
      <c r="D69" s="58">
        <v>444</v>
      </c>
      <c r="E69" s="59">
        <v>592</v>
      </c>
      <c r="F69" s="56"/>
    </row>
    <row r="70" spans="1:8" s="1" customFormat="1" x14ac:dyDescent="0.2">
      <c r="A70" s="2"/>
      <c r="B70" s="7" t="s">
        <v>53</v>
      </c>
      <c r="C70" s="58">
        <v>748</v>
      </c>
      <c r="D70" s="58">
        <v>335</v>
      </c>
      <c r="E70" s="59">
        <v>413</v>
      </c>
      <c r="F70" s="56"/>
    </row>
    <row r="71" spans="1:8" x14ac:dyDescent="0.2">
      <c r="B71" s="7" t="s">
        <v>54</v>
      </c>
      <c r="C71" s="58">
        <v>668</v>
      </c>
      <c r="D71" s="58">
        <v>271</v>
      </c>
      <c r="E71" s="59">
        <v>397</v>
      </c>
      <c r="F71" s="56"/>
    </row>
    <row r="72" spans="1:8" x14ac:dyDescent="0.2">
      <c r="B72" s="7" t="s">
        <v>55</v>
      </c>
      <c r="C72" s="58">
        <v>1010</v>
      </c>
      <c r="D72" s="58">
        <v>433</v>
      </c>
      <c r="E72" s="59">
        <v>577</v>
      </c>
      <c r="F72" s="56"/>
    </row>
    <row r="73" spans="1:8" x14ac:dyDescent="0.2">
      <c r="B73" s="7" t="s">
        <v>56</v>
      </c>
      <c r="C73" s="58">
        <v>711</v>
      </c>
      <c r="D73" s="58">
        <v>318</v>
      </c>
      <c r="E73" s="59">
        <v>393</v>
      </c>
      <c r="F73" s="56"/>
    </row>
    <row r="74" spans="1:8" x14ac:dyDescent="0.2">
      <c r="B74" s="7" t="s">
        <v>57</v>
      </c>
      <c r="C74" s="58">
        <v>340</v>
      </c>
      <c r="D74" s="58">
        <v>140</v>
      </c>
      <c r="E74" s="59">
        <v>200</v>
      </c>
      <c r="F74" s="56"/>
    </row>
    <row r="75" spans="1:8" x14ac:dyDescent="0.2">
      <c r="B75" s="6"/>
      <c r="C75" s="62"/>
      <c r="D75" s="62"/>
      <c r="E75" s="60"/>
      <c r="F75" s="56"/>
    </row>
    <row r="76" spans="1:8" x14ac:dyDescent="0.2">
      <c r="B76" s="6" t="s">
        <v>149</v>
      </c>
      <c r="C76" s="57">
        <v>2747</v>
      </c>
      <c r="D76" s="57">
        <v>1196</v>
      </c>
      <c r="E76" s="61">
        <v>1551</v>
      </c>
      <c r="F76" s="56"/>
      <c r="G76" s="66"/>
      <c r="H76" s="66"/>
    </row>
    <row r="77" spans="1:8" x14ac:dyDescent="0.2">
      <c r="B77" s="7" t="s">
        <v>58</v>
      </c>
      <c r="C77" s="58">
        <v>387</v>
      </c>
      <c r="D77" s="58">
        <v>152</v>
      </c>
      <c r="E77" s="59">
        <v>235</v>
      </c>
      <c r="F77" s="56"/>
    </row>
    <row r="78" spans="1:8" x14ac:dyDescent="0.2">
      <c r="B78" s="7" t="s">
        <v>59</v>
      </c>
      <c r="C78" s="58">
        <v>521</v>
      </c>
      <c r="D78" s="58">
        <v>225</v>
      </c>
      <c r="E78" s="59">
        <v>296</v>
      </c>
      <c r="F78" s="56"/>
    </row>
    <row r="79" spans="1:8" s="1" customFormat="1" x14ac:dyDescent="0.2">
      <c r="A79" s="2"/>
      <c r="B79" s="7" t="s">
        <v>60</v>
      </c>
      <c r="C79" s="58">
        <v>537</v>
      </c>
      <c r="D79" s="58">
        <v>244</v>
      </c>
      <c r="E79" s="59">
        <v>293</v>
      </c>
      <c r="F79" s="56"/>
    </row>
    <row r="80" spans="1:8" x14ac:dyDescent="0.2">
      <c r="B80" s="7" t="s">
        <v>61</v>
      </c>
      <c r="C80" s="58">
        <v>808</v>
      </c>
      <c r="D80" s="58">
        <v>382</v>
      </c>
      <c r="E80" s="59">
        <v>426</v>
      </c>
      <c r="F80" s="56"/>
    </row>
    <row r="81" spans="1:8" x14ac:dyDescent="0.2">
      <c r="B81" s="7" t="s">
        <v>62</v>
      </c>
      <c r="C81" s="58">
        <v>64</v>
      </c>
      <c r="D81" s="58">
        <v>27</v>
      </c>
      <c r="E81" s="59">
        <v>37</v>
      </c>
      <c r="F81" s="56"/>
    </row>
    <row r="82" spans="1:8" x14ac:dyDescent="0.2">
      <c r="B82" s="7" t="s">
        <v>63</v>
      </c>
      <c r="C82" s="58">
        <v>24</v>
      </c>
      <c r="D82" s="58">
        <v>13</v>
      </c>
      <c r="E82" s="59">
        <v>11</v>
      </c>
      <c r="F82" s="56"/>
    </row>
    <row r="83" spans="1:8" x14ac:dyDescent="0.2">
      <c r="B83" s="7" t="s">
        <v>64</v>
      </c>
      <c r="C83" s="58">
        <v>406</v>
      </c>
      <c r="D83" s="58">
        <v>153</v>
      </c>
      <c r="E83" s="59">
        <v>253</v>
      </c>
      <c r="F83" s="56"/>
    </row>
    <row r="84" spans="1:8" x14ac:dyDescent="0.2">
      <c r="B84" s="8"/>
      <c r="C84" s="62"/>
      <c r="D84" s="62"/>
      <c r="E84" s="60"/>
      <c r="F84" s="56"/>
    </row>
    <row r="85" spans="1:8" x14ac:dyDescent="0.2">
      <c r="B85" s="6" t="s">
        <v>65</v>
      </c>
      <c r="C85" s="57">
        <v>3697</v>
      </c>
      <c r="D85" s="57">
        <v>1579</v>
      </c>
      <c r="E85" s="61">
        <v>2118</v>
      </c>
      <c r="F85" s="56"/>
      <c r="G85" s="66"/>
      <c r="H85" s="66"/>
    </row>
    <row r="86" spans="1:8" x14ac:dyDescent="0.2">
      <c r="B86" s="7" t="s">
        <v>147</v>
      </c>
      <c r="C86" s="58">
        <v>300</v>
      </c>
      <c r="D86" s="58">
        <v>115</v>
      </c>
      <c r="E86" s="59">
        <v>185</v>
      </c>
      <c r="F86" s="56"/>
    </row>
    <row r="87" spans="1:8" x14ac:dyDescent="0.2">
      <c r="B87" s="7" t="s">
        <v>66</v>
      </c>
      <c r="C87" s="58">
        <v>682</v>
      </c>
      <c r="D87" s="58">
        <v>307</v>
      </c>
      <c r="E87" s="59">
        <v>375</v>
      </c>
      <c r="F87" s="56"/>
    </row>
    <row r="88" spans="1:8" s="1" customFormat="1" x14ac:dyDescent="0.2">
      <c r="A88" s="2"/>
      <c r="B88" s="7" t="s">
        <v>67</v>
      </c>
      <c r="C88" s="58">
        <v>548</v>
      </c>
      <c r="D88" s="58">
        <v>230</v>
      </c>
      <c r="E88" s="59">
        <v>318</v>
      </c>
      <c r="F88" s="56"/>
    </row>
    <row r="89" spans="1:8" x14ac:dyDescent="0.2">
      <c r="B89" s="7" t="s">
        <v>68</v>
      </c>
      <c r="C89" s="58">
        <v>1018</v>
      </c>
      <c r="D89" s="58">
        <v>426</v>
      </c>
      <c r="E89" s="59">
        <v>592</v>
      </c>
      <c r="F89" s="56"/>
    </row>
    <row r="90" spans="1:8" x14ac:dyDescent="0.2">
      <c r="B90" s="7" t="s">
        <v>69</v>
      </c>
      <c r="C90" s="58">
        <v>270</v>
      </c>
      <c r="D90" s="58">
        <v>124</v>
      </c>
      <c r="E90" s="59">
        <v>146</v>
      </c>
      <c r="F90" s="56"/>
    </row>
    <row r="91" spans="1:8" x14ac:dyDescent="0.2">
      <c r="B91" s="7" t="s">
        <v>70</v>
      </c>
      <c r="C91" s="58">
        <v>147</v>
      </c>
      <c r="D91" s="58">
        <v>63</v>
      </c>
      <c r="E91" s="59">
        <v>84</v>
      </c>
      <c r="F91" s="56"/>
    </row>
    <row r="92" spans="1:8" x14ac:dyDescent="0.2">
      <c r="B92" s="7" t="s">
        <v>71</v>
      </c>
      <c r="C92" s="58">
        <v>732</v>
      </c>
      <c r="D92" s="58">
        <v>314</v>
      </c>
      <c r="E92" s="59">
        <v>418</v>
      </c>
      <c r="F92" s="56"/>
    </row>
    <row r="93" spans="1:8" x14ac:dyDescent="0.2">
      <c r="B93" s="5"/>
      <c r="C93" s="62"/>
      <c r="D93" s="62"/>
      <c r="E93" s="60"/>
      <c r="F93" s="56"/>
    </row>
    <row r="94" spans="1:8" x14ac:dyDescent="0.2">
      <c r="B94" s="6" t="s">
        <v>72</v>
      </c>
      <c r="C94" s="57">
        <v>3303</v>
      </c>
      <c r="D94" s="57">
        <v>1410</v>
      </c>
      <c r="E94" s="61">
        <v>1893</v>
      </c>
      <c r="F94" s="56"/>
      <c r="G94" s="66"/>
      <c r="H94" s="66"/>
    </row>
    <row r="95" spans="1:8" x14ac:dyDescent="0.2">
      <c r="B95" s="7" t="s">
        <v>73</v>
      </c>
      <c r="C95" s="58">
        <v>378</v>
      </c>
      <c r="D95" s="58">
        <v>146</v>
      </c>
      <c r="E95" s="59">
        <v>232</v>
      </c>
      <c r="F95" s="56"/>
    </row>
    <row r="96" spans="1:8" x14ac:dyDescent="0.2">
      <c r="B96" s="7" t="s">
        <v>74</v>
      </c>
      <c r="C96" s="58">
        <v>482</v>
      </c>
      <c r="D96" s="58">
        <v>199</v>
      </c>
      <c r="E96" s="59">
        <v>283</v>
      </c>
      <c r="F96" s="56"/>
    </row>
    <row r="97" spans="1:8" s="1" customFormat="1" x14ac:dyDescent="0.2">
      <c r="A97" s="2"/>
      <c r="B97" s="7" t="s">
        <v>75</v>
      </c>
      <c r="C97" s="58">
        <v>475</v>
      </c>
      <c r="D97" s="58">
        <v>185</v>
      </c>
      <c r="E97" s="59">
        <v>290</v>
      </c>
      <c r="F97" s="56"/>
    </row>
    <row r="98" spans="1:8" x14ac:dyDescent="0.2">
      <c r="B98" s="7" t="s">
        <v>76</v>
      </c>
      <c r="C98" s="58">
        <v>460</v>
      </c>
      <c r="D98" s="58">
        <v>192</v>
      </c>
      <c r="E98" s="59">
        <v>268</v>
      </c>
      <c r="F98" s="56"/>
    </row>
    <row r="99" spans="1:8" x14ac:dyDescent="0.2">
      <c r="B99" s="7" t="s">
        <v>77</v>
      </c>
      <c r="C99" s="58">
        <v>289</v>
      </c>
      <c r="D99" s="58">
        <v>136</v>
      </c>
      <c r="E99" s="59">
        <v>153</v>
      </c>
      <c r="F99" s="56"/>
    </row>
    <row r="100" spans="1:8" x14ac:dyDescent="0.2">
      <c r="B100" s="7" t="s">
        <v>78</v>
      </c>
      <c r="C100" s="58">
        <v>897</v>
      </c>
      <c r="D100" s="58">
        <v>406</v>
      </c>
      <c r="E100" s="59">
        <v>491</v>
      </c>
      <c r="F100" s="56"/>
    </row>
    <row r="101" spans="1:8" x14ac:dyDescent="0.2">
      <c r="B101" s="7" t="s">
        <v>79</v>
      </c>
      <c r="C101" s="58">
        <v>322</v>
      </c>
      <c r="D101" s="58">
        <v>146</v>
      </c>
      <c r="E101" s="59">
        <v>176</v>
      </c>
      <c r="F101" s="56"/>
    </row>
    <row r="102" spans="1:8" x14ac:dyDescent="0.2">
      <c r="B102" s="8"/>
      <c r="C102" s="62"/>
      <c r="D102" s="62"/>
      <c r="E102" s="60"/>
      <c r="F102" s="56"/>
    </row>
    <row r="103" spans="1:8" x14ac:dyDescent="0.2">
      <c r="B103" s="6" t="s">
        <v>80</v>
      </c>
      <c r="C103" s="57">
        <v>1196</v>
      </c>
      <c r="D103" s="57">
        <v>516</v>
      </c>
      <c r="E103" s="61">
        <v>680</v>
      </c>
      <c r="F103" s="56"/>
      <c r="G103" s="66"/>
      <c r="H103" s="66"/>
    </row>
    <row r="104" spans="1:8" x14ac:dyDescent="0.2">
      <c r="B104" s="7" t="s">
        <v>81</v>
      </c>
      <c r="C104" s="58">
        <v>224</v>
      </c>
      <c r="D104" s="58">
        <v>92</v>
      </c>
      <c r="E104" s="59">
        <v>132</v>
      </c>
      <c r="F104" s="56"/>
    </row>
    <row r="105" spans="1:8" x14ac:dyDescent="0.2">
      <c r="B105" s="7" t="s">
        <v>82</v>
      </c>
      <c r="C105" s="58">
        <v>114</v>
      </c>
      <c r="D105" s="58">
        <v>48</v>
      </c>
      <c r="E105" s="59">
        <v>66</v>
      </c>
      <c r="F105" s="56"/>
    </row>
    <row r="106" spans="1:8" s="1" customFormat="1" x14ac:dyDescent="0.2">
      <c r="A106" s="2"/>
      <c r="B106" s="7" t="s">
        <v>83</v>
      </c>
      <c r="C106" s="58">
        <v>203</v>
      </c>
      <c r="D106" s="58">
        <v>89</v>
      </c>
      <c r="E106" s="59">
        <v>114</v>
      </c>
      <c r="F106" s="56"/>
    </row>
    <row r="107" spans="1:8" x14ac:dyDescent="0.2">
      <c r="B107" s="7" t="s">
        <v>84</v>
      </c>
      <c r="C107" s="58">
        <v>208</v>
      </c>
      <c r="D107" s="58">
        <v>94</v>
      </c>
      <c r="E107" s="59">
        <v>114</v>
      </c>
      <c r="F107" s="56"/>
    </row>
    <row r="108" spans="1:8" x14ac:dyDescent="0.2">
      <c r="B108" s="7" t="s">
        <v>85</v>
      </c>
      <c r="C108" s="58">
        <v>262</v>
      </c>
      <c r="D108" s="58">
        <v>118</v>
      </c>
      <c r="E108" s="59">
        <v>144</v>
      </c>
      <c r="F108" s="56"/>
    </row>
    <row r="109" spans="1:8" x14ac:dyDescent="0.2">
      <c r="B109" s="7" t="s">
        <v>86</v>
      </c>
      <c r="C109" s="58">
        <v>109</v>
      </c>
      <c r="D109" s="58">
        <v>43</v>
      </c>
      <c r="E109" s="59">
        <v>66</v>
      </c>
      <c r="F109" s="56"/>
    </row>
    <row r="110" spans="1:8" x14ac:dyDescent="0.2">
      <c r="B110" s="7" t="s">
        <v>87</v>
      </c>
      <c r="C110" s="58">
        <v>76</v>
      </c>
      <c r="D110" s="58">
        <v>32</v>
      </c>
      <c r="E110" s="59">
        <v>44</v>
      </c>
      <c r="F110" s="56"/>
    </row>
    <row r="111" spans="1:8" x14ac:dyDescent="0.2">
      <c r="B111" s="5"/>
      <c r="C111" s="62"/>
      <c r="D111" s="62"/>
      <c r="E111" s="60"/>
      <c r="F111" s="56"/>
    </row>
    <row r="112" spans="1:8" x14ac:dyDescent="0.2">
      <c r="B112" s="6" t="s">
        <v>88</v>
      </c>
      <c r="C112" s="57">
        <v>1947</v>
      </c>
      <c r="D112" s="57">
        <v>826</v>
      </c>
      <c r="E112" s="61">
        <v>1121</v>
      </c>
      <c r="F112" s="56"/>
      <c r="G112" s="66"/>
      <c r="H112" s="66"/>
    </row>
    <row r="113" spans="1:8" x14ac:dyDescent="0.2">
      <c r="B113" s="7" t="s">
        <v>89</v>
      </c>
      <c r="C113" s="58">
        <v>126</v>
      </c>
      <c r="D113" s="58">
        <v>47</v>
      </c>
      <c r="E113" s="59">
        <v>79</v>
      </c>
      <c r="F113" s="56"/>
    </row>
    <row r="114" spans="1:8" x14ac:dyDescent="0.2">
      <c r="B114" s="7" t="s">
        <v>90</v>
      </c>
      <c r="C114" s="58">
        <v>256</v>
      </c>
      <c r="D114" s="58">
        <v>114</v>
      </c>
      <c r="E114" s="59">
        <v>142</v>
      </c>
      <c r="F114" s="56"/>
    </row>
    <row r="115" spans="1:8" s="1" customFormat="1" x14ac:dyDescent="0.2">
      <c r="A115" s="2"/>
      <c r="B115" s="7" t="s">
        <v>91</v>
      </c>
      <c r="C115" s="58">
        <v>513</v>
      </c>
      <c r="D115" s="58">
        <v>193</v>
      </c>
      <c r="E115" s="59">
        <v>320</v>
      </c>
      <c r="F115" s="56"/>
    </row>
    <row r="116" spans="1:8" x14ac:dyDescent="0.2">
      <c r="B116" s="7" t="s">
        <v>92</v>
      </c>
      <c r="C116" s="58">
        <v>439</v>
      </c>
      <c r="D116" s="58">
        <v>204</v>
      </c>
      <c r="E116" s="59">
        <v>235</v>
      </c>
      <c r="F116" s="56"/>
    </row>
    <row r="117" spans="1:8" x14ac:dyDescent="0.2">
      <c r="B117" s="7" t="s">
        <v>93</v>
      </c>
      <c r="C117" s="58">
        <v>171</v>
      </c>
      <c r="D117" s="58">
        <v>73</v>
      </c>
      <c r="E117" s="59">
        <v>98</v>
      </c>
      <c r="F117" s="56"/>
    </row>
    <row r="118" spans="1:8" x14ac:dyDescent="0.2">
      <c r="B118" s="7" t="s">
        <v>94</v>
      </c>
      <c r="C118" s="58">
        <v>441</v>
      </c>
      <c r="D118" s="58">
        <v>195</v>
      </c>
      <c r="E118" s="59">
        <v>246</v>
      </c>
      <c r="F118" s="56"/>
    </row>
    <row r="119" spans="1:8" x14ac:dyDescent="0.2">
      <c r="B119" s="8"/>
      <c r="C119" s="62"/>
      <c r="D119" s="62"/>
      <c r="E119" s="60"/>
      <c r="F119" s="56"/>
    </row>
    <row r="120" spans="1:8" x14ac:dyDescent="0.2">
      <c r="B120" s="6" t="s">
        <v>95</v>
      </c>
      <c r="C120" s="57">
        <v>1774</v>
      </c>
      <c r="D120" s="57">
        <v>775</v>
      </c>
      <c r="E120" s="61">
        <v>999</v>
      </c>
      <c r="F120" s="56"/>
      <c r="G120" s="66"/>
      <c r="H120" s="66"/>
    </row>
    <row r="121" spans="1:8" x14ac:dyDescent="0.2">
      <c r="B121" s="7" t="s">
        <v>96</v>
      </c>
      <c r="C121" s="58">
        <v>170</v>
      </c>
      <c r="D121" s="58">
        <v>83</v>
      </c>
      <c r="E121" s="59">
        <v>87</v>
      </c>
      <c r="F121" s="56"/>
    </row>
    <row r="122" spans="1:8" x14ac:dyDescent="0.2">
      <c r="B122" s="7" t="s">
        <v>97</v>
      </c>
      <c r="C122" s="58">
        <v>173</v>
      </c>
      <c r="D122" s="58">
        <v>72</v>
      </c>
      <c r="E122" s="59">
        <v>101</v>
      </c>
      <c r="F122" s="56"/>
    </row>
    <row r="123" spans="1:8" x14ac:dyDescent="0.2">
      <c r="B123" s="7" t="s">
        <v>98</v>
      </c>
      <c r="C123" s="58">
        <v>591</v>
      </c>
      <c r="D123" s="58">
        <v>246</v>
      </c>
      <c r="E123" s="59">
        <v>345</v>
      </c>
      <c r="F123" s="56"/>
    </row>
    <row r="124" spans="1:8" s="1" customFormat="1" x14ac:dyDescent="0.2">
      <c r="A124" s="2"/>
      <c r="B124" s="7" t="s">
        <v>99</v>
      </c>
      <c r="C124" s="58">
        <v>291</v>
      </c>
      <c r="D124" s="58">
        <v>112</v>
      </c>
      <c r="E124" s="59">
        <v>179</v>
      </c>
      <c r="F124" s="56"/>
    </row>
    <row r="125" spans="1:8" x14ac:dyDescent="0.2">
      <c r="B125" s="7" t="s">
        <v>100</v>
      </c>
      <c r="C125" s="58">
        <v>240</v>
      </c>
      <c r="D125" s="58">
        <v>118</v>
      </c>
      <c r="E125" s="59">
        <v>122</v>
      </c>
      <c r="F125" s="56"/>
    </row>
    <row r="126" spans="1:8" x14ac:dyDescent="0.2">
      <c r="B126" s="7" t="s">
        <v>101</v>
      </c>
      <c r="C126" s="58">
        <v>307</v>
      </c>
      <c r="D126" s="58">
        <v>142</v>
      </c>
      <c r="E126" s="59">
        <v>165</v>
      </c>
      <c r="F126" s="56"/>
    </row>
    <row r="127" spans="1:8" x14ac:dyDescent="0.2">
      <c r="B127" s="8"/>
      <c r="C127" s="62"/>
      <c r="D127" s="62"/>
      <c r="E127" s="60"/>
      <c r="F127" s="56"/>
    </row>
    <row r="128" spans="1:8" x14ac:dyDescent="0.2">
      <c r="B128" s="6" t="s">
        <v>102</v>
      </c>
      <c r="C128" s="57">
        <v>3258</v>
      </c>
      <c r="D128" s="57">
        <v>1371</v>
      </c>
      <c r="E128" s="61">
        <v>1887</v>
      </c>
      <c r="F128" s="56"/>
      <c r="G128" s="66"/>
      <c r="H128" s="66"/>
    </row>
    <row r="129" spans="1:8" x14ac:dyDescent="0.2">
      <c r="B129" s="7" t="s">
        <v>103</v>
      </c>
      <c r="C129" s="58">
        <v>614</v>
      </c>
      <c r="D129" s="58">
        <v>280</v>
      </c>
      <c r="E129" s="59">
        <v>334</v>
      </c>
      <c r="F129" s="56"/>
    </row>
    <row r="130" spans="1:8" x14ac:dyDescent="0.2">
      <c r="B130" s="7" t="s">
        <v>104</v>
      </c>
      <c r="C130" s="58">
        <v>804</v>
      </c>
      <c r="D130" s="58">
        <v>343</v>
      </c>
      <c r="E130" s="59">
        <v>461</v>
      </c>
      <c r="F130" s="56"/>
    </row>
    <row r="131" spans="1:8" x14ac:dyDescent="0.2">
      <c r="B131" s="7" t="s">
        <v>105</v>
      </c>
      <c r="C131" s="58">
        <v>364</v>
      </c>
      <c r="D131" s="58">
        <v>154</v>
      </c>
      <c r="E131" s="59">
        <v>210</v>
      </c>
      <c r="F131" s="56"/>
    </row>
    <row r="132" spans="1:8" x14ac:dyDescent="0.2">
      <c r="B132" s="7" t="s">
        <v>106</v>
      </c>
      <c r="C132" s="58">
        <v>392</v>
      </c>
      <c r="D132" s="58">
        <v>169</v>
      </c>
      <c r="E132" s="59">
        <v>223</v>
      </c>
      <c r="F132" s="56"/>
    </row>
    <row r="133" spans="1:8" s="1" customFormat="1" x14ac:dyDescent="0.2">
      <c r="A133" s="2"/>
      <c r="B133" s="7" t="s">
        <v>107</v>
      </c>
      <c r="C133" s="58">
        <v>328</v>
      </c>
      <c r="D133" s="58">
        <v>125</v>
      </c>
      <c r="E133" s="59">
        <v>203</v>
      </c>
      <c r="F133" s="56"/>
    </row>
    <row r="134" spans="1:8" x14ac:dyDescent="0.2">
      <c r="B134" s="7" t="s">
        <v>108</v>
      </c>
      <c r="C134" s="58">
        <v>273</v>
      </c>
      <c r="D134" s="58">
        <v>118</v>
      </c>
      <c r="E134" s="59">
        <v>155</v>
      </c>
      <c r="F134" s="56"/>
    </row>
    <row r="135" spans="1:8" x14ac:dyDescent="0.2">
      <c r="B135" s="7" t="s">
        <v>109</v>
      </c>
      <c r="C135" s="58">
        <v>110</v>
      </c>
      <c r="D135" s="58">
        <v>45</v>
      </c>
      <c r="E135" s="59">
        <v>65</v>
      </c>
      <c r="F135" s="56"/>
    </row>
    <row r="136" spans="1:8" x14ac:dyDescent="0.2">
      <c r="B136" s="7" t="s">
        <v>110</v>
      </c>
      <c r="C136" s="58">
        <v>24</v>
      </c>
      <c r="D136" s="58">
        <v>9</v>
      </c>
      <c r="E136" s="59">
        <v>15</v>
      </c>
      <c r="F136" s="56"/>
    </row>
    <row r="137" spans="1:8" x14ac:dyDescent="0.2">
      <c r="B137" s="7" t="s">
        <v>111</v>
      </c>
      <c r="C137" s="58">
        <v>348</v>
      </c>
      <c r="D137" s="58">
        <v>128</v>
      </c>
      <c r="E137" s="59">
        <v>220</v>
      </c>
      <c r="F137" s="56"/>
    </row>
    <row r="138" spans="1:8" x14ac:dyDescent="0.2">
      <c r="B138" s="5"/>
      <c r="C138" s="62"/>
      <c r="D138" s="62"/>
      <c r="E138" s="60"/>
      <c r="F138" s="56"/>
    </row>
    <row r="139" spans="1:8" x14ac:dyDescent="0.2">
      <c r="B139" s="6" t="s">
        <v>112</v>
      </c>
      <c r="C139" s="57">
        <v>3510</v>
      </c>
      <c r="D139" s="57">
        <v>1513</v>
      </c>
      <c r="E139" s="61">
        <v>1997</v>
      </c>
      <c r="F139" s="56"/>
      <c r="G139" s="66"/>
      <c r="H139" s="66"/>
    </row>
    <row r="140" spans="1:8" x14ac:dyDescent="0.2">
      <c r="B140" s="7" t="s">
        <v>113</v>
      </c>
      <c r="C140" s="58">
        <v>73</v>
      </c>
      <c r="D140" s="58">
        <v>26</v>
      </c>
      <c r="E140" s="59">
        <v>47</v>
      </c>
      <c r="F140" s="56"/>
    </row>
    <row r="141" spans="1:8" x14ac:dyDescent="0.2">
      <c r="B141" s="7" t="s">
        <v>114</v>
      </c>
      <c r="C141" s="58">
        <v>197</v>
      </c>
      <c r="D141" s="58">
        <v>73</v>
      </c>
      <c r="E141" s="59">
        <v>124</v>
      </c>
      <c r="F141" s="56"/>
    </row>
    <row r="142" spans="1:8" s="1" customFormat="1" x14ac:dyDescent="0.2">
      <c r="A142" s="2"/>
      <c r="B142" s="7" t="s">
        <v>115</v>
      </c>
      <c r="C142" s="58">
        <v>891</v>
      </c>
      <c r="D142" s="58">
        <v>409</v>
      </c>
      <c r="E142" s="59">
        <v>482</v>
      </c>
      <c r="F142" s="56"/>
    </row>
    <row r="143" spans="1:8" x14ac:dyDescent="0.2">
      <c r="B143" s="7" t="s">
        <v>116</v>
      </c>
      <c r="C143" s="58">
        <v>812</v>
      </c>
      <c r="D143" s="58">
        <v>392</v>
      </c>
      <c r="E143" s="59">
        <v>420</v>
      </c>
      <c r="F143" s="56"/>
    </row>
    <row r="144" spans="1:8" x14ac:dyDescent="0.2">
      <c r="B144" s="7" t="s">
        <v>117</v>
      </c>
      <c r="C144" s="58">
        <v>212</v>
      </c>
      <c r="D144" s="58">
        <v>70</v>
      </c>
      <c r="E144" s="59">
        <v>142</v>
      </c>
      <c r="F144" s="56"/>
    </row>
    <row r="145" spans="1:8" x14ac:dyDescent="0.2">
      <c r="B145" s="7" t="s">
        <v>118</v>
      </c>
      <c r="C145" s="58">
        <v>1325</v>
      </c>
      <c r="D145" s="58">
        <v>543</v>
      </c>
      <c r="E145" s="59">
        <v>782</v>
      </c>
      <c r="F145" s="56"/>
    </row>
    <row r="146" spans="1:8" x14ac:dyDescent="0.2">
      <c r="B146" s="8"/>
      <c r="C146" s="62"/>
      <c r="D146" s="62"/>
      <c r="E146" s="60"/>
      <c r="F146" s="56"/>
    </row>
    <row r="147" spans="1:8" x14ac:dyDescent="0.2">
      <c r="B147" s="6" t="s">
        <v>119</v>
      </c>
      <c r="C147" s="57">
        <v>1359</v>
      </c>
      <c r="D147" s="57">
        <v>598</v>
      </c>
      <c r="E147" s="61">
        <v>761</v>
      </c>
      <c r="F147" s="56"/>
      <c r="G147" s="66"/>
      <c r="H147" s="66"/>
    </row>
    <row r="148" spans="1:8" x14ac:dyDescent="0.2">
      <c r="B148" s="7" t="s">
        <v>150</v>
      </c>
      <c r="C148" s="58">
        <v>298</v>
      </c>
      <c r="D148" s="58">
        <v>136</v>
      </c>
      <c r="E148" s="59">
        <v>162</v>
      </c>
      <c r="F148" s="56"/>
    </row>
    <row r="149" spans="1:8" x14ac:dyDescent="0.2">
      <c r="B149" s="7" t="s">
        <v>120</v>
      </c>
      <c r="C149" s="58">
        <v>19</v>
      </c>
      <c r="D149" s="58">
        <v>13</v>
      </c>
      <c r="E149" s="59">
        <v>6</v>
      </c>
      <c r="F149" s="56"/>
    </row>
    <row r="150" spans="1:8" x14ac:dyDescent="0.2">
      <c r="B150" s="7" t="s">
        <v>121</v>
      </c>
      <c r="C150" s="58">
        <v>327</v>
      </c>
      <c r="D150" s="58">
        <v>149</v>
      </c>
      <c r="E150" s="59">
        <v>178</v>
      </c>
      <c r="F150" s="56"/>
    </row>
    <row r="151" spans="1:8" s="1" customFormat="1" x14ac:dyDescent="0.2">
      <c r="A151" s="2"/>
      <c r="B151" s="7" t="s">
        <v>122</v>
      </c>
      <c r="C151" s="58">
        <v>385</v>
      </c>
      <c r="D151" s="58">
        <v>170</v>
      </c>
      <c r="E151" s="59">
        <v>215</v>
      </c>
      <c r="F151" s="56"/>
    </row>
    <row r="152" spans="1:8" x14ac:dyDescent="0.2">
      <c r="B152" s="7" t="s">
        <v>123</v>
      </c>
      <c r="C152" s="58">
        <v>330</v>
      </c>
      <c r="D152" s="58">
        <v>130</v>
      </c>
      <c r="E152" s="59">
        <v>200</v>
      </c>
      <c r="F152" s="56"/>
    </row>
    <row r="153" spans="1:8" x14ac:dyDescent="0.2">
      <c r="B153" s="7"/>
      <c r="C153" s="62"/>
      <c r="D153" s="62"/>
      <c r="E153" s="60"/>
      <c r="F153" s="56"/>
    </row>
    <row r="154" spans="1:8" x14ac:dyDescent="0.2">
      <c r="B154" s="6" t="s">
        <v>124</v>
      </c>
      <c r="C154" s="57">
        <v>2023</v>
      </c>
      <c r="D154" s="57">
        <v>968</v>
      </c>
      <c r="E154" s="61">
        <v>1055</v>
      </c>
      <c r="F154" s="56"/>
      <c r="G154" s="66"/>
      <c r="H154" s="66"/>
    </row>
    <row r="155" spans="1:8" x14ac:dyDescent="0.2">
      <c r="B155" s="7" t="s">
        <v>125</v>
      </c>
      <c r="C155" s="58">
        <v>275</v>
      </c>
      <c r="D155" s="58">
        <v>126</v>
      </c>
      <c r="E155" s="59">
        <v>149</v>
      </c>
      <c r="F155" s="56"/>
    </row>
    <row r="156" spans="1:8" x14ac:dyDescent="0.2">
      <c r="B156" s="7" t="s">
        <v>126</v>
      </c>
      <c r="C156" s="58">
        <v>351</v>
      </c>
      <c r="D156" s="58">
        <v>146</v>
      </c>
      <c r="E156" s="59">
        <v>205</v>
      </c>
      <c r="F156" s="56"/>
    </row>
    <row r="157" spans="1:8" x14ac:dyDescent="0.2">
      <c r="B157" s="7" t="s">
        <v>151</v>
      </c>
      <c r="C157" s="58">
        <v>1396</v>
      </c>
      <c r="D157" s="58">
        <v>696</v>
      </c>
      <c r="E157" s="59">
        <v>700</v>
      </c>
      <c r="F157" s="56"/>
    </row>
    <row r="158" spans="1:8" x14ac:dyDescent="0.2">
      <c r="B158" s="8"/>
      <c r="C158" s="62"/>
      <c r="D158" s="62"/>
      <c r="E158" s="60"/>
      <c r="F158" s="56"/>
    </row>
    <row r="159" spans="1:8" x14ac:dyDescent="0.2">
      <c r="B159" s="6" t="s">
        <v>127</v>
      </c>
      <c r="C159" s="57">
        <v>1511</v>
      </c>
      <c r="D159" s="57">
        <v>641</v>
      </c>
      <c r="E159" s="61">
        <v>870</v>
      </c>
      <c r="F159" s="56"/>
      <c r="G159" s="66"/>
      <c r="H159" s="66"/>
    </row>
    <row r="160" spans="1:8" s="1" customFormat="1" x14ac:dyDescent="0.2">
      <c r="A160" s="2"/>
      <c r="B160" s="7" t="s">
        <v>128</v>
      </c>
      <c r="C160" s="58">
        <v>238</v>
      </c>
      <c r="D160" s="58">
        <v>108</v>
      </c>
      <c r="E160" s="59">
        <v>130</v>
      </c>
      <c r="F160" s="56"/>
    </row>
    <row r="161" spans="1:8" x14ac:dyDescent="0.2">
      <c r="B161" s="7" t="s">
        <v>152</v>
      </c>
      <c r="C161" s="58">
        <v>447</v>
      </c>
      <c r="D161" s="58">
        <v>186</v>
      </c>
      <c r="E161" s="59">
        <v>261</v>
      </c>
      <c r="F161" s="56"/>
    </row>
    <row r="162" spans="1:8" x14ac:dyDescent="0.2">
      <c r="B162" s="7" t="s">
        <v>153</v>
      </c>
      <c r="C162" s="58">
        <v>524</v>
      </c>
      <c r="D162" s="58">
        <v>221</v>
      </c>
      <c r="E162" s="59">
        <v>303</v>
      </c>
      <c r="F162" s="56"/>
    </row>
    <row r="163" spans="1:8" x14ac:dyDescent="0.2">
      <c r="B163" s="7" t="s">
        <v>154</v>
      </c>
      <c r="C163" s="58">
        <v>302</v>
      </c>
      <c r="D163" s="58">
        <v>126</v>
      </c>
      <c r="E163" s="59">
        <v>176</v>
      </c>
      <c r="F163" s="56"/>
    </row>
    <row r="164" spans="1:8" x14ac:dyDescent="0.2">
      <c r="B164" s="5"/>
      <c r="C164" s="62"/>
      <c r="D164" s="62"/>
      <c r="E164" s="60"/>
      <c r="F164" s="56"/>
    </row>
    <row r="165" spans="1:8" x14ac:dyDescent="0.2">
      <c r="B165" s="6" t="s">
        <v>155</v>
      </c>
      <c r="C165" s="57">
        <v>2263</v>
      </c>
      <c r="D165" s="57">
        <v>990</v>
      </c>
      <c r="E165" s="61">
        <v>1273</v>
      </c>
      <c r="F165" s="56"/>
      <c r="G165" s="66"/>
      <c r="H165" s="66"/>
    </row>
    <row r="166" spans="1:8" x14ac:dyDescent="0.2">
      <c r="B166" s="7" t="s">
        <v>129</v>
      </c>
      <c r="C166" s="58">
        <v>326</v>
      </c>
      <c r="D166" s="58">
        <v>148</v>
      </c>
      <c r="E166" s="59">
        <v>178</v>
      </c>
      <c r="F166" s="56"/>
    </row>
    <row r="167" spans="1:8" x14ac:dyDescent="0.2">
      <c r="B167" s="7" t="s">
        <v>130</v>
      </c>
      <c r="C167" s="58">
        <v>76</v>
      </c>
      <c r="D167" s="58">
        <v>31</v>
      </c>
      <c r="E167" s="59">
        <v>45</v>
      </c>
      <c r="F167" s="56"/>
    </row>
    <row r="168" spans="1:8" x14ac:dyDescent="0.2">
      <c r="B168" s="7" t="s">
        <v>131</v>
      </c>
      <c r="C168" s="58">
        <v>29</v>
      </c>
      <c r="D168" s="58">
        <v>12</v>
      </c>
      <c r="E168" s="59">
        <v>17</v>
      </c>
      <c r="F168" s="56"/>
    </row>
    <row r="169" spans="1:8" s="1" customFormat="1" x14ac:dyDescent="0.2">
      <c r="A169" s="2"/>
      <c r="B169" s="7" t="s">
        <v>132</v>
      </c>
      <c r="C169" s="58">
        <v>292</v>
      </c>
      <c r="D169" s="58">
        <v>128</v>
      </c>
      <c r="E169" s="59">
        <v>164</v>
      </c>
      <c r="F169" s="56"/>
    </row>
    <row r="170" spans="1:8" x14ac:dyDescent="0.2">
      <c r="B170" s="7" t="s">
        <v>133</v>
      </c>
      <c r="C170" s="58">
        <v>734</v>
      </c>
      <c r="D170" s="58">
        <v>301</v>
      </c>
      <c r="E170" s="59">
        <v>433</v>
      </c>
      <c r="F170" s="56"/>
    </row>
    <row r="171" spans="1:8" x14ac:dyDescent="0.2">
      <c r="B171" s="7" t="s">
        <v>134</v>
      </c>
      <c r="C171" s="58">
        <v>298</v>
      </c>
      <c r="D171" s="58">
        <v>136</v>
      </c>
      <c r="E171" s="59">
        <v>162</v>
      </c>
      <c r="F171" s="56"/>
    </row>
    <row r="172" spans="1:8" x14ac:dyDescent="0.2">
      <c r="B172" s="7" t="s">
        <v>135</v>
      </c>
      <c r="C172" s="58">
        <v>293</v>
      </c>
      <c r="D172" s="58">
        <v>138</v>
      </c>
      <c r="E172" s="59">
        <v>155</v>
      </c>
      <c r="F172" s="56"/>
    </row>
    <row r="173" spans="1:8" x14ac:dyDescent="0.2">
      <c r="B173" s="7" t="s">
        <v>136</v>
      </c>
      <c r="C173" s="58">
        <v>215</v>
      </c>
      <c r="D173" s="58">
        <v>96</v>
      </c>
      <c r="E173" s="59">
        <v>119</v>
      </c>
      <c r="F173" s="56"/>
    </row>
    <row r="174" spans="1:8" x14ac:dyDescent="0.2">
      <c r="B174" s="8"/>
      <c r="C174" s="62"/>
      <c r="D174" s="62"/>
      <c r="E174" s="60"/>
      <c r="F174" s="56"/>
    </row>
    <row r="175" spans="1:8" x14ac:dyDescent="0.2">
      <c r="B175" s="6" t="s">
        <v>137</v>
      </c>
      <c r="C175" s="57">
        <v>761</v>
      </c>
      <c r="D175" s="57">
        <v>318</v>
      </c>
      <c r="E175" s="61">
        <v>443</v>
      </c>
      <c r="F175" s="56"/>
      <c r="G175" s="66"/>
      <c r="H175" s="66"/>
    </row>
    <row r="176" spans="1:8" x14ac:dyDescent="0.2">
      <c r="B176" s="7" t="s">
        <v>138</v>
      </c>
      <c r="C176" s="58">
        <v>320</v>
      </c>
      <c r="D176" s="58">
        <v>125</v>
      </c>
      <c r="E176" s="59">
        <v>195</v>
      </c>
      <c r="F176" s="56"/>
    </row>
    <row r="177" spans="1:6" s="1" customFormat="1" x14ac:dyDescent="0.2">
      <c r="A177" s="2"/>
      <c r="B177" s="7" t="s">
        <v>139</v>
      </c>
      <c r="C177" s="58">
        <v>11</v>
      </c>
      <c r="D177" s="58">
        <v>2</v>
      </c>
      <c r="E177" s="59">
        <v>9</v>
      </c>
      <c r="F177" s="56"/>
    </row>
    <row r="178" spans="1:6" x14ac:dyDescent="0.2">
      <c r="B178" s="7" t="s">
        <v>140</v>
      </c>
      <c r="C178" s="58">
        <v>83</v>
      </c>
      <c r="D178" s="58">
        <v>42</v>
      </c>
      <c r="E178" s="59">
        <v>41</v>
      </c>
      <c r="F178" s="56"/>
    </row>
    <row r="179" spans="1:6" x14ac:dyDescent="0.2">
      <c r="B179" s="7" t="s">
        <v>141</v>
      </c>
      <c r="C179" s="58">
        <v>215</v>
      </c>
      <c r="D179" s="58">
        <v>100</v>
      </c>
      <c r="E179" s="59">
        <v>115</v>
      </c>
      <c r="F179" s="56"/>
    </row>
    <row r="180" spans="1:6" x14ac:dyDescent="0.2">
      <c r="B180" s="7" t="s">
        <v>142</v>
      </c>
      <c r="C180" s="58">
        <v>132</v>
      </c>
      <c r="D180" s="58">
        <v>49</v>
      </c>
      <c r="E180" s="59">
        <v>83</v>
      </c>
      <c r="F180" s="56"/>
    </row>
    <row r="181" spans="1:6" s="1" customFormat="1" x14ac:dyDescent="0.2">
      <c r="A181" s="2"/>
      <c r="B181" s="14"/>
      <c r="C181" s="62"/>
      <c r="D181" s="62"/>
      <c r="E181" s="60"/>
      <c r="F181" s="56"/>
    </row>
    <row r="182" spans="1:6" s="1" customFormat="1" x14ac:dyDescent="0.2">
      <c r="A182" s="69"/>
      <c r="B182" s="19" t="s">
        <v>203</v>
      </c>
      <c r="C182" s="19"/>
      <c r="D182" s="19"/>
      <c r="E182" s="19"/>
      <c r="F182" s="77"/>
    </row>
    <row r="183" spans="1:6" s="24" customFormat="1" ht="12.4" customHeight="1" x14ac:dyDescent="0.2">
      <c r="A183" s="69"/>
      <c r="B183" s="26" t="s">
        <v>220</v>
      </c>
      <c r="C183" s="69"/>
      <c r="D183" s="69"/>
      <c r="E183" s="69"/>
    </row>
  </sheetData>
  <conditionalFormatting sqref="A1:A1048576">
    <cfRule type="cellIs" dxfId="2" priority="1" stopIfTrue="1" operator="equal">
      <formula>1</formula>
    </cfRule>
  </conditionalFormatting>
  <dataValidations count="1">
    <dataValidation type="custom" allowBlank="1" showInputMessage="1" showErrorMessage="1" sqref="B5:B6" xr:uid="{00000000-0002-0000-0600-000000000000}">
      <formula1>1</formula1>
    </dataValidation>
  </dataValidations>
  <hyperlinks>
    <hyperlink ref="E1" location="ÍNDICE!A1" display="ÍNDICE" xr:uid="{00000000-0004-0000-0600-000000000000}"/>
    <hyperlink ref="A2" r:id="rId1" xr:uid="{33AD9BF9-9802-4419-A531-1C243E816C9F}"/>
    <hyperlink ref="A1" r:id="rId2" display="https://servpub.madrid.es/CSEBD_WBINTER/inicio.html" xr:uid="{300F06E0-D89F-4C84-BCBA-8749D0D965EA}"/>
  </hyperlinks>
  <pageMargins left="0.7" right="0.7" top="0.75" bottom="0.75" header="0.3" footer="0.3"/>
  <pageSetup paperSize="9" scale="86" fitToHeight="0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R74"/>
  <sheetViews>
    <sheetView topLeftCell="A45" workbookViewId="0">
      <selection activeCell="B53" sqref="B53:U53"/>
    </sheetView>
  </sheetViews>
  <sheetFormatPr baseColWidth="10" defaultRowHeight="12.75" x14ac:dyDescent="0.2"/>
  <cols>
    <col min="1" max="1" width="23" customWidth="1"/>
    <col min="2" max="2" width="11.7109375" bestFit="1" customWidth="1"/>
    <col min="3" max="4" width="10.5703125" bestFit="1" customWidth="1"/>
    <col min="5" max="5" width="10.42578125" bestFit="1" customWidth="1"/>
    <col min="6" max="8" width="10.7109375" customWidth="1"/>
    <col min="9" max="9" width="10.42578125" bestFit="1" customWidth="1"/>
    <col min="10" max="10" width="8.85546875" customWidth="1"/>
    <col min="11" max="11" width="9.42578125" bestFit="1" customWidth="1"/>
    <col min="12" max="12" width="10.42578125" bestFit="1" customWidth="1"/>
    <col min="13" max="13" width="10.7109375" customWidth="1"/>
    <col min="14" max="15" width="9.7109375" customWidth="1"/>
    <col min="16" max="16" width="10.42578125" bestFit="1" customWidth="1"/>
    <col min="17" max="17" width="8.85546875" customWidth="1"/>
    <col min="18" max="18" width="9.42578125" bestFit="1" customWidth="1"/>
    <col min="19" max="19" width="10.42578125" bestFit="1" customWidth="1"/>
    <col min="20" max="20" width="10.7109375" customWidth="1"/>
    <col min="21" max="22" width="9.7109375" customWidth="1"/>
    <col min="23" max="23" width="3.28515625" customWidth="1"/>
    <col min="24" max="26" width="7.5703125" customWidth="1"/>
    <col min="27" max="30" width="8.85546875" customWidth="1"/>
    <col min="31" max="33" width="7.5703125" customWidth="1"/>
    <col min="34" max="37" width="8.85546875" customWidth="1"/>
    <col min="38" max="40" width="7.5703125" customWidth="1"/>
    <col min="41" max="43" width="8.85546875" customWidth="1"/>
    <col min="44" max="44" width="7.5703125" customWidth="1"/>
  </cols>
  <sheetData>
    <row r="1" spans="1:44" x14ac:dyDescent="0.2">
      <c r="B1" s="82" t="s">
        <v>168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35"/>
      <c r="V1" s="35"/>
      <c r="X1" s="82" t="s">
        <v>173</v>
      </c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</row>
    <row r="2" spans="1:44" x14ac:dyDescent="0.2">
      <c r="B2" s="82" t="s">
        <v>163</v>
      </c>
      <c r="C2" s="83"/>
      <c r="D2" s="83"/>
      <c r="E2" s="83"/>
      <c r="F2" s="83"/>
      <c r="G2" s="33"/>
      <c r="H2" s="33"/>
      <c r="I2" s="82" t="s">
        <v>164</v>
      </c>
      <c r="J2" s="83"/>
      <c r="K2" s="83"/>
      <c r="L2" s="83"/>
      <c r="M2" s="83"/>
      <c r="N2" s="33"/>
      <c r="O2" s="33"/>
      <c r="P2" s="82" t="s">
        <v>165</v>
      </c>
      <c r="Q2" s="83"/>
      <c r="R2" s="83"/>
      <c r="S2" s="83"/>
      <c r="T2" s="83"/>
      <c r="U2" s="33"/>
      <c r="V2" s="33"/>
      <c r="W2" s="33"/>
      <c r="X2" s="82" t="s">
        <v>163</v>
      </c>
      <c r="Y2" s="83"/>
      <c r="Z2" s="83"/>
      <c r="AA2" s="83"/>
      <c r="AB2" s="83"/>
      <c r="AC2" s="33"/>
      <c r="AD2" s="33"/>
      <c r="AE2" s="82" t="s">
        <v>164</v>
      </c>
      <c r="AF2" s="83"/>
      <c r="AG2" s="83"/>
      <c r="AH2" s="83"/>
      <c r="AI2" s="83"/>
      <c r="AJ2" s="33"/>
      <c r="AK2" s="33"/>
      <c r="AL2" s="82" t="s">
        <v>165</v>
      </c>
      <c r="AM2" s="83"/>
      <c r="AN2" s="83"/>
      <c r="AO2" s="83"/>
      <c r="AP2" s="83"/>
    </row>
    <row r="3" spans="1:44" x14ac:dyDescent="0.2">
      <c r="B3" s="37" t="s">
        <v>156</v>
      </c>
      <c r="C3" s="37" t="s">
        <v>157</v>
      </c>
      <c r="D3" s="37" t="s">
        <v>158</v>
      </c>
      <c r="E3" s="37" t="s">
        <v>159</v>
      </c>
      <c r="F3" s="37" t="s">
        <v>160</v>
      </c>
      <c r="G3" s="37" t="s">
        <v>161</v>
      </c>
      <c r="H3" s="37" t="s">
        <v>162</v>
      </c>
      <c r="I3" s="37" t="s">
        <v>156</v>
      </c>
      <c r="J3" s="37" t="s">
        <v>157</v>
      </c>
      <c r="K3" s="37" t="s">
        <v>158</v>
      </c>
      <c r="L3" s="37" t="s">
        <v>159</v>
      </c>
      <c r="M3" s="37" t="s">
        <v>160</v>
      </c>
      <c r="N3" s="37" t="s">
        <v>161</v>
      </c>
      <c r="O3" s="37" t="s">
        <v>162</v>
      </c>
      <c r="P3" s="37" t="s">
        <v>156</v>
      </c>
      <c r="Q3" s="37" t="s">
        <v>157</v>
      </c>
      <c r="R3" s="37" t="s">
        <v>158</v>
      </c>
      <c r="S3" s="37" t="s">
        <v>159</v>
      </c>
      <c r="T3" s="37" t="s">
        <v>160</v>
      </c>
      <c r="U3" s="37" t="s">
        <v>161</v>
      </c>
      <c r="V3" s="37" t="s">
        <v>162</v>
      </c>
      <c r="W3" s="37"/>
      <c r="X3" s="37" t="s">
        <v>156</v>
      </c>
      <c r="Y3" s="37" t="s">
        <v>157</v>
      </c>
      <c r="Z3" s="37" t="s">
        <v>158</v>
      </c>
      <c r="AA3" s="37" t="s">
        <v>159</v>
      </c>
      <c r="AB3" s="37" t="s">
        <v>160</v>
      </c>
      <c r="AC3" s="37" t="s">
        <v>161</v>
      </c>
      <c r="AD3" s="37" t="s">
        <v>162</v>
      </c>
      <c r="AE3" s="37" t="s">
        <v>156</v>
      </c>
      <c r="AF3" s="37" t="s">
        <v>157</v>
      </c>
      <c r="AG3" s="37" t="s">
        <v>158</v>
      </c>
      <c r="AH3" s="37" t="s">
        <v>159</v>
      </c>
      <c r="AI3" s="37" t="s">
        <v>160</v>
      </c>
      <c r="AJ3" s="37" t="s">
        <v>161</v>
      </c>
      <c r="AK3" s="37" t="s">
        <v>162</v>
      </c>
      <c r="AL3" s="37" t="s">
        <v>156</v>
      </c>
      <c r="AM3" s="37" t="s">
        <v>157</v>
      </c>
      <c r="AN3" s="37" t="s">
        <v>158</v>
      </c>
      <c r="AO3" s="37" t="s">
        <v>159</v>
      </c>
      <c r="AP3" s="37" t="s">
        <v>160</v>
      </c>
      <c r="AQ3" s="37" t="s">
        <v>161</v>
      </c>
      <c r="AR3" s="37" t="s">
        <v>162</v>
      </c>
    </row>
    <row r="4" spans="1:44" x14ac:dyDescent="0.2">
      <c r="A4" s="34" t="s">
        <v>174</v>
      </c>
      <c r="B4" s="38">
        <v>2596</v>
      </c>
      <c r="C4" s="38">
        <v>7383</v>
      </c>
      <c r="D4" s="38">
        <v>6335</v>
      </c>
      <c r="E4" s="38">
        <v>76955</v>
      </c>
      <c r="F4" s="38">
        <v>208288</v>
      </c>
      <c r="G4" s="38">
        <v>177257</v>
      </c>
      <c r="H4" s="38">
        <v>115289</v>
      </c>
      <c r="I4" s="38">
        <v>1323</v>
      </c>
      <c r="J4" s="38">
        <v>3802</v>
      </c>
      <c r="K4" s="38">
        <v>3438</v>
      </c>
      <c r="L4" s="38">
        <v>37560</v>
      </c>
      <c r="M4" s="38">
        <v>105146</v>
      </c>
      <c r="N4" s="38">
        <v>83039</v>
      </c>
      <c r="O4" s="38">
        <v>39905</v>
      </c>
      <c r="P4" s="38">
        <v>1273</v>
      </c>
      <c r="Q4" s="38">
        <v>3581</v>
      </c>
      <c r="R4" s="38">
        <v>2897</v>
      </c>
      <c r="S4" s="38">
        <v>39395</v>
      </c>
      <c r="T4" s="38">
        <v>103142</v>
      </c>
      <c r="U4" s="38">
        <v>94218</v>
      </c>
      <c r="V4" s="38">
        <v>75384</v>
      </c>
      <c r="W4" s="39"/>
      <c r="X4" s="38">
        <v>354.77240755007676</v>
      </c>
      <c r="Y4" s="38">
        <v>373.49410402275515</v>
      </c>
      <c r="Z4" s="38">
        <v>832.65552170481396</v>
      </c>
      <c r="AA4" s="38">
        <v>1250.131728672611</v>
      </c>
      <c r="AB4" s="38">
        <v>1502.3758993317165</v>
      </c>
      <c r="AC4" s="38">
        <v>1226.6899497339864</v>
      </c>
      <c r="AD4" s="38">
        <v>1045.4941617153331</v>
      </c>
      <c r="AE4" s="38">
        <v>356.9798337112627</v>
      </c>
      <c r="AF4" s="38">
        <v>377.79487375065793</v>
      </c>
      <c r="AG4" s="38">
        <v>834.21345549738146</v>
      </c>
      <c r="AH4" s="38">
        <v>1336.7607374866809</v>
      </c>
      <c r="AI4" s="38">
        <v>1680.3223091701004</v>
      </c>
      <c r="AJ4" s="38">
        <v>1476.5187395079356</v>
      </c>
      <c r="AK4" s="38">
        <v>1298.9573274025859</v>
      </c>
      <c r="AL4" s="38">
        <v>352.47827965435994</v>
      </c>
      <c r="AM4" s="38">
        <v>368.92791399050446</v>
      </c>
      <c r="AN4" s="38">
        <v>830.80665170866359</v>
      </c>
      <c r="AO4" s="38">
        <v>1167.5378570884566</v>
      </c>
      <c r="AP4" s="38">
        <v>1320.9720753912115</v>
      </c>
      <c r="AQ4" s="38">
        <v>1006.5034368167555</v>
      </c>
      <c r="AR4" s="38">
        <v>911.3218224026316</v>
      </c>
    </row>
    <row r="5" spans="1:44" x14ac:dyDescent="0.2">
      <c r="A5" t="s">
        <v>0</v>
      </c>
      <c r="B5" s="36">
        <v>164</v>
      </c>
      <c r="C5" s="36">
        <v>363</v>
      </c>
      <c r="D5" s="36">
        <v>461</v>
      </c>
      <c r="E5" s="36">
        <v>4188</v>
      </c>
      <c r="F5" s="36">
        <v>10354</v>
      </c>
      <c r="G5" s="36">
        <v>9111</v>
      </c>
      <c r="H5" s="36">
        <v>8982</v>
      </c>
      <c r="I5" s="36">
        <v>73</v>
      </c>
      <c r="J5" s="36">
        <v>206</v>
      </c>
      <c r="K5" s="36">
        <v>263</v>
      </c>
      <c r="L5" s="36">
        <v>2164</v>
      </c>
      <c r="M5" s="36">
        <v>5330</v>
      </c>
      <c r="N5" s="36">
        <v>4154</v>
      </c>
      <c r="O5" s="36">
        <v>2532</v>
      </c>
      <c r="P5" s="36">
        <v>91</v>
      </c>
      <c r="Q5" s="36">
        <v>157</v>
      </c>
      <c r="R5" s="36">
        <v>198</v>
      </c>
      <c r="S5" s="36">
        <v>2024</v>
      </c>
      <c r="T5" s="36">
        <v>5024</v>
      </c>
      <c r="U5" s="36">
        <v>4957</v>
      </c>
      <c r="V5" s="36">
        <v>6450</v>
      </c>
      <c r="X5" s="36">
        <v>353.78500000000008</v>
      </c>
      <c r="Y5" s="36">
        <v>367.74793388429742</v>
      </c>
      <c r="Z5" s="36">
        <v>830.09373101952247</v>
      </c>
      <c r="AA5" s="36">
        <v>1177.9874522445045</v>
      </c>
      <c r="AB5" s="36">
        <v>1433.0964197411693</v>
      </c>
      <c r="AC5" s="36">
        <v>1172.2725123477119</v>
      </c>
      <c r="AD5" s="36">
        <v>972.43699064796272</v>
      </c>
      <c r="AE5" s="36">
        <v>370.06698630136992</v>
      </c>
      <c r="AF5" s="36">
        <v>372.1192718446602</v>
      </c>
      <c r="AG5" s="36">
        <v>842.4033460076048</v>
      </c>
      <c r="AH5" s="36">
        <v>1224.3233502772666</v>
      </c>
      <c r="AI5" s="36">
        <v>1543.7793958724201</v>
      </c>
      <c r="AJ5" s="36">
        <v>1378.6211169956669</v>
      </c>
      <c r="AK5" s="36">
        <v>1216.4397748815175</v>
      </c>
      <c r="AL5" s="36">
        <v>340.72362637362636</v>
      </c>
      <c r="AM5" s="36">
        <v>362.01229299363041</v>
      </c>
      <c r="AN5" s="36">
        <v>813.74308080808134</v>
      </c>
      <c r="AO5" s="36">
        <v>1128.4465019762854</v>
      </c>
      <c r="AP5" s="36">
        <v>1315.6720043789817</v>
      </c>
      <c r="AQ5" s="36">
        <v>999.35096631026647</v>
      </c>
      <c r="AR5" s="36">
        <v>876.65171162790693</v>
      </c>
    </row>
    <row r="6" spans="1:44" x14ac:dyDescent="0.2">
      <c r="A6" t="s">
        <v>7</v>
      </c>
      <c r="B6" s="36">
        <v>112</v>
      </c>
      <c r="C6" s="36">
        <v>300</v>
      </c>
      <c r="D6" s="36">
        <v>247</v>
      </c>
      <c r="E6" s="36">
        <v>3120</v>
      </c>
      <c r="F6" s="36">
        <v>8453</v>
      </c>
      <c r="G6" s="36">
        <v>5086</v>
      </c>
      <c r="H6" s="36">
        <v>3420</v>
      </c>
      <c r="I6" s="36">
        <v>54</v>
      </c>
      <c r="J6" s="36">
        <v>158</v>
      </c>
      <c r="K6" s="36">
        <v>134</v>
      </c>
      <c r="L6" s="36">
        <v>1321</v>
      </c>
      <c r="M6" s="36">
        <v>4099</v>
      </c>
      <c r="N6" s="36">
        <v>2273</v>
      </c>
      <c r="O6" s="36">
        <v>1045</v>
      </c>
      <c r="P6" s="36">
        <v>58</v>
      </c>
      <c r="Q6" s="36">
        <v>142</v>
      </c>
      <c r="R6" s="36">
        <v>113</v>
      </c>
      <c r="S6" s="36">
        <v>1799</v>
      </c>
      <c r="T6" s="36">
        <v>4354</v>
      </c>
      <c r="U6" s="36">
        <v>2813</v>
      </c>
      <c r="V6" s="36">
        <v>2375</v>
      </c>
      <c r="X6" s="36">
        <v>406.74276785714278</v>
      </c>
      <c r="Y6" s="36">
        <v>420.92546666666669</v>
      </c>
      <c r="Z6" s="36">
        <v>958.75890688259062</v>
      </c>
      <c r="AA6" s="36">
        <v>1440.7203237179469</v>
      </c>
      <c r="AB6" s="36">
        <v>1612.9033538388728</v>
      </c>
      <c r="AC6" s="36">
        <v>1271.440528902865</v>
      </c>
      <c r="AD6" s="36">
        <v>1043.4316842105266</v>
      </c>
      <c r="AE6" s="36">
        <v>405.73351851851851</v>
      </c>
      <c r="AF6" s="36">
        <v>425.92746835443023</v>
      </c>
      <c r="AG6" s="36">
        <v>946.60171641791044</v>
      </c>
      <c r="AH6" s="36">
        <v>1554.3425662377003</v>
      </c>
      <c r="AI6" s="36">
        <v>1783.9687948280066</v>
      </c>
      <c r="AJ6" s="36">
        <v>1526.5393488781342</v>
      </c>
      <c r="AK6" s="36">
        <v>1343.6270143540667</v>
      </c>
      <c r="AL6" s="36">
        <v>407.68241379310348</v>
      </c>
      <c r="AM6" s="36">
        <v>415.35985915492989</v>
      </c>
      <c r="AN6" s="36">
        <v>973.17539823008849</v>
      </c>
      <c r="AO6" s="36">
        <v>1357.2878710394657</v>
      </c>
      <c r="AP6" s="36">
        <v>1451.8566743224626</v>
      </c>
      <c r="AQ6" s="36">
        <v>1065.3119765375029</v>
      </c>
      <c r="AR6" s="36">
        <v>911.345738947369</v>
      </c>
    </row>
    <row r="7" spans="1:44" x14ac:dyDescent="0.2">
      <c r="A7" t="s">
        <v>15</v>
      </c>
      <c r="B7" s="36">
        <v>55</v>
      </c>
      <c r="C7" s="36">
        <v>221</v>
      </c>
      <c r="D7" s="36">
        <v>112</v>
      </c>
      <c r="E7" s="36">
        <v>1762</v>
      </c>
      <c r="F7" s="36">
        <v>6359</v>
      </c>
      <c r="G7" s="36">
        <v>3289</v>
      </c>
      <c r="H7" s="36">
        <v>1949</v>
      </c>
      <c r="I7" s="36">
        <v>30</v>
      </c>
      <c r="J7" s="36">
        <v>105</v>
      </c>
      <c r="K7" s="36">
        <v>55</v>
      </c>
      <c r="L7" s="36">
        <v>785</v>
      </c>
      <c r="M7" s="36">
        <v>3058</v>
      </c>
      <c r="N7" s="36">
        <v>1506</v>
      </c>
      <c r="O7" s="36">
        <v>650</v>
      </c>
      <c r="P7" s="36">
        <v>25</v>
      </c>
      <c r="Q7" s="36">
        <v>116</v>
      </c>
      <c r="R7" s="36">
        <v>57</v>
      </c>
      <c r="S7" s="36">
        <v>977</v>
      </c>
      <c r="T7" s="36">
        <v>3301</v>
      </c>
      <c r="U7" s="36">
        <v>1783</v>
      </c>
      <c r="V7" s="36">
        <v>1299</v>
      </c>
      <c r="X7" s="36">
        <v>413.61454545454546</v>
      </c>
      <c r="Y7" s="36">
        <v>410.059411764706</v>
      </c>
      <c r="Z7" s="36">
        <v>887.01258928571428</v>
      </c>
      <c r="AA7" s="36">
        <v>1463.1219693530084</v>
      </c>
      <c r="AB7" s="36">
        <v>1759.0258012266065</v>
      </c>
      <c r="AC7" s="36">
        <v>1473.9082851930689</v>
      </c>
      <c r="AD7" s="36">
        <v>1189.1585325808117</v>
      </c>
      <c r="AE7" s="36">
        <v>410.01933333333329</v>
      </c>
      <c r="AF7" s="36">
        <v>412.7474285714286</v>
      </c>
      <c r="AG7" s="36">
        <v>907.6034545454545</v>
      </c>
      <c r="AH7" s="36">
        <v>1545.4104331210178</v>
      </c>
      <c r="AI7" s="36">
        <v>1917.1484826684136</v>
      </c>
      <c r="AJ7" s="36">
        <v>1804.2211487383806</v>
      </c>
      <c r="AK7" s="36">
        <v>1561.7680769230767</v>
      </c>
      <c r="AL7" s="36">
        <v>417.92879999999997</v>
      </c>
      <c r="AM7" s="36">
        <v>407.62629310344823</v>
      </c>
      <c r="AN7" s="36">
        <v>867.14421052631565</v>
      </c>
      <c r="AO7" s="36">
        <v>1397.0048311156613</v>
      </c>
      <c r="AP7" s="36">
        <v>1612.5431717661347</v>
      </c>
      <c r="AQ7" s="36">
        <v>1194.911553561418</v>
      </c>
      <c r="AR7" s="36">
        <v>1002.7103387220952</v>
      </c>
    </row>
    <row r="8" spans="1:44" x14ac:dyDescent="0.2">
      <c r="A8" t="s">
        <v>22</v>
      </c>
      <c r="B8" s="36">
        <v>40</v>
      </c>
      <c r="C8" s="36">
        <v>110</v>
      </c>
      <c r="D8" s="36">
        <v>76</v>
      </c>
      <c r="E8" s="36">
        <v>999</v>
      </c>
      <c r="F8" s="36">
        <v>3549</v>
      </c>
      <c r="G8" s="36">
        <v>1916</v>
      </c>
      <c r="H8" s="36">
        <v>1349</v>
      </c>
      <c r="I8" s="36">
        <v>16</v>
      </c>
      <c r="J8" s="36">
        <v>55</v>
      </c>
      <c r="K8" s="36">
        <v>31</v>
      </c>
      <c r="L8" s="36">
        <v>439</v>
      </c>
      <c r="M8" s="36">
        <v>1643</v>
      </c>
      <c r="N8" s="36">
        <v>786</v>
      </c>
      <c r="O8" s="36">
        <v>398</v>
      </c>
      <c r="P8" s="36">
        <v>24</v>
      </c>
      <c r="Q8" s="36">
        <v>55</v>
      </c>
      <c r="R8" s="36">
        <v>45</v>
      </c>
      <c r="S8" s="36">
        <v>560</v>
      </c>
      <c r="T8" s="36">
        <v>1906</v>
      </c>
      <c r="U8" s="36">
        <v>1130</v>
      </c>
      <c r="V8" s="36">
        <v>951</v>
      </c>
      <c r="X8" s="36">
        <v>361.11600000000016</v>
      </c>
      <c r="Y8" s="36">
        <v>374.8535454545455</v>
      </c>
      <c r="Z8" s="36">
        <v>839.51736842105277</v>
      </c>
      <c r="AA8" s="36">
        <v>1338.1088888888887</v>
      </c>
      <c r="AB8" s="36">
        <v>1609.0656917441563</v>
      </c>
      <c r="AC8" s="36">
        <v>1353.728188935286</v>
      </c>
      <c r="AD8" s="36">
        <v>1070.3565307635274</v>
      </c>
      <c r="AE8" s="36">
        <v>346.44187499999998</v>
      </c>
      <c r="AF8" s="36">
        <v>339.34509090909097</v>
      </c>
      <c r="AG8" s="36">
        <v>826.94387096774199</v>
      </c>
      <c r="AH8" s="36">
        <v>1415.7495216400916</v>
      </c>
      <c r="AI8" s="36">
        <v>1768.1180036518576</v>
      </c>
      <c r="AJ8" s="36">
        <v>1622.2601399491084</v>
      </c>
      <c r="AK8" s="36">
        <v>1361.7446231155773</v>
      </c>
      <c r="AL8" s="36">
        <v>370.89875000000001</v>
      </c>
      <c r="AM8" s="36">
        <v>410.36199999999997</v>
      </c>
      <c r="AN8" s="36">
        <v>848.17911111111118</v>
      </c>
      <c r="AO8" s="36">
        <v>1277.2441785714284</v>
      </c>
      <c r="AP8" s="36">
        <v>1471.9602623294866</v>
      </c>
      <c r="AQ8" s="36">
        <v>1166.9440176991156</v>
      </c>
      <c r="AR8" s="36">
        <v>948.40862250262774</v>
      </c>
    </row>
    <row r="9" spans="1:44" x14ac:dyDescent="0.2">
      <c r="A9" t="s">
        <v>29</v>
      </c>
      <c r="B9" s="36">
        <v>107</v>
      </c>
      <c r="C9" s="36">
        <v>235</v>
      </c>
      <c r="D9" s="36">
        <v>122</v>
      </c>
      <c r="E9" s="36">
        <v>2033</v>
      </c>
      <c r="F9" s="36">
        <v>8096</v>
      </c>
      <c r="G9" s="36">
        <v>6406</v>
      </c>
      <c r="H9" s="36">
        <v>4393</v>
      </c>
      <c r="I9" s="36">
        <v>60</v>
      </c>
      <c r="J9" s="36">
        <v>128</v>
      </c>
      <c r="K9" s="36">
        <v>52</v>
      </c>
      <c r="L9" s="36">
        <v>855</v>
      </c>
      <c r="M9" s="36">
        <v>3759</v>
      </c>
      <c r="N9" s="36">
        <v>2811</v>
      </c>
      <c r="O9" s="36">
        <v>1479</v>
      </c>
      <c r="P9" s="36">
        <v>47</v>
      </c>
      <c r="Q9" s="36">
        <v>107</v>
      </c>
      <c r="R9" s="36">
        <v>70</v>
      </c>
      <c r="S9" s="36">
        <v>1178</v>
      </c>
      <c r="T9" s="36">
        <v>4337</v>
      </c>
      <c r="U9" s="36">
        <v>3595</v>
      </c>
      <c r="V9" s="36">
        <v>2914</v>
      </c>
      <c r="X9" s="36">
        <v>464.29289719626166</v>
      </c>
      <c r="Y9" s="36">
        <v>438.30374468085091</v>
      </c>
      <c r="Z9" s="36">
        <v>1051.701229508197</v>
      </c>
      <c r="AA9" s="36">
        <v>1520.3662420068879</v>
      </c>
      <c r="AB9" s="36">
        <v>1760.3328446146238</v>
      </c>
      <c r="AC9" s="36">
        <v>1509.0393630970877</v>
      </c>
      <c r="AD9" s="36">
        <v>1295.3063601183696</v>
      </c>
      <c r="AE9" s="36">
        <v>467.95233333333323</v>
      </c>
      <c r="AF9" s="36">
        <v>455.6618749999999</v>
      </c>
      <c r="AG9" s="36">
        <v>916.0403846153846</v>
      </c>
      <c r="AH9" s="36">
        <v>1645.2737660818709</v>
      </c>
      <c r="AI9" s="36">
        <v>1935.1216014897575</v>
      </c>
      <c r="AJ9" s="36">
        <v>1837.4166204197804</v>
      </c>
      <c r="AK9" s="36">
        <v>1672.9861730899252</v>
      </c>
      <c r="AL9" s="36">
        <v>459.62127659574475</v>
      </c>
      <c r="AM9" s="36">
        <v>417.53887850467294</v>
      </c>
      <c r="AN9" s="36">
        <v>1152.4778571428574</v>
      </c>
      <c r="AO9" s="36">
        <v>1429.7075551782671</v>
      </c>
      <c r="AP9" s="36">
        <v>1608.8385081853849</v>
      </c>
      <c r="AQ9" s="36">
        <v>1252.2748372739895</v>
      </c>
      <c r="AR9" s="36">
        <v>1103.6150617707647</v>
      </c>
    </row>
    <row r="10" spans="1:44" x14ac:dyDescent="0.2">
      <c r="A10" t="s">
        <v>36</v>
      </c>
      <c r="B10" s="36">
        <v>85</v>
      </c>
      <c r="C10" s="36">
        <v>305</v>
      </c>
      <c r="D10" s="36">
        <v>219</v>
      </c>
      <c r="E10" s="36">
        <v>3329</v>
      </c>
      <c r="F10" s="36">
        <v>9117</v>
      </c>
      <c r="G10" s="36">
        <v>7670</v>
      </c>
      <c r="H10" s="36">
        <v>5687</v>
      </c>
      <c r="I10" s="36">
        <v>35</v>
      </c>
      <c r="J10" s="36">
        <v>161</v>
      </c>
      <c r="K10" s="36">
        <v>113</v>
      </c>
      <c r="L10" s="36">
        <v>1472</v>
      </c>
      <c r="M10" s="36">
        <v>4182</v>
      </c>
      <c r="N10" s="36">
        <v>3360</v>
      </c>
      <c r="O10" s="36">
        <v>1855</v>
      </c>
      <c r="P10" s="36">
        <v>50</v>
      </c>
      <c r="Q10" s="36">
        <v>144</v>
      </c>
      <c r="R10" s="36">
        <v>106</v>
      </c>
      <c r="S10" s="36">
        <v>1857</v>
      </c>
      <c r="T10" s="36">
        <v>4935</v>
      </c>
      <c r="U10" s="36">
        <v>4310</v>
      </c>
      <c r="V10" s="36">
        <v>3832</v>
      </c>
      <c r="X10" s="36">
        <v>301.67976470588229</v>
      </c>
      <c r="Y10" s="36">
        <v>383.00042622950815</v>
      </c>
      <c r="Z10" s="36">
        <v>750.87287671232912</v>
      </c>
      <c r="AA10" s="36">
        <v>1258.4576239110845</v>
      </c>
      <c r="AB10" s="36">
        <v>1508.6686059010608</v>
      </c>
      <c r="AC10" s="36">
        <v>1245.0424693611426</v>
      </c>
      <c r="AD10" s="36">
        <v>1067.4262088974854</v>
      </c>
      <c r="AE10" s="36">
        <v>282.58314285714289</v>
      </c>
      <c r="AF10" s="36">
        <v>372.58614906832298</v>
      </c>
      <c r="AG10" s="36">
        <v>744.35725663716812</v>
      </c>
      <c r="AH10" s="36">
        <v>1346.3507880434765</v>
      </c>
      <c r="AI10" s="36">
        <v>1654.3645743663403</v>
      </c>
      <c r="AJ10" s="36">
        <v>1475.7447351190499</v>
      </c>
      <c r="AK10" s="36">
        <v>1337.8565175202154</v>
      </c>
      <c r="AL10" s="36">
        <v>315.04740000000004</v>
      </c>
      <c r="AM10" s="36">
        <v>394.64416666666665</v>
      </c>
      <c r="AN10" s="36">
        <v>757.81877358490601</v>
      </c>
      <c r="AO10" s="36">
        <v>1188.7867905223475</v>
      </c>
      <c r="AP10" s="36">
        <v>1385.2034508611919</v>
      </c>
      <c r="AQ10" s="36">
        <v>1065.1910510440828</v>
      </c>
      <c r="AR10" s="36">
        <v>936.51592118997917</v>
      </c>
    </row>
    <row r="11" spans="1:44" x14ac:dyDescent="0.2">
      <c r="A11" t="s">
        <v>43</v>
      </c>
      <c r="B11" s="36">
        <v>65</v>
      </c>
      <c r="C11" s="36">
        <v>257</v>
      </c>
      <c r="D11" s="36">
        <v>151</v>
      </c>
      <c r="E11" s="36">
        <v>2309</v>
      </c>
      <c r="F11" s="36">
        <v>9337</v>
      </c>
      <c r="G11" s="36">
        <v>7473</v>
      </c>
      <c r="H11" s="36">
        <v>5622</v>
      </c>
      <c r="I11" s="36">
        <v>33</v>
      </c>
      <c r="J11" s="36">
        <v>116</v>
      </c>
      <c r="K11" s="36">
        <v>75</v>
      </c>
      <c r="L11" s="36">
        <v>961</v>
      </c>
      <c r="M11" s="36">
        <v>4118</v>
      </c>
      <c r="N11" s="36">
        <v>2927</v>
      </c>
      <c r="O11" s="36">
        <v>1547</v>
      </c>
      <c r="P11" s="36">
        <v>32</v>
      </c>
      <c r="Q11" s="36">
        <v>141</v>
      </c>
      <c r="R11" s="36">
        <v>76</v>
      </c>
      <c r="S11" s="36">
        <v>1348</v>
      </c>
      <c r="T11" s="36">
        <v>5219</v>
      </c>
      <c r="U11" s="36">
        <v>4546</v>
      </c>
      <c r="V11" s="36">
        <v>4075</v>
      </c>
      <c r="X11" s="36">
        <v>384.08384615384608</v>
      </c>
      <c r="Y11" s="36">
        <v>408.92424124513593</v>
      </c>
      <c r="Z11" s="36">
        <v>930.37582781456945</v>
      </c>
      <c r="AA11" s="36">
        <v>1435.6060285838034</v>
      </c>
      <c r="AB11" s="36">
        <v>1707.0276534218633</v>
      </c>
      <c r="AC11" s="36">
        <v>1424.2482831526761</v>
      </c>
      <c r="AD11" s="36">
        <v>1171.9059605122741</v>
      </c>
      <c r="AE11" s="36">
        <v>398.43787878787884</v>
      </c>
      <c r="AF11" s="36">
        <v>409.25620689655159</v>
      </c>
      <c r="AG11" s="36">
        <v>887.11066666666693</v>
      </c>
      <c r="AH11" s="36">
        <v>1485.2711966701374</v>
      </c>
      <c r="AI11" s="36">
        <v>1840.6687761049066</v>
      </c>
      <c r="AJ11" s="36">
        <v>1723.0915852408577</v>
      </c>
      <c r="AK11" s="36">
        <v>1511.1880284421457</v>
      </c>
      <c r="AL11" s="36">
        <v>369.28125000000006</v>
      </c>
      <c r="AM11" s="36">
        <v>408.65113475177316</v>
      </c>
      <c r="AN11" s="36">
        <v>973.07171052631566</v>
      </c>
      <c r="AO11" s="36">
        <v>1400.1993323442136</v>
      </c>
      <c r="AP11" s="36">
        <v>1601.5794558344526</v>
      </c>
      <c r="AQ11" s="36">
        <v>1231.8342168939726</v>
      </c>
      <c r="AR11" s="36">
        <v>1043.1036638036833</v>
      </c>
    </row>
    <row r="12" spans="1:44" x14ac:dyDescent="0.2">
      <c r="A12" t="s">
        <v>148</v>
      </c>
      <c r="B12" s="36">
        <v>211</v>
      </c>
      <c r="C12" s="36">
        <v>531</v>
      </c>
      <c r="D12" s="36">
        <v>371</v>
      </c>
      <c r="E12" s="36">
        <v>5022</v>
      </c>
      <c r="F12" s="36">
        <v>18584</v>
      </c>
      <c r="G12" s="36">
        <v>13366</v>
      </c>
      <c r="H12" s="36">
        <v>6716</v>
      </c>
      <c r="I12" s="36">
        <v>110</v>
      </c>
      <c r="J12" s="36">
        <v>270</v>
      </c>
      <c r="K12" s="36">
        <v>188</v>
      </c>
      <c r="L12" s="36">
        <v>2354</v>
      </c>
      <c r="M12" s="36">
        <v>9469</v>
      </c>
      <c r="N12" s="36">
        <v>6727</v>
      </c>
      <c r="O12" s="36">
        <v>2478</v>
      </c>
      <c r="P12" s="36">
        <v>101</v>
      </c>
      <c r="Q12" s="36">
        <v>261</v>
      </c>
      <c r="R12" s="36">
        <v>183</v>
      </c>
      <c r="S12" s="36">
        <v>2668</v>
      </c>
      <c r="T12" s="36">
        <v>9115</v>
      </c>
      <c r="U12" s="36">
        <v>6639</v>
      </c>
      <c r="V12" s="36">
        <v>4238</v>
      </c>
      <c r="X12" s="36">
        <v>421.08815165876797</v>
      </c>
      <c r="Y12" s="36">
        <v>404.54160075329554</v>
      </c>
      <c r="Z12" s="36">
        <v>958.2636388140163</v>
      </c>
      <c r="AA12" s="36">
        <v>1425.4170031859799</v>
      </c>
      <c r="AB12" s="36">
        <v>1660.9440330391687</v>
      </c>
      <c r="AC12" s="36">
        <v>1348.1015038156486</v>
      </c>
      <c r="AD12" s="36">
        <v>1096.1682683144736</v>
      </c>
      <c r="AE12" s="36">
        <v>418.54063636363645</v>
      </c>
      <c r="AF12" s="36">
        <v>425.18988888888873</v>
      </c>
      <c r="AG12" s="36">
        <v>948.41313829787259</v>
      </c>
      <c r="AH12" s="36">
        <v>1550.8089889549708</v>
      </c>
      <c r="AI12" s="36">
        <v>1856.112779596576</v>
      </c>
      <c r="AJ12" s="36">
        <v>1630.7793399732402</v>
      </c>
      <c r="AK12" s="36">
        <v>1375.4355165456018</v>
      </c>
      <c r="AL12" s="36">
        <v>423.86267326732684</v>
      </c>
      <c r="AM12" s="36">
        <v>383.18130268199252</v>
      </c>
      <c r="AN12" s="36">
        <v>968.38327868852423</v>
      </c>
      <c r="AO12" s="36">
        <v>1314.78254497751</v>
      </c>
      <c r="AP12" s="36">
        <v>1458.1955019199106</v>
      </c>
      <c r="AQ12" s="36">
        <v>1061.6767705979869</v>
      </c>
      <c r="AR12" s="36">
        <v>932.87798017933039</v>
      </c>
    </row>
    <row r="13" spans="1:44" x14ac:dyDescent="0.2">
      <c r="A13" t="s">
        <v>149</v>
      </c>
      <c r="B13" s="36">
        <v>99</v>
      </c>
      <c r="C13" s="36">
        <v>261</v>
      </c>
      <c r="D13" s="36">
        <v>119</v>
      </c>
      <c r="E13" s="36">
        <v>2156</v>
      </c>
      <c r="F13" s="36">
        <v>7810</v>
      </c>
      <c r="G13" s="36">
        <v>6176</v>
      </c>
      <c r="H13" s="36">
        <v>3965</v>
      </c>
      <c r="I13" s="36">
        <v>47</v>
      </c>
      <c r="J13" s="36">
        <v>144</v>
      </c>
      <c r="K13" s="36">
        <v>64</v>
      </c>
      <c r="L13" s="36">
        <v>952</v>
      </c>
      <c r="M13" s="36">
        <v>3856</v>
      </c>
      <c r="N13" s="36">
        <v>2801</v>
      </c>
      <c r="O13" s="36">
        <v>1285</v>
      </c>
      <c r="P13" s="36">
        <v>52</v>
      </c>
      <c r="Q13" s="36">
        <v>117</v>
      </c>
      <c r="R13" s="36">
        <v>55</v>
      </c>
      <c r="S13" s="36">
        <v>1204</v>
      </c>
      <c r="T13" s="36">
        <v>3954</v>
      </c>
      <c r="U13" s="36">
        <v>3375</v>
      </c>
      <c r="V13" s="36">
        <v>2680</v>
      </c>
      <c r="X13" s="36">
        <v>367.88787878787883</v>
      </c>
      <c r="Y13" s="36">
        <v>414.39796934865893</v>
      </c>
      <c r="Z13" s="36">
        <v>916.96319327731101</v>
      </c>
      <c r="AA13" s="36">
        <v>1439.9224628942488</v>
      </c>
      <c r="AB13" s="36">
        <v>1671.0576555697814</v>
      </c>
      <c r="AC13" s="36">
        <v>1380.2287176165837</v>
      </c>
      <c r="AD13" s="36">
        <v>1138.0026633039079</v>
      </c>
      <c r="AE13" s="36">
        <v>366.42404255319138</v>
      </c>
      <c r="AF13" s="36">
        <v>399.91479166666676</v>
      </c>
      <c r="AG13" s="36">
        <v>901.41750000000002</v>
      </c>
      <c r="AH13" s="36">
        <v>1531.8910714285719</v>
      </c>
      <c r="AI13" s="36">
        <v>1847.4512448132821</v>
      </c>
      <c r="AJ13" s="36">
        <v>1671.2606140664025</v>
      </c>
      <c r="AK13" s="36">
        <v>1457.8551673151755</v>
      </c>
      <c r="AL13" s="36">
        <v>369.2109615384615</v>
      </c>
      <c r="AM13" s="36">
        <v>432.22341880341867</v>
      </c>
      <c r="AN13" s="36">
        <v>935.05272727272745</v>
      </c>
      <c r="AO13" s="36">
        <v>1367.203098006645</v>
      </c>
      <c r="AP13" s="36">
        <v>1499.0359863429435</v>
      </c>
      <c r="AQ13" s="36">
        <v>1138.6938014814832</v>
      </c>
      <c r="AR13" s="36">
        <v>984.64054850746413</v>
      </c>
    </row>
    <row r="14" spans="1:44" x14ac:dyDescent="0.2">
      <c r="A14" t="s">
        <v>65</v>
      </c>
      <c r="B14" s="36">
        <v>155</v>
      </c>
      <c r="C14" s="36">
        <v>440</v>
      </c>
      <c r="D14" s="36">
        <v>416</v>
      </c>
      <c r="E14" s="36">
        <v>5514</v>
      </c>
      <c r="F14" s="36">
        <v>16738</v>
      </c>
      <c r="G14" s="36">
        <v>17770</v>
      </c>
      <c r="H14" s="36">
        <v>9236</v>
      </c>
      <c r="I14" s="36">
        <v>77</v>
      </c>
      <c r="J14" s="36">
        <v>241</v>
      </c>
      <c r="K14" s="36">
        <v>229</v>
      </c>
      <c r="L14" s="36">
        <v>2726</v>
      </c>
      <c r="M14" s="36">
        <v>8261</v>
      </c>
      <c r="N14" s="36">
        <v>8904</v>
      </c>
      <c r="O14" s="36">
        <v>3571</v>
      </c>
      <c r="P14" s="36">
        <v>78</v>
      </c>
      <c r="Q14" s="36">
        <v>199</v>
      </c>
      <c r="R14" s="36">
        <v>187</v>
      </c>
      <c r="S14" s="36">
        <v>2788</v>
      </c>
      <c r="T14" s="36">
        <v>8477</v>
      </c>
      <c r="U14" s="36">
        <v>8866</v>
      </c>
      <c r="V14" s="36">
        <v>5665</v>
      </c>
      <c r="X14" s="36">
        <v>325.2185806451613</v>
      </c>
      <c r="Y14" s="36">
        <v>339.09936363636353</v>
      </c>
      <c r="Z14" s="36">
        <v>817.56468749999999</v>
      </c>
      <c r="AA14" s="36">
        <v>1214.2912477330449</v>
      </c>
      <c r="AB14" s="36">
        <v>1425.9062295375816</v>
      </c>
      <c r="AC14" s="36">
        <v>1198.2911547552028</v>
      </c>
      <c r="AD14" s="36">
        <v>1038.427368990906</v>
      </c>
      <c r="AE14" s="36">
        <v>331.47454545454553</v>
      </c>
      <c r="AF14" s="36">
        <v>332.82377593360997</v>
      </c>
      <c r="AG14" s="36">
        <v>841.75318777292523</v>
      </c>
      <c r="AH14" s="36">
        <v>1313.8274761555408</v>
      </c>
      <c r="AI14" s="36">
        <v>1642.0598220554402</v>
      </c>
      <c r="AJ14" s="36">
        <v>1450.7328122192289</v>
      </c>
      <c r="AK14" s="36">
        <v>1274.1365331839802</v>
      </c>
      <c r="AL14" s="36">
        <v>319.04282051282047</v>
      </c>
      <c r="AM14" s="36">
        <v>346.69944723618084</v>
      </c>
      <c r="AN14" s="36">
        <v>787.94347593582881</v>
      </c>
      <c r="AO14" s="36">
        <v>1116.968522238165</v>
      </c>
      <c r="AP14" s="36">
        <v>1215.2603845700123</v>
      </c>
      <c r="AQ14" s="36">
        <v>944.7675231220411</v>
      </c>
      <c r="AR14" s="36">
        <v>889.84529920564842</v>
      </c>
    </row>
    <row r="15" spans="1:44" x14ac:dyDescent="0.2">
      <c r="A15" t="s">
        <v>72</v>
      </c>
      <c r="B15" s="36">
        <v>186</v>
      </c>
      <c r="C15" s="36">
        <v>514</v>
      </c>
      <c r="D15" s="36">
        <v>476</v>
      </c>
      <c r="E15" s="36">
        <v>5871</v>
      </c>
      <c r="F15" s="36">
        <v>14793</v>
      </c>
      <c r="G15" s="36">
        <v>14097</v>
      </c>
      <c r="H15" s="36">
        <v>8705</v>
      </c>
      <c r="I15" s="36">
        <v>94</v>
      </c>
      <c r="J15" s="36">
        <v>254</v>
      </c>
      <c r="K15" s="36">
        <v>236</v>
      </c>
      <c r="L15" s="36">
        <v>2925</v>
      </c>
      <c r="M15" s="36">
        <v>7599</v>
      </c>
      <c r="N15" s="36">
        <v>6636</v>
      </c>
      <c r="O15" s="36">
        <v>3155</v>
      </c>
      <c r="P15" s="36">
        <v>92</v>
      </c>
      <c r="Q15" s="36">
        <v>260</v>
      </c>
      <c r="R15" s="36">
        <v>240</v>
      </c>
      <c r="S15" s="36">
        <v>2946</v>
      </c>
      <c r="T15" s="36">
        <v>7194</v>
      </c>
      <c r="U15" s="36">
        <v>7461</v>
      </c>
      <c r="V15" s="36">
        <v>5550</v>
      </c>
      <c r="X15" s="36">
        <v>317.21220430107519</v>
      </c>
      <c r="Y15" s="36">
        <v>337.47324902723733</v>
      </c>
      <c r="Z15" s="36">
        <v>716.04044117647049</v>
      </c>
      <c r="AA15" s="36">
        <v>1151.4713013115288</v>
      </c>
      <c r="AB15" s="36">
        <v>1358.7088629757347</v>
      </c>
      <c r="AC15" s="36">
        <v>1126.7256246009767</v>
      </c>
      <c r="AD15" s="36">
        <v>991.44441929925517</v>
      </c>
      <c r="AE15" s="36">
        <v>311.8744680851064</v>
      </c>
      <c r="AF15" s="36">
        <v>324.56755905511807</v>
      </c>
      <c r="AG15" s="36">
        <v>734.60322033898262</v>
      </c>
      <c r="AH15" s="36">
        <v>1248.9471384615385</v>
      </c>
      <c r="AI15" s="36">
        <v>1549.9007356231107</v>
      </c>
      <c r="AJ15" s="36">
        <v>1344.2862010247175</v>
      </c>
      <c r="AK15" s="36">
        <v>1217.1452202852577</v>
      </c>
      <c r="AL15" s="36">
        <v>322.66597826086957</v>
      </c>
      <c r="AM15" s="36">
        <v>350.08111538461543</v>
      </c>
      <c r="AN15" s="36">
        <v>697.78704166666694</v>
      </c>
      <c r="AO15" s="36">
        <v>1054.6903021045509</v>
      </c>
      <c r="AP15" s="36">
        <v>1156.7534778982456</v>
      </c>
      <c r="AQ15" s="36">
        <v>933.22180672832155</v>
      </c>
      <c r="AR15" s="36">
        <v>863.14063063063077</v>
      </c>
    </row>
    <row r="16" spans="1:44" x14ac:dyDescent="0.2">
      <c r="A16" t="s">
        <v>80</v>
      </c>
      <c r="B16" s="36">
        <v>116</v>
      </c>
      <c r="C16" s="36">
        <v>310</v>
      </c>
      <c r="D16" s="36">
        <v>329</v>
      </c>
      <c r="E16" s="36">
        <v>3557</v>
      </c>
      <c r="F16" s="36">
        <v>7050</v>
      </c>
      <c r="G16" s="36">
        <v>6745</v>
      </c>
      <c r="H16" s="36">
        <v>4718</v>
      </c>
      <c r="I16" s="36">
        <v>55</v>
      </c>
      <c r="J16" s="36">
        <v>154</v>
      </c>
      <c r="K16" s="36">
        <v>184</v>
      </c>
      <c r="L16" s="36">
        <v>1843</v>
      </c>
      <c r="M16" s="36">
        <v>3756</v>
      </c>
      <c r="N16" s="36">
        <v>3091</v>
      </c>
      <c r="O16" s="36">
        <v>1730</v>
      </c>
      <c r="P16" s="36">
        <v>61</v>
      </c>
      <c r="Q16" s="36">
        <v>156</v>
      </c>
      <c r="R16" s="36">
        <v>145</v>
      </c>
      <c r="S16" s="36">
        <v>1714</v>
      </c>
      <c r="T16" s="36">
        <v>3294</v>
      </c>
      <c r="U16" s="36">
        <v>3654</v>
      </c>
      <c r="V16" s="36">
        <v>2988</v>
      </c>
      <c r="X16" s="36">
        <v>273.22137931034484</v>
      </c>
      <c r="Y16" s="36">
        <v>325.4436129032257</v>
      </c>
      <c r="Z16" s="36">
        <v>706.94589665653507</v>
      </c>
      <c r="AA16" s="36">
        <v>1061.7501405678956</v>
      </c>
      <c r="AB16" s="36">
        <v>1282.6740283688005</v>
      </c>
      <c r="AC16" s="36">
        <v>1065.8648480355855</v>
      </c>
      <c r="AD16" s="36">
        <v>980.28097710894474</v>
      </c>
      <c r="AE16" s="36">
        <v>254.81236363636367</v>
      </c>
      <c r="AF16" s="36">
        <v>333.43259740259754</v>
      </c>
      <c r="AG16" s="36">
        <v>719.62695652173932</v>
      </c>
      <c r="AH16" s="36">
        <v>1157.0008518719505</v>
      </c>
      <c r="AI16" s="36">
        <v>1452.0268210862625</v>
      </c>
      <c r="AJ16" s="36">
        <v>1286.9055030734414</v>
      </c>
      <c r="AK16" s="36">
        <v>1189.3171040462423</v>
      </c>
      <c r="AL16" s="36">
        <v>289.81967213114757</v>
      </c>
      <c r="AM16" s="36">
        <v>317.55705128205125</v>
      </c>
      <c r="AN16" s="36">
        <v>690.85406896551717</v>
      </c>
      <c r="AO16" s="36">
        <v>959.33061843640667</v>
      </c>
      <c r="AP16" s="36">
        <v>1089.5686581663583</v>
      </c>
      <c r="AQ16" s="36">
        <v>878.8816338259453</v>
      </c>
      <c r="AR16" s="36">
        <v>859.25269745649234</v>
      </c>
    </row>
    <row r="17" spans="1:44" x14ac:dyDescent="0.2">
      <c r="A17" t="s">
        <v>88</v>
      </c>
      <c r="B17" s="36">
        <v>173</v>
      </c>
      <c r="C17" s="36">
        <v>658</v>
      </c>
      <c r="D17" s="36">
        <v>617</v>
      </c>
      <c r="E17" s="36">
        <v>7378</v>
      </c>
      <c r="F17" s="36">
        <v>13316</v>
      </c>
      <c r="G17" s="36">
        <v>12132</v>
      </c>
      <c r="H17" s="36">
        <v>8127</v>
      </c>
      <c r="I17" s="36">
        <v>91</v>
      </c>
      <c r="J17" s="36">
        <v>345</v>
      </c>
      <c r="K17" s="36">
        <v>354</v>
      </c>
      <c r="L17" s="36">
        <v>3836</v>
      </c>
      <c r="M17" s="36">
        <v>7179</v>
      </c>
      <c r="N17" s="36">
        <v>5620</v>
      </c>
      <c r="O17" s="36">
        <v>3013</v>
      </c>
      <c r="P17" s="36">
        <v>82</v>
      </c>
      <c r="Q17" s="36">
        <v>313</v>
      </c>
      <c r="R17" s="36">
        <v>263</v>
      </c>
      <c r="S17" s="36">
        <v>3542</v>
      </c>
      <c r="T17" s="36">
        <v>6137</v>
      </c>
      <c r="U17" s="36">
        <v>6512</v>
      </c>
      <c r="V17" s="36">
        <v>5114</v>
      </c>
      <c r="X17" s="36">
        <v>284.20560693641619</v>
      </c>
      <c r="Y17" s="36">
        <v>323.09598784194509</v>
      </c>
      <c r="Z17" s="36">
        <v>726.93055105348458</v>
      </c>
      <c r="AA17" s="36">
        <v>1064.7003090268308</v>
      </c>
      <c r="AB17" s="36">
        <v>1254.2240072093741</v>
      </c>
      <c r="AC17" s="36">
        <v>1045.3267771183655</v>
      </c>
      <c r="AD17" s="36">
        <v>942.6240014765599</v>
      </c>
      <c r="AE17" s="36">
        <v>291.51417582417599</v>
      </c>
      <c r="AF17" s="36">
        <v>325.79463768115954</v>
      </c>
      <c r="AG17" s="36">
        <v>745.2216101694911</v>
      </c>
      <c r="AH17" s="36">
        <v>1166.4476720542232</v>
      </c>
      <c r="AI17" s="36">
        <v>1433.8251650647751</v>
      </c>
      <c r="AJ17" s="36">
        <v>1245.9260640569396</v>
      </c>
      <c r="AK17" s="36">
        <v>1142.6103650846323</v>
      </c>
      <c r="AL17" s="36">
        <v>276.09487804878046</v>
      </c>
      <c r="AM17" s="36">
        <v>320.1214376996806</v>
      </c>
      <c r="AN17" s="36">
        <v>702.31064638783266</v>
      </c>
      <c r="AO17" s="36">
        <v>954.50751270468811</v>
      </c>
      <c r="AP17" s="36">
        <v>1044.1284047580202</v>
      </c>
      <c r="AQ17" s="36">
        <v>872.20515663390631</v>
      </c>
      <c r="AR17" s="36">
        <v>824.79863707469872</v>
      </c>
    </row>
    <row r="18" spans="1:44" x14ac:dyDescent="0.2">
      <c r="A18" t="s">
        <v>95</v>
      </c>
      <c r="B18" s="36">
        <v>53</v>
      </c>
      <c r="C18" s="36">
        <v>279</v>
      </c>
      <c r="D18" s="36">
        <v>186</v>
      </c>
      <c r="E18" s="36">
        <v>2649</v>
      </c>
      <c r="F18" s="36">
        <v>7141</v>
      </c>
      <c r="G18" s="36">
        <v>7877</v>
      </c>
      <c r="H18" s="36">
        <v>4255</v>
      </c>
      <c r="I18" s="36">
        <v>28</v>
      </c>
      <c r="J18" s="36">
        <v>139</v>
      </c>
      <c r="K18" s="36">
        <v>104</v>
      </c>
      <c r="L18" s="36">
        <v>1231</v>
      </c>
      <c r="M18" s="36">
        <v>3555</v>
      </c>
      <c r="N18" s="36">
        <v>3743</v>
      </c>
      <c r="O18" s="36">
        <v>1658</v>
      </c>
      <c r="P18" s="36">
        <v>25</v>
      </c>
      <c r="Q18" s="36">
        <v>140</v>
      </c>
      <c r="R18" s="36">
        <v>82</v>
      </c>
      <c r="S18" s="36">
        <v>1418</v>
      </c>
      <c r="T18" s="36">
        <v>3586</v>
      </c>
      <c r="U18" s="36">
        <v>4134</v>
      </c>
      <c r="V18" s="36">
        <v>2597</v>
      </c>
      <c r="X18" s="36">
        <v>298.76018867924523</v>
      </c>
      <c r="Y18" s="36">
        <v>422.38071684587806</v>
      </c>
      <c r="Z18" s="36">
        <v>811.99370967741936</v>
      </c>
      <c r="AA18" s="36">
        <v>1322.5412495281264</v>
      </c>
      <c r="AB18" s="36">
        <v>1532.3978700462101</v>
      </c>
      <c r="AC18" s="36">
        <v>1278.5007579027531</v>
      </c>
      <c r="AD18" s="36">
        <v>1084.5293490011748</v>
      </c>
      <c r="AE18" s="36">
        <v>319.65892857142865</v>
      </c>
      <c r="AF18" s="36">
        <v>445.01122302158285</v>
      </c>
      <c r="AG18" s="36">
        <v>758.18990384615381</v>
      </c>
      <c r="AH18" s="36">
        <v>1442.0042810723003</v>
      </c>
      <c r="AI18" s="36">
        <v>1733.7218481012662</v>
      </c>
      <c r="AJ18" s="36">
        <v>1572.7272455249802</v>
      </c>
      <c r="AK18" s="36">
        <v>1360.9619119420991</v>
      </c>
      <c r="AL18" s="36">
        <v>275.35359999999997</v>
      </c>
      <c r="AM18" s="36">
        <v>399.91185714285717</v>
      </c>
      <c r="AN18" s="36">
        <v>880.2326829268294</v>
      </c>
      <c r="AO18" s="36">
        <v>1218.8325105782785</v>
      </c>
      <c r="AP18" s="36">
        <v>1332.8142833240381</v>
      </c>
      <c r="AQ18" s="36">
        <v>1012.1026584421832</v>
      </c>
      <c r="AR18" s="36">
        <v>908.04679630342798</v>
      </c>
    </row>
    <row r="19" spans="1:44" x14ac:dyDescent="0.2">
      <c r="A19" t="s">
        <v>102</v>
      </c>
      <c r="B19" s="36">
        <v>130</v>
      </c>
      <c r="C19" s="36">
        <v>444</v>
      </c>
      <c r="D19" s="36">
        <v>311</v>
      </c>
      <c r="E19" s="36">
        <v>5040</v>
      </c>
      <c r="F19" s="36">
        <v>15011</v>
      </c>
      <c r="G19" s="36">
        <v>13972</v>
      </c>
      <c r="H19" s="36">
        <v>9054</v>
      </c>
      <c r="I19" s="36">
        <v>67</v>
      </c>
      <c r="J19" s="36">
        <v>254</v>
      </c>
      <c r="K19" s="36">
        <v>165</v>
      </c>
      <c r="L19" s="36">
        <v>2320</v>
      </c>
      <c r="M19" s="36">
        <v>7376</v>
      </c>
      <c r="N19" s="36">
        <v>6313</v>
      </c>
      <c r="O19" s="36">
        <v>3390</v>
      </c>
      <c r="P19" s="36">
        <v>63</v>
      </c>
      <c r="Q19" s="36">
        <v>190</v>
      </c>
      <c r="R19" s="36">
        <v>146</v>
      </c>
      <c r="S19" s="36">
        <v>2720</v>
      </c>
      <c r="T19" s="36">
        <v>7635</v>
      </c>
      <c r="U19" s="36">
        <v>7659</v>
      </c>
      <c r="V19" s="36">
        <v>5664</v>
      </c>
      <c r="X19" s="36">
        <v>388.90153846153834</v>
      </c>
      <c r="Y19" s="36">
        <v>404.9195720720719</v>
      </c>
      <c r="Z19" s="36">
        <v>822.40491961414762</v>
      </c>
      <c r="AA19" s="36">
        <v>1332.7279007936518</v>
      </c>
      <c r="AB19" s="36">
        <v>1540.5588994737288</v>
      </c>
      <c r="AC19" s="36">
        <v>1258.9071535929074</v>
      </c>
      <c r="AD19" s="36">
        <v>1088.1327358073765</v>
      </c>
      <c r="AE19" s="36">
        <v>383.8944776119402</v>
      </c>
      <c r="AF19" s="36">
        <v>413.95539370078745</v>
      </c>
      <c r="AG19" s="36">
        <v>782.31969696969691</v>
      </c>
      <c r="AH19" s="36">
        <v>1424.7054137931016</v>
      </c>
      <c r="AI19" s="36">
        <v>1737.2753335140969</v>
      </c>
      <c r="AJ19" s="36">
        <v>1540.1215380959914</v>
      </c>
      <c r="AK19" s="36">
        <v>1337.9274837758126</v>
      </c>
      <c r="AL19" s="36">
        <v>394.22650793650786</v>
      </c>
      <c r="AM19" s="36">
        <v>392.84010526315797</v>
      </c>
      <c r="AN19" s="36">
        <v>867.7067123287668</v>
      </c>
      <c r="AO19" s="36">
        <v>1254.2764926470568</v>
      </c>
      <c r="AP19" s="36">
        <v>1350.5156227897851</v>
      </c>
      <c r="AQ19" s="36">
        <v>1027.1136545240865</v>
      </c>
      <c r="AR19" s="36">
        <v>938.62634533898267</v>
      </c>
    </row>
    <row r="20" spans="1:44" x14ac:dyDescent="0.2">
      <c r="A20" t="s">
        <v>112</v>
      </c>
      <c r="B20" s="36">
        <v>157</v>
      </c>
      <c r="C20" s="36">
        <v>391</v>
      </c>
      <c r="D20" s="36">
        <v>304</v>
      </c>
      <c r="E20" s="36">
        <v>3878</v>
      </c>
      <c r="F20" s="36">
        <v>12217</v>
      </c>
      <c r="G20" s="36">
        <v>9642</v>
      </c>
      <c r="H20" s="36">
        <v>4941</v>
      </c>
      <c r="I20" s="36">
        <v>82</v>
      </c>
      <c r="J20" s="36">
        <v>198</v>
      </c>
      <c r="K20" s="36">
        <v>157</v>
      </c>
      <c r="L20" s="36">
        <v>1917</v>
      </c>
      <c r="M20" s="36">
        <v>6328</v>
      </c>
      <c r="N20" s="36">
        <v>4901</v>
      </c>
      <c r="O20" s="36">
        <v>1924</v>
      </c>
      <c r="P20" s="36">
        <v>75</v>
      </c>
      <c r="Q20" s="36">
        <v>193</v>
      </c>
      <c r="R20" s="36">
        <v>147</v>
      </c>
      <c r="S20" s="36">
        <v>1961</v>
      </c>
      <c r="T20" s="36">
        <v>5889</v>
      </c>
      <c r="U20" s="36">
        <v>4741</v>
      </c>
      <c r="V20" s="36">
        <v>3017</v>
      </c>
      <c r="X20" s="36">
        <v>398.88732484076422</v>
      </c>
      <c r="Y20" s="36">
        <v>403.4071611253197</v>
      </c>
      <c r="Z20" s="36">
        <v>917.10565789473651</v>
      </c>
      <c r="AA20" s="36">
        <v>1368.9322485817454</v>
      </c>
      <c r="AB20" s="36">
        <v>1552.9258762380355</v>
      </c>
      <c r="AC20" s="36">
        <v>1256.413213026339</v>
      </c>
      <c r="AD20" s="36">
        <v>1056.2949827970044</v>
      </c>
      <c r="AE20" s="36">
        <v>398.47073170731721</v>
      </c>
      <c r="AF20" s="36">
        <v>414.94888888888897</v>
      </c>
      <c r="AG20" s="36">
        <v>924.81191082802593</v>
      </c>
      <c r="AH20" s="36">
        <v>1466.3830359937399</v>
      </c>
      <c r="AI20" s="36">
        <v>1776.3382711757263</v>
      </c>
      <c r="AJ20" s="36">
        <v>1525.6350928381933</v>
      </c>
      <c r="AK20" s="36">
        <v>1316.4546829521823</v>
      </c>
      <c r="AL20" s="36">
        <v>399.34280000000012</v>
      </c>
      <c r="AM20" s="36">
        <v>391.56642487046634</v>
      </c>
      <c r="AN20" s="36">
        <v>908.87517006802682</v>
      </c>
      <c r="AO20" s="36">
        <v>1273.668016318207</v>
      </c>
      <c r="AP20" s="36">
        <v>1312.8590337918172</v>
      </c>
      <c r="AQ20" s="36">
        <v>978.10559164733195</v>
      </c>
      <c r="AR20" s="36">
        <v>890.38604574080023</v>
      </c>
    </row>
    <row r="21" spans="1:44" x14ac:dyDescent="0.2">
      <c r="A21" t="s">
        <v>119</v>
      </c>
      <c r="B21" s="36">
        <v>109</v>
      </c>
      <c r="C21" s="36">
        <v>321</v>
      </c>
      <c r="D21" s="36">
        <v>348</v>
      </c>
      <c r="E21" s="36">
        <v>3799</v>
      </c>
      <c r="F21" s="36">
        <v>7753</v>
      </c>
      <c r="G21" s="36">
        <v>7903</v>
      </c>
      <c r="H21" s="36">
        <v>4375</v>
      </c>
      <c r="I21" s="36">
        <v>63</v>
      </c>
      <c r="J21" s="36">
        <v>158</v>
      </c>
      <c r="K21" s="36">
        <v>193</v>
      </c>
      <c r="L21" s="36">
        <v>2045</v>
      </c>
      <c r="M21" s="36">
        <v>4314</v>
      </c>
      <c r="N21" s="36">
        <v>3996</v>
      </c>
      <c r="O21" s="36">
        <v>1730</v>
      </c>
      <c r="P21" s="36">
        <v>46</v>
      </c>
      <c r="Q21" s="36">
        <v>163</v>
      </c>
      <c r="R21" s="36">
        <v>155</v>
      </c>
      <c r="S21" s="36">
        <v>1754</v>
      </c>
      <c r="T21" s="36">
        <v>3439</v>
      </c>
      <c r="U21" s="36">
        <v>3907</v>
      </c>
      <c r="V21" s="36">
        <v>2645</v>
      </c>
      <c r="X21" s="36">
        <v>283.85284403669738</v>
      </c>
      <c r="Y21" s="36">
        <v>344.25137071651073</v>
      </c>
      <c r="Z21" s="36">
        <v>796.77014367816105</v>
      </c>
      <c r="AA21" s="36">
        <v>1109.1384337983743</v>
      </c>
      <c r="AB21" s="36">
        <v>1331.6680794531198</v>
      </c>
      <c r="AC21" s="36">
        <v>1125.4005681386825</v>
      </c>
      <c r="AD21" s="36">
        <v>1001.2551908571445</v>
      </c>
      <c r="AE21" s="36">
        <v>281.33666666666664</v>
      </c>
      <c r="AF21" s="36">
        <v>342.54620253164558</v>
      </c>
      <c r="AG21" s="36">
        <v>810.6146113989638</v>
      </c>
      <c r="AH21" s="36">
        <v>1222.5042004889976</v>
      </c>
      <c r="AI21" s="36">
        <v>1550.2443184979156</v>
      </c>
      <c r="AJ21" s="36">
        <v>1353.6448048048037</v>
      </c>
      <c r="AK21" s="36">
        <v>1211.6197052023126</v>
      </c>
      <c r="AL21" s="36">
        <v>287.29891304347825</v>
      </c>
      <c r="AM21" s="36">
        <v>345.90423312883428</v>
      </c>
      <c r="AN21" s="36">
        <v>779.53154838709679</v>
      </c>
      <c r="AO21" s="36">
        <v>976.96454960091114</v>
      </c>
      <c r="AP21" s="36">
        <v>1057.4785199185849</v>
      </c>
      <c r="AQ21" s="36">
        <v>891.95701305349451</v>
      </c>
      <c r="AR21" s="36">
        <v>863.6632778827975</v>
      </c>
    </row>
    <row r="22" spans="1:44" x14ac:dyDescent="0.2">
      <c r="A22" t="s">
        <v>124</v>
      </c>
      <c r="B22" s="36">
        <v>107</v>
      </c>
      <c r="C22" s="36">
        <v>267</v>
      </c>
      <c r="D22" s="36">
        <v>289</v>
      </c>
      <c r="E22" s="36">
        <v>2533</v>
      </c>
      <c r="F22" s="36">
        <v>5296</v>
      </c>
      <c r="G22" s="36">
        <v>3560</v>
      </c>
      <c r="H22" s="36">
        <v>1921</v>
      </c>
      <c r="I22" s="36">
        <v>51</v>
      </c>
      <c r="J22" s="36">
        <v>140</v>
      </c>
      <c r="K22" s="36">
        <v>141</v>
      </c>
      <c r="L22" s="36">
        <v>1285</v>
      </c>
      <c r="M22" s="36">
        <v>2986</v>
      </c>
      <c r="N22" s="36">
        <v>1752</v>
      </c>
      <c r="O22" s="36">
        <v>710</v>
      </c>
      <c r="P22" s="36">
        <v>56</v>
      </c>
      <c r="Q22" s="36">
        <v>127</v>
      </c>
      <c r="R22" s="36">
        <v>148</v>
      </c>
      <c r="S22" s="36">
        <v>1248</v>
      </c>
      <c r="T22" s="36">
        <v>2310</v>
      </c>
      <c r="U22" s="36">
        <v>1808</v>
      </c>
      <c r="V22" s="36">
        <v>1211</v>
      </c>
      <c r="X22" s="36">
        <v>322.23925233644866</v>
      </c>
      <c r="Y22" s="36">
        <v>347.1198501872662</v>
      </c>
      <c r="Z22" s="36">
        <v>941.29439446366814</v>
      </c>
      <c r="AA22" s="36">
        <v>1204.4055191472592</v>
      </c>
      <c r="AB22" s="36">
        <v>1417.8900132175224</v>
      </c>
      <c r="AC22" s="36">
        <v>1136.4078230337109</v>
      </c>
      <c r="AD22" s="36">
        <v>997.20644976574738</v>
      </c>
      <c r="AE22" s="36">
        <v>334.00921568627444</v>
      </c>
      <c r="AF22" s="36">
        <v>351.28700000000009</v>
      </c>
      <c r="AG22" s="36">
        <v>956.71361702127695</v>
      </c>
      <c r="AH22" s="36">
        <v>1301.4103968871575</v>
      </c>
      <c r="AI22" s="36">
        <v>1622.7581614199612</v>
      </c>
      <c r="AJ22" s="36">
        <v>1362.8724714611849</v>
      </c>
      <c r="AK22" s="36">
        <v>1236.2288450704225</v>
      </c>
      <c r="AL22" s="36">
        <v>311.52017857142857</v>
      </c>
      <c r="AM22" s="36">
        <v>342.52614173228335</v>
      </c>
      <c r="AN22" s="36">
        <v>926.60445945945912</v>
      </c>
      <c r="AO22" s="36">
        <v>1104.5246955128227</v>
      </c>
      <c r="AP22" s="36">
        <v>1153.0691082251074</v>
      </c>
      <c r="AQ22" s="36">
        <v>916.95756637168211</v>
      </c>
      <c r="AR22" s="36">
        <v>857.06945499587096</v>
      </c>
    </row>
    <row r="23" spans="1:44" x14ac:dyDescent="0.2">
      <c r="A23" t="s">
        <v>127</v>
      </c>
      <c r="B23" s="36">
        <v>77</v>
      </c>
      <c r="C23" s="36">
        <v>199</v>
      </c>
      <c r="D23" s="36">
        <v>168</v>
      </c>
      <c r="E23" s="36">
        <v>1634</v>
      </c>
      <c r="F23" s="36">
        <v>3139</v>
      </c>
      <c r="G23" s="36">
        <v>3354</v>
      </c>
      <c r="H23" s="36">
        <v>1485</v>
      </c>
      <c r="I23" s="36">
        <v>44</v>
      </c>
      <c r="J23" s="36">
        <v>88</v>
      </c>
      <c r="K23" s="36">
        <v>93</v>
      </c>
      <c r="L23" s="36">
        <v>851</v>
      </c>
      <c r="M23" s="36">
        <v>1726</v>
      </c>
      <c r="N23" s="36">
        <v>1786</v>
      </c>
      <c r="O23" s="36">
        <v>647</v>
      </c>
      <c r="P23" s="36">
        <v>33</v>
      </c>
      <c r="Q23" s="36">
        <v>111</v>
      </c>
      <c r="R23" s="36">
        <v>75</v>
      </c>
      <c r="S23" s="36">
        <v>783</v>
      </c>
      <c r="T23" s="36">
        <v>1413</v>
      </c>
      <c r="U23" s="36">
        <v>1568</v>
      </c>
      <c r="V23" s="36">
        <v>838</v>
      </c>
      <c r="X23" s="36">
        <v>363.59428571428566</v>
      </c>
      <c r="Y23" s="36">
        <v>337.35708542713559</v>
      </c>
      <c r="Z23" s="36">
        <v>859.94583333333333</v>
      </c>
      <c r="AA23" s="36">
        <v>1193.222337821298</v>
      </c>
      <c r="AB23" s="36">
        <v>1355.0787384517364</v>
      </c>
      <c r="AC23" s="36">
        <v>1137.4001311866443</v>
      </c>
      <c r="AD23" s="36">
        <v>982.47542087542149</v>
      </c>
      <c r="AE23" s="36">
        <v>358.16409090909087</v>
      </c>
      <c r="AF23" s="36">
        <v>326.86670454545452</v>
      </c>
      <c r="AG23" s="36">
        <v>832.42913978494596</v>
      </c>
      <c r="AH23" s="36">
        <v>1322.0640775558174</v>
      </c>
      <c r="AI23" s="36">
        <v>1558.8201680185396</v>
      </c>
      <c r="AJ23" s="36">
        <v>1352.5314837625974</v>
      </c>
      <c r="AK23" s="36">
        <v>1179.3842967542485</v>
      </c>
      <c r="AL23" s="36">
        <v>370.83454545454538</v>
      </c>
      <c r="AM23" s="36">
        <v>345.6737837837839</v>
      </c>
      <c r="AN23" s="36">
        <v>894.06653333333327</v>
      </c>
      <c r="AO23" s="36">
        <v>1053.1912771392074</v>
      </c>
      <c r="AP23" s="36">
        <v>1106.2056263269624</v>
      </c>
      <c r="AQ23" s="36">
        <v>892.35893494897994</v>
      </c>
      <c r="AR23" s="36">
        <v>830.44673031026286</v>
      </c>
    </row>
    <row r="24" spans="1:44" x14ac:dyDescent="0.2">
      <c r="A24" t="s">
        <v>155</v>
      </c>
      <c r="B24" s="36">
        <v>118</v>
      </c>
      <c r="C24" s="36">
        <v>392</v>
      </c>
      <c r="D24" s="36">
        <v>266</v>
      </c>
      <c r="E24" s="36">
        <v>3939</v>
      </c>
      <c r="F24" s="36">
        <v>8016</v>
      </c>
      <c r="G24" s="36">
        <v>7300</v>
      </c>
      <c r="H24" s="36">
        <v>5164</v>
      </c>
      <c r="I24" s="36">
        <v>67</v>
      </c>
      <c r="J24" s="36">
        <v>197</v>
      </c>
      <c r="K24" s="36">
        <v>131</v>
      </c>
      <c r="L24" s="36">
        <v>2039</v>
      </c>
      <c r="M24" s="36">
        <v>4231</v>
      </c>
      <c r="N24" s="36">
        <v>3371</v>
      </c>
      <c r="O24" s="36">
        <v>1901</v>
      </c>
      <c r="P24" s="36">
        <v>51</v>
      </c>
      <c r="Q24" s="36">
        <v>195</v>
      </c>
      <c r="R24" s="36">
        <v>135</v>
      </c>
      <c r="S24" s="36">
        <v>1900</v>
      </c>
      <c r="T24" s="36">
        <v>3785</v>
      </c>
      <c r="U24" s="36">
        <v>3929</v>
      </c>
      <c r="V24" s="36">
        <v>3263</v>
      </c>
      <c r="X24" s="36">
        <v>382.54923728813571</v>
      </c>
      <c r="Y24" s="36">
        <v>359.77683673469386</v>
      </c>
      <c r="Z24" s="36">
        <v>813.31488721804453</v>
      </c>
      <c r="AA24" s="36">
        <v>1227.8281162731653</v>
      </c>
      <c r="AB24" s="36">
        <v>1436.7208283433122</v>
      </c>
      <c r="AC24" s="36">
        <v>1156.975649315066</v>
      </c>
      <c r="AD24" s="36">
        <v>997.90528079008584</v>
      </c>
      <c r="AE24" s="36">
        <v>392.19014925373136</v>
      </c>
      <c r="AF24" s="36">
        <v>372.43817258883269</v>
      </c>
      <c r="AG24" s="36">
        <v>832.07770992366409</v>
      </c>
      <c r="AH24" s="36">
        <v>1331.7563854830812</v>
      </c>
      <c r="AI24" s="36">
        <v>1654.9793689435119</v>
      </c>
      <c r="AJ24" s="36">
        <v>1410.7998427766245</v>
      </c>
      <c r="AK24" s="36">
        <v>1235.0690426091544</v>
      </c>
      <c r="AL24" s="36">
        <v>369.88372549019601</v>
      </c>
      <c r="AM24" s="36">
        <v>346.98564102564103</v>
      </c>
      <c r="AN24" s="36">
        <v>795.10799999999972</v>
      </c>
      <c r="AO24" s="36">
        <v>1116.2966736842116</v>
      </c>
      <c r="AP24" s="36">
        <v>1192.7441083223255</v>
      </c>
      <c r="AQ24" s="36">
        <v>939.19978875031757</v>
      </c>
      <c r="AR24" s="36">
        <v>859.73540300337254</v>
      </c>
    </row>
    <row r="25" spans="1:44" x14ac:dyDescent="0.2">
      <c r="A25" t="s">
        <v>137</v>
      </c>
      <c r="B25" s="36">
        <v>48</v>
      </c>
      <c r="C25" s="36">
        <v>95</v>
      </c>
      <c r="D25" s="36">
        <v>92</v>
      </c>
      <c r="E25" s="36">
        <v>976</v>
      </c>
      <c r="F25" s="36">
        <v>3127</v>
      </c>
      <c r="G25" s="36">
        <v>2142</v>
      </c>
      <c r="H25" s="36">
        <v>941</v>
      </c>
      <c r="I25" s="36">
        <v>27</v>
      </c>
      <c r="J25" s="36">
        <v>51</v>
      </c>
      <c r="K25" s="36">
        <v>42</v>
      </c>
      <c r="L25" s="36">
        <v>468</v>
      </c>
      <c r="M25" s="36">
        <v>1651</v>
      </c>
      <c r="N25" s="36">
        <v>1199</v>
      </c>
      <c r="O25" s="36">
        <v>353</v>
      </c>
      <c r="P25" s="36">
        <v>21</v>
      </c>
      <c r="Q25" s="36">
        <v>44</v>
      </c>
      <c r="R25" s="36">
        <v>50</v>
      </c>
      <c r="S25" s="36">
        <v>508</v>
      </c>
      <c r="T25" s="36">
        <v>1476</v>
      </c>
      <c r="U25" s="36">
        <v>943</v>
      </c>
      <c r="V25" s="36">
        <v>588</v>
      </c>
      <c r="X25" s="36">
        <v>445.41729166666664</v>
      </c>
      <c r="Y25" s="36">
        <v>407.3957894736842</v>
      </c>
      <c r="Z25" s="36">
        <v>824.22760869565207</v>
      </c>
      <c r="AA25" s="36">
        <v>1399.1206967213122</v>
      </c>
      <c r="AB25" s="36">
        <v>1724.0038887112237</v>
      </c>
      <c r="AC25" s="36">
        <v>1474.2684033613436</v>
      </c>
      <c r="AD25" s="36">
        <v>1116.6174707757696</v>
      </c>
      <c r="AE25" s="36">
        <v>449.96</v>
      </c>
      <c r="AF25" s="36">
        <v>431.93509803921569</v>
      </c>
      <c r="AG25" s="36">
        <v>805.0538095238096</v>
      </c>
      <c r="AH25" s="36">
        <v>1484.6080982905985</v>
      </c>
      <c r="AI25" s="36">
        <v>1953.9054027861891</v>
      </c>
      <c r="AJ25" s="36">
        <v>1768.0245287739785</v>
      </c>
      <c r="AK25" s="36">
        <v>1397.1469405099147</v>
      </c>
      <c r="AL25" s="36">
        <v>439.57666666666665</v>
      </c>
      <c r="AM25" s="36">
        <v>378.95249999999993</v>
      </c>
      <c r="AN25" s="36">
        <v>840.33360000000005</v>
      </c>
      <c r="AO25" s="36">
        <v>1320.3645866141728</v>
      </c>
      <c r="AP25" s="36">
        <v>1466.8444037940405</v>
      </c>
      <c r="AQ25" s="36">
        <v>1100.76512195122</v>
      </c>
      <c r="AR25" s="36">
        <v>948.20437074829908</v>
      </c>
    </row>
    <row r="27" spans="1:44" x14ac:dyDescent="0.2">
      <c r="B27" t="s">
        <v>163</v>
      </c>
      <c r="C27" t="s">
        <v>169</v>
      </c>
      <c r="D27" t="s">
        <v>159</v>
      </c>
      <c r="E27" t="s">
        <v>160</v>
      </c>
      <c r="F27" t="s">
        <v>161</v>
      </c>
      <c r="G27" t="s">
        <v>170</v>
      </c>
      <c r="I27" s="37" t="s">
        <v>163</v>
      </c>
      <c r="J27" s="37" t="s">
        <v>169</v>
      </c>
      <c r="K27" s="37" t="s">
        <v>159</v>
      </c>
      <c r="L27" s="37" t="s">
        <v>160</v>
      </c>
      <c r="M27" s="37" t="s">
        <v>161</v>
      </c>
      <c r="N27" s="37" t="s">
        <v>170</v>
      </c>
      <c r="P27" s="37" t="s">
        <v>163</v>
      </c>
      <c r="Q27" s="37" t="s">
        <v>169</v>
      </c>
      <c r="R27" s="37" t="s">
        <v>159</v>
      </c>
      <c r="S27" s="37" t="s">
        <v>160</v>
      </c>
      <c r="T27" s="37" t="s">
        <v>161</v>
      </c>
      <c r="U27" s="37" t="s">
        <v>170</v>
      </c>
    </row>
    <row r="28" spans="1:44" x14ac:dyDescent="0.2">
      <c r="A28" s="34" t="s">
        <v>174</v>
      </c>
      <c r="B28" s="40">
        <f>SUMPRODUCT(B4:H4,X4:AD4)/SUM(B4:H4)</f>
        <v>1272.603377192173</v>
      </c>
      <c r="C28" s="41">
        <f>SUMPRODUCT(B4:D4,X4:Z4)/SUM(B4:D4)</f>
        <v>548.81505884516355</v>
      </c>
      <c r="D28" s="40">
        <f>AA4</f>
        <v>1250.131728672611</v>
      </c>
      <c r="E28" s="40">
        <f t="shared" ref="E28:G28" si="0">AB4</f>
        <v>1502.3758993317165</v>
      </c>
      <c r="F28" s="40">
        <f t="shared" si="0"/>
        <v>1226.6899497339864</v>
      </c>
      <c r="G28" s="40">
        <f t="shared" si="0"/>
        <v>1045.4941617153331</v>
      </c>
      <c r="I28" s="40">
        <f>SUMPRODUCT(I4:O4,AE4:AK4)/SUM(I4:O4)</f>
        <v>1480.9951419881581</v>
      </c>
      <c r="J28" s="40">
        <f>SUMPRODUCT(I4:K4,AE4:AG4)/SUM(I4:K4)</f>
        <v>557.82859862197813</v>
      </c>
      <c r="K28" s="40">
        <f>AH4</f>
        <v>1336.7607374866809</v>
      </c>
      <c r="L28" s="40">
        <f t="shared" ref="L28:N28" si="1">AI4</f>
        <v>1680.3223091701004</v>
      </c>
      <c r="M28" s="40">
        <f t="shared" si="1"/>
        <v>1476.5187395079356</v>
      </c>
      <c r="N28" s="40">
        <f t="shared" si="1"/>
        <v>1298.9573274025859</v>
      </c>
      <c r="P28" s="40">
        <f>SUMPRODUCT(P4:V4,AL4:AR4)/SUM(P4:V4)</f>
        <v>1093.9678118415741</v>
      </c>
      <c r="Q28" s="40">
        <f>SUMPRODUCT(P4:R4,AL4:AN4)/SUM(P4:R4)</f>
        <v>538.85725454779958</v>
      </c>
      <c r="R28" s="40">
        <f>AO4</f>
        <v>1167.5378570884566</v>
      </c>
      <c r="S28" s="40">
        <f t="shared" ref="S28" si="2">AP4</f>
        <v>1320.9720753912115</v>
      </c>
      <c r="T28" s="40">
        <f t="shared" ref="T28" si="3">AQ4</f>
        <v>1006.5034368167555</v>
      </c>
      <c r="U28" s="40">
        <f t="shared" ref="U28" si="4">AR4</f>
        <v>911.3218224026316</v>
      </c>
    </row>
    <row r="29" spans="1:44" x14ac:dyDescent="0.2">
      <c r="A29" t="s">
        <v>0</v>
      </c>
      <c r="B29" s="40">
        <f t="shared" ref="B29:B49" si="5">SUMPRODUCT(B5:H5,X5:AD5)/SUM(B5:H5)</f>
        <v>1182.5501037979973</v>
      </c>
      <c r="C29" s="41">
        <f t="shared" ref="C29:C49" si="6">SUMPRODUCT(B5:D5,X5:Z5)/SUM(B5:D5)</f>
        <v>581.16037449392695</v>
      </c>
      <c r="D29" s="40">
        <f t="shared" ref="D29:D49" si="7">AA5</f>
        <v>1177.9874522445045</v>
      </c>
      <c r="E29" s="40">
        <f t="shared" ref="E29:E49" si="8">AB5</f>
        <v>1433.0964197411693</v>
      </c>
      <c r="F29" s="40">
        <f t="shared" ref="F29:F49" si="9">AC5</f>
        <v>1172.2725123477119</v>
      </c>
      <c r="G29" s="40">
        <f t="shared" ref="G29:G49" si="10">AD5</f>
        <v>972.43699064796272</v>
      </c>
      <c r="I29" s="40">
        <f t="shared" ref="I29:I49" si="11">SUMPRODUCT(I5:O5,AE5:AK5)/SUM(I5:O5)</f>
        <v>1359.1781741611198</v>
      </c>
      <c r="J29" s="40">
        <f t="shared" ref="J29:J49" si="12">SUMPRODUCT(I5:K5,AE5:AG5)/SUM(I5:K5)</f>
        <v>600.04343173431755</v>
      </c>
      <c r="K29" s="40">
        <f t="shared" ref="K29:K49" si="13">AH5</f>
        <v>1224.3233502772666</v>
      </c>
      <c r="L29" s="40">
        <f t="shared" ref="L29:L49" si="14">AI5</f>
        <v>1543.7793958724201</v>
      </c>
      <c r="M29" s="40">
        <f t="shared" ref="M29:M49" si="15">AJ5</f>
        <v>1378.6211169956669</v>
      </c>
      <c r="N29" s="40">
        <f t="shared" ref="N29:N49" si="16">AK5</f>
        <v>1216.4397748815175</v>
      </c>
      <c r="P29" s="40">
        <f t="shared" ref="P29:P49" si="17">SUMPRODUCT(P5:V5,AL5:AR5)/SUM(P5:V5)</f>
        <v>1044.9743960637002</v>
      </c>
      <c r="Q29" s="40">
        <f t="shared" ref="Q29:Q49" si="18">SUMPRODUCT(P5:R5,AL5:AN5)/SUM(P5:R5)</f>
        <v>558.21280269058309</v>
      </c>
      <c r="R29" s="40">
        <f t="shared" ref="R29:R49" si="19">AO5</f>
        <v>1128.4465019762854</v>
      </c>
      <c r="S29" s="40">
        <f t="shared" ref="S29:S49" si="20">AP5</f>
        <v>1315.6720043789817</v>
      </c>
      <c r="T29" s="40">
        <f t="shared" ref="T29:T49" si="21">AQ5</f>
        <v>999.35096631026647</v>
      </c>
      <c r="U29" s="40">
        <f t="shared" ref="U29:U49" si="22">AR5</f>
        <v>876.65171162790693</v>
      </c>
    </row>
    <row r="30" spans="1:44" x14ac:dyDescent="0.2">
      <c r="A30" t="s">
        <v>7</v>
      </c>
      <c r="B30" s="40">
        <f t="shared" si="5"/>
        <v>1377.7919100202507</v>
      </c>
      <c r="C30" s="41">
        <f t="shared" si="6"/>
        <v>620.1005766312594</v>
      </c>
      <c r="D30" s="40">
        <f t="shared" si="7"/>
        <v>1440.7203237179469</v>
      </c>
      <c r="E30" s="40">
        <f t="shared" si="8"/>
        <v>1612.9033538388728</v>
      </c>
      <c r="F30" s="40">
        <f t="shared" si="9"/>
        <v>1271.440528902865</v>
      </c>
      <c r="G30" s="40">
        <f t="shared" si="10"/>
        <v>1043.4316842105266</v>
      </c>
      <c r="I30" s="40">
        <f t="shared" si="11"/>
        <v>1591.3407716864817</v>
      </c>
      <c r="J30" s="40">
        <f t="shared" si="12"/>
        <v>624.42421965317908</v>
      </c>
      <c r="K30" s="40">
        <f t="shared" si="13"/>
        <v>1554.3425662377003</v>
      </c>
      <c r="L30" s="40">
        <f t="shared" si="14"/>
        <v>1783.9687948280066</v>
      </c>
      <c r="M30" s="40">
        <f t="shared" si="15"/>
        <v>1526.5393488781342</v>
      </c>
      <c r="N30" s="40">
        <f t="shared" si="16"/>
        <v>1343.6270143540667</v>
      </c>
      <c r="P30" s="40">
        <f t="shared" si="17"/>
        <v>1211.3359413077053</v>
      </c>
      <c r="Q30" s="40">
        <f t="shared" si="18"/>
        <v>615.32108626198101</v>
      </c>
      <c r="R30" s="40">
        <f t="shared" si="19"/>
        <v>1357.2878710394657</v>
      </c>
      <c r="S30" s="40">
        <f t="shared" si="20"/>
        <v>1451.8566743224626</v>
      </c>
      <c r="T30" s="40">
        <f t="shared" si="21"/>
        <v>1065.3119765375029</v>
      </c>
      <c r="U30" s="40">
        <f t="shared" si="22"/>
        <v>911.345738947369</v>
      </c>
    </row>
    <row r="31" spans="1:44" x14ac:dyDescent="0.2">
      <c r="A31" t="s">
        <v>15</v>
      </c>
      <c r="B31" s="40">
        <f t="shared" si="5"/>
        <v>1537.9164654106346</v>
      </c>
      <c r="C31" s="41">
        <f t="shared" si="6"/>
        <v>548.24056701030929</v>
      </c>
      <c r="D31" s="40">
        <f t="shared" si="7"/>
        <v>1463.1219693530084</v>
      </c>
      <c r="E31" s="40">
        <f t="shared" si="8"/>
        <v>1759.0258012266065</v>
      </c>
      <c r="F31" s="40">
        <f t="shared" si="9"/>
        <v>1473.9082851930689</v>
      </c>
      <c r="G31" s="40">
        <f t="shared" si="10"/>
        <v>1189.1585325808117</v>
      </c>
      <c r="I31" s="40">
        <f t="shared" si="11"/>
        <v>1763.3948618516736</v>
      </c>
      <c r="J31" s="40">
        <f t="shared" si="12"/>
        <v>555.5644736842105</v>
      </c>
      <c r="K31" s="40">
        <f t="shared" si="13"/>
        <v>1545.4104331210178</v>
      </c>
      <c r="L31" s="40">
        <f t="shared" si="14"/>
        <v>1917.1484826684136</v>
      </c>
      <c r="M31" s="40">
        <f t="shared" si="15"/>
        <v>1804.2211487383806</v>
      </c>
      <c r="N31" s="40">
        <f t="shared" si="16"/>
        <v>1561.7680769230767</v>
      </c>
      <c r="P31" s="40">
        <f t="shared" si="17"/>
        <v>1353.2795514686454</v>
      </c>
      <c r="Q31" s="40">
        <f t="shared" si="18"/>
        <v>541.21257575757579</v>
      </c>
      <c r="R31" s="40">
        <f t="shared" si="19"/>
        <v>1397.0048311156613</v>
      </c>
      <c r="S31" s="40">
        <f t="shared" si="20"/>
        <v>1612.5431717661347</v>
      </c>
      <c r="T31" s="40">
        <f t="shared" si="21"/>
        <v>1194.911553561418</v>
      </c>
      <c r="U31" s="40">
        <f t="shared" si="22"/>
        <v>1002.7103387220952</v>
      </c>
    </row>
    <row r="32" spans="1:44" x14ac:dyDescent="0.2">
      <c r="A32" t="s">
        <v>22</v>
      </c>
      <c r="B32" s="40">
        <f t="shared" si="5"/>
        <v>1393.7655106356535</v>
      </c>
      <c r="C32" s="41">
        <f t="shared" si="6"/>
        <v>528.68075221238951</v>
      </c>
      <c r="D32" s="40">
        <f t="shared" si="7"/>
        <v>1338.1088888888887</v>
      </c>
      <c r="E32" s="40">
        <f t="shared" si="8"/>
        <v>1609.0656917441563</v>
      </c>
      <c r="F32" s="40">
        <f t="shared" si="9"/>
        <v>1353.728188935286</v>
      </c>
      <c r="G32" s="40">
        <f t="shared" si="10"/>
        <v>1070.3565307635274</v>
      </c>
      <c r="I32" s="40">
        <f t="shared" si="11"/>
        <v>1601.3791745843232</v>
      </c>
      <c r="J32" s="40">
        <f t="shared" si="12"/>
        <v>488.65009803921572</v>
      </c>
      <c r="K32" s="40">
        <f t="shared" si="13"/>
        <v>1415.7495216400916</v>
      </c>
      <c r="L32" s="40">
        <f t="shared" si="14"/>
        <v>1768.1180036518576</v>
      </c>
      <c r="M32" s="40">
        <f t="shared" si="15"/>
        <v>1622.2601399491084</v>
      </c>
      <c r="N32" s="40">
        <f t="shared" si="16"/>
        <v>1361.7446231155773</v>
      </c>
      <c r="P32" s="40">
        <f t="shared" si="17"/>
        <v>1244.0667694283879</v>
      </c>
      <c r="Q32" s="40">
        <f t="shared" si="18"/>
        <v>561.60919354838711</v>
      </c>
      <c r="R32" s="40">
        <f t="shared" si="19"/>
        <v>1277.2441785714284</v>
      </c>
      <c r="S32" s="40">
        <f t="shared" si="20"/>
        <v>1471.9602623294866</v>
      </c>
      <c r="T32" s="40">
        <f t="shared" si="21"/>
        <v>1166.9440176991156</v>
      </c>
      <c r="U32" s="40">
        <f t="shared" si="22"/>
        <v>948.40862250262774</v>
      </c>
    </row>
    <row r="33" spans="1:21" x14ac:dyDescent="0.2">
      <c r="A33" t="s">
        <v>29</v>
      </c>
      <c r="B33" s="40">
        <f t="shared" si="5"/>
        <v>1541.7321685676859</v>
      </c>
      <c r="C33" s="41">
        <f t="shared" si="6"/>
        <v>605.57816810344832</v>
      </c>
      <c r="D33" s="40">
        <f t="shared" si="7"/>
        <v>1520.3662420068879</v>
      </c>
      <c r="E33" s="40">
        <f t="shared" si="8"/>
        <v>1760.3328446146238</v>
      </c>
      <c r="F33" s="40">
        <f t="shared" si="9"/>
        <v>1509.0393630970877</v>
      </c>
      <c r="G33" s="40">
        <f t="shared" si="10"/>
        <v>1295.3063601183696</v>
      </c>
      <c r="I33" s="40">
        <f t="shared" si="11"/>
        <v>1799.4522965879266</v>
      </c>
      <c r="J33" s="40">
        <f t="shared" si="12"/>
        <v>558.48316666666665</v>
      </c>
      <c r="K33" s="40">
        <f t="shared" si="13"/>
        <v>1645.2737660818709</v>
      </c>
      <c r="L33" s="40">
        <f t="shared" si="14"/>
        <v>1935.1216014897575</v>
      </c>
      <c r="M33" s="40">
        <f t="shared" si="15"/>
        <v>1837.4166204197804</v>
      </c>
      <c r="N33" s="40">
        <f t="shared" si="16"/>
        <v>1672.9861730899252</v>
      </c>
      <c r="P33" s="40">
        <f t="shared" si="17"/>
        <v>1349.3258287067288</v>
      </c>
      <c r="Q33" s="40">
        <f t="shared" si="18"/>
        <v>656.03709821428583</v>
      </c>
      <c r="R33" s="40">
        <f t="shared" si="19"/>
        <v>1429.7075551782671</v>
      </c>
      <c r="S33" s="40">
        <f t="shared" si="20"/>
        <v>1608.8385081853849</v>
      </c>
      <c r="T33" s="40">
        <f t="shared" si="21"/>
        <v>1252.2748372739895</v>
      </c>
      <c r="U33" s="40">
        <f t="shared" si="22"/>
        <v>1103.6150617707647</v>
      </c>
    </row>
    <row r="34" spans="1:21" x14ac:dyDescent="0.2">
      <c r="A34" t="s">
        <v>36</v>
      </c>
      <c r="B34" s="40">
        <f t="shared" si="5"/>
        <v>1282.4006046493994</v>
      </c>
      <c r="C34" s="41">
        <f t="shared" si="6"/>
        <v>503.93935960591142</v>
      </c>
      <c r="D34" s="40">
        <f t="shared" si="7"/>
        <v>1258.4576239110845</v>
      </c>
      <c r="E34" s="40">
        <f t="shared" si="8"/>
        <v>1508.6686059010608</v>
      </c>
      <c r="F34" s="40">
        <f t="shared" si="9"/>
        <v>1245.0424693611426</v>
      </c>
      <c r="G34" s="40">
        <f t="shared" si="10"/>
        <v>1067.4262088974854</v>
      </c>
      <c r="I34" s="40">
        <f t="shared" si="11"/>
        <v>1475.6303730542172</v>
      </c>
      <c r="J34" s="40">
        <f t="shared" si="12"/>
        <v>498.3467637540453</v>
      </c>
      <c r="K34" s="40">
        <f t="shared" si="13"/>
        <v>1346.3507880434765</v>
      </c>
      <c r="L34" s="40">
        <f t="shared" si="14"/>
        <v>1654.3645743663403</v>
      </c>
      <c r="M34" s="40">
        <f t="shared" si="15"/>
        <v>1475.7447351190499</v>
      </c>
      <c r="N34" s="40">
        <f t="shared" si="16"/>
        <v>1337.8565175202154</v>
      </c>
      <c r="P34" s="40">
        <f t="shared" si="17"/>
        <v>1140.6175961664683</v>
      </c>
      <c r="Q34" s="40">
        <f t="shared" si="18"/>
        <v>509.69973333333348</v>
      </c>
      <c r="R34" s="40">
        <f t="shared" si="19"/>
        <v>1188.7867905223475</v>
      </c>
      <c r="S34" s="40">
        <f t="shared" si="20"/>
        <v>1385.2034508611919</v>
      </c>
      <c r="T34" s="40">
        <f t="shared" si="21"/>
        <v>1065.1910510440828</v>
      </c>
      <c r="U34" s="40">
        <f t="shared" si="22"/>
        <v>936.51592118997917</v>
      </c>
    </row>
    <row r="35" spans="1:21" x14ac:dyDescent="0.2">
      <c r="A35" t="s">
        <v>43</v>
      </c>
      <c r="B35" s="40">
        <f t="shared" si="5"/>
        <v>1457.7512485127268</v>
      </c>
      <c r="C35" s="41">
        <f t="shared" si="6"/>
        <v>571.97828752642693</v>
      </c>
      <c r="D35" s="40">
        <f t="shared" si="7"/>
        <v>1435.6060285838034</v>
      </c>
      <c r="E35" s="40">
        <f t="shared" si="8"/>
        <v>1707.0276534218633</v>
      </c>
      <c r="F35" s="40">
        <f t="shared" si="9"/>
        <v>1424.2482831526761</v>
      </c>
      <c r="G35" s="40">
        <f t="shared" si="10"/>
        <v>1171.9059605122741</v>
      </c>
      <c r="I35" s="40">
        <f t="shared" si="11"/>
        <v>1689.2371954587293</v>
      </c>
      <c r="J35" s="40">
        <f t="shared" si="12"/>
        <v>567.65834821428575</v>
      </c>
      <c r="K35" s="40">
        <f t="shared" si="13"/>
        <v>1485.2711966701374</v>
      </c>
      <c r="L35" s="40">
        <f t="shared" si="14"/>
        <v>1840.6687761049066</v>
      </c>
      <c r="M35" s="40">
        <f t="shared" si="15"/>
        <v>1723.0915852408577</v>
      </c>
      <c r="N35" s="40">
        <f t="shared" si="16"/>
        <v>1511.1880284421457</v>
      </c>
      <c r="P35" s="40">
        <f t="shared" si="17"/>
        <v>1311.1399831573503</v>
      </c>
      <c r="Q35" s="40">
        <f t="shared" si="18"/>
        <v>575.86449799196794</v>
      </c>
      <c r="R35" s="40">
        <f t="shared" si="19"/>
        <v>1400.1993323442136</v>
      </c>
      <c r="S35" s="40">
        <f t="shared" si="20"/>
        <v>1601.5794558344526</v>
      </c>
      <c r="T35" s="40">
        <f t="shared" si="21"/>
        <v>1231.8342168939726</v>
      </c>
      <c r="U35" s="40">
        <f t="shared" si="22"/>
        <v>1043.1036638036833</v>
      </c>
    </row>
    <row r="36" spans="1:21" x14ac:dyDescent="0.2">
      <c r="A36" t="s">
        <v>148</v>
      </c>
      <c r="B36" s="40">
        <f t="shared" si="5"/>
        <v>1429.994774446996</v>
      </c>
      <c r="C36" s="41">
        <f t="shared" si="6"/>
        <v>592.25247079964061</v>
      </c>
      <c r="D36" s="40">
        <f t="shared" si="7"/>
        <v>1425.4170031859799</v>
      </c>
      <c r="E36" s="40">
        <f t="shared" si="8"/>
        <v>1660.9440330391687</v>
      </c>
      <c r="F36" s="40">
        <f t="shared" si="9"/>
        <v>1348.1015038156486</v>
      </c>
      <c r="G36" s="40">
        <f t="shared" si="10"/>
        <v>1096.1682683144736</v>
      </c>
      <c r="I36" s="40">
        <f t="shared" si="11"/>
        <v>1664.3758339507301</v>
      </c>
      <c r="J36" s="40">
        <f t="shared" si="12"/>
        <v>597.08170774647897</v>
      </c>
      <c r="K36" s="40">
        <f t="shared" si="13"/>
        <v>1550.8089889549708</v>
      </c>
      <c r="L36" s="40">
        <f t="shared" si="14"/>
        <v>1856.112779596576</v>
      </c>
      <c r="M36" s="40">
        <f t="shared" si="15"/>
        <v>1630.7793399732402</v>
      </c>
      <c r="N36" s="40">
        <f t="shared" si="16"/>
        <v>1375.4355165456018</v>
      </c>
      <c r="P36" s="40">
        <f t="shared" si="17"/>
        <v>1211.8653471234657</v>
      </c>
      <c r="Q36" s="40">
        <f t="shared" si="18"/>
        <v>587.21943119266052</v>
      </c>
      <c r="R36" s="40">
        <f t="shared" si="19"/>
        <v>1314.78254497751</v>
      </c>
      <c r="S36" s="40">
        <f t="shared" si="20"/>
        <v>1458.1955019199106</v>
      </c>
      <c r="T36" s="40">
        <f t="shared" si="21"/>
        <v>1061.6767705979869</v>
      </c>
      <c r="U36" s="40">
        <f t="shared" si="22"/>
        <v>932.87798017933039</v>
      </c>
    </row>
    <row r="37" spans="1:21" x14ac:dyDescent="0.2">
      <c r="A37" t="s">
        <v>149</v>
      </c>
      <c r="B37" s="40">
        <f t="shared" si="5"/>
        <v>1430.3703308073452</v>
      </c>
      <c r="C37" s="41">
        <f t="shared" si="6"/>
        <v>529.63964509394577</v>
      </c>
      <c r="D37" s="40">
        <f t="shared" si="7"/>
        <v>1439.9224628942488</v>
      </c>
      <c r="E37" s="40">
        <f t="shared" si="8"/>
        <v>1671.0576555697814</v>
      </c>
      <c r="F37" s="40">
        <f t="shared" si="9"/>
        <v>1380.2287176165837</v>
      </c>
      <c r="G37" s="40">
        <f t="shared" si="10"/>
        <v>1138.0026633039079</v>
      </c>
      <c r="I37" s="40">
        <f t="shared" si="11"/>
        <v>1668.9449721281026</v>
      </c>
      <c r="J37" s="40">
        <f t="shared" si="12"/>
        <v>519.60933333333332</v>
      </c>
      <c r="K37" s="40">
        <f t="shared" si="13"/>
        <v>1531.8910714285719</v>
      </c>
      <c r="L37" s="40">
        <f t="shared" si="14"/>
        <v>1847.4512448132821</v>
      </c>
      <c r="M37" s="40">
        <f t="shared" si="15"/>
        <v>1671.2606140664025</v>
      </c>
      <c r="N37" s="40">
        <f t="shared" si="16"/>
        <v>1457.8551673151755</v>
      </c>
      <c r="P37" s="40">
        <f t="shared" si="17"/>
        <v>1239.5231336889051</v>
      </c>
      <c r="Q37" s="40">
        <f t="shared" si="18"/>
        <v>541.05808035714279</v>
      </c>
      <c r="R37" s="40">
        <f t="shared" si="19"/>
        <v>1367.203098006645</v>
      </c>
      <c r="S37" s="40">
        <f t="shared" si="20"/>
        <v>1499.0359863429435</v>
      </c>
      <c r="T37" s="40">
        <f t="shared" si="21"/>
        <v>1138.6938014814832</v>
      </c>
      <c r="U37" s="40">
        <f t="shared" si="22"/>
        <v>984.64054850746413</v>
      </c>
    </row>
    <row r="38" spans="1:21" x14ac:dyDescent="0.2">
      <c r="A38" t="s">
        <v>65</v>
      </c>
      <c r="B38" s="40">
        <f t="shared" si="5"/>
        <v>1233.0997020032228</v>
      </c>
      <c r="C38" s="41">
        <f t="shared" si="6"/>
        <v>533.84719090009878</v>
      </c>
      <c r="D38" s="40">
        <f t="shared" si="7"/>
        <v>1214.2912477330449</v>
      </c>
      <c r="E38" s="40">
        <f t="shared" si="8"/>
        <v>1425.9062295375816</v>
      </c>
      <c r="F38" s="40">
        <f t="shared" si="9"/>
        <v>1198.2911547552028</v>
      </c>
      <c r="G38" s="40">
        <f t="shared" si="10"/>
        <v>1038.427368990906</v>
      </c>
      <c r="I38" s="40">
        <f t="shared" si="11"/>
        <v>1454.1343646132705</v>
      </c>
      <c r="J38" s="40">
        <f t="shared" si="12"/>
        <v>545.6957038391223</v>
      </c>
      <c r="K38" s="40">
        <f t="shared" si="13"/>
        <v>1313.8274761555408</v>
      </c>
      <c r="L38" s="40">
        <f t="shared" si="14"/>
        <v>1642.0598220554402</v>
      </c>
      <c r="M38" s="40">
        <f t="shared" si="15"/>
        <v>1450.7328122192289</v>
      </c>
      <c r="N38" s="40">
        <f t="shared" si="16"/>
        <v>1274.1365331839802</v>
      </c>
      <c r="P38" s="40">
        <f t="shared" si="17"/>
        <v>1031.0120700685457</v>
      </c>
      <c r="Q38" s="40">
        <f t="shared" si="18"/>
        <v>519.87922413793092</v>
      </c>
      <c r="R38" s="40">
        <f t="shared" si="19"/>
        <v>1116.968522238165</v>
      </c>
      <c r="S38" s="40">
        <f t="shared" si="20"/>
        <v>1215.2603845700123</v>
      </c>
      <c r="T38" s="40">
        <f t="shared" si="21"/>
        <v>944.7675231220411</v>
      </c>
      <c r="U38" s="40">
        <f t="shared" si="22"/>
        <v>889.84529920564842</v>
      </c>
    </row>
    <row r="39" spans="1:21" x14ac:dyDescent="0.2">
      <c r="A39" t="s">
        <v>72</v>
      </c>
      <c r="B39" s="40">
        <f t="shared" si="5"/>
        <v>1163.6338199453432</v>
      </c>
      <c r="C39" s="41">
        <f t="shared" si="6"/>
        <v>487.49827380952377</v>
      </c>
      <c r="D39" s="40">
        <f t="shared" si="7"/>
        <v>1151.4713013115288</v>
      </c>
      <c r="E39" s="40">
        <f t="shared" si="8"/>
        <v>1358.7088629757347</v>
      </c>
      <c r="F39" s="40">
        <f t="shared" si="9"/>
        <v>1126.7256246009767</v>
      </c>
      <c r="G39" s="40">
        <f t="shared" si="10"/>
        <v>991.44441929925517</v>
      </c>
      <c r="I39" s="40">
        <f t="shared" si="11"/>
        <v>1362.5898459256437</v>
      </c>
      <c r="J39" s="40">
        <f t="shared" si="12"/>
        <v>488.22383561643812</v>
      </c>
      <c r="K39" s="40">
        <f t="shared" si="13"/>
        <v>1248.9471384615385</v>
      </c>
      <c r="L39" s="40">
        <f t="shared" si="14"/>
        <v>1549.9007356231107</v>
      </c>
      <c r="M39" s="40">
        <f t="shared" si="15"/>
        <v>1344.2862010247175</v>
      </c>
      <c r="N39" s="40">
        <f t="shared" si="16"/>
        <v>1217.1452202852577</v>
      </c>
      <c r="P39" s="40">
        <f t="shared" si="17"/>
        <v>988.50927852419636</v>
      </c>
      <c r="Q39" s="40">
        <f t="shared" si="18"/>
        <v>486.7825168918921</v>
      </c>
      <c r="R39" s="40">
        <f t="shared" si="19"/>
        <v>1054.6903021045509</v>
      </c>
      <c r="S39" s="40">
        <f t="shared" si="20"/>
        <v>1156.7534778982456</v>
      </c>
      <c r="T39" s="40">
        <f t="shared" si="21"/>
        <v>933.22180672832155</v>
      </c>
      <c r="U39" s="40">
        <f t="shared" si="22"/>
        <v>863.14063063063077</v>
      </c>
    </row>
    <row r="40" spans="1:21" x14ac:dyDescent="0.2">
      <c r="A40" t="s">
        <v>80</v>
      </c>
      <c r="B40" s="40">
        <f t="shared" si="5"/>
        <v>1095.2415158817118</v>
      </c>
      <c r="C40" s="41">
        <f t="shared" si="6"/>
        <v>483.66410596026492</v>
      </c>
      <c r="D40" s="40">
        <f t="shared" si="7"/>
        <v>1061.7501405678956</v>
      </c>
      <c r="E40" s="40">
        <f t="shared" si="8"/>
        <v>1282.6740283688005</v>
      </c>
      <c r="F40" s="40">
        <f t="shared" si="9"/>
        <v>1065.8648480355855</v>
      </c>
      <c r="G40" s="40">
        <f t="shared" si="10"/>
        <v>980.28097710894474</v>
      </c>
      <c r="I40" s="40">
        <f t="shared" si="11"/>
        <v>1278.0249209285132</v>
      </c>
      <c r="J40" s="40">
        <f t="shared" si="12"/>
        <v>503.24340966921136</v>
      </c>
      <c r="K40" s="40">
        <f t="shared" si="13"/>
        <v>1157.0008518719505</v>
      </c>
      <c r="L40" s="40">
        <f t="shared" si="14"/>
        <v>1452.0268210862625</v>
      </c>
      <c r="M40" s="40">
        <f t="shared" si="15"/>
        <v>1286.9055030734414</v>
      </c>
      <c r="N40" s="40">
        <f t="shared" si="16"/>
        <v>1189.3171040462423</v>
      </c>
      <c r="P40" s="40">
        <f t="shared" si="17"/>
        <v>930.70297452547356</v>
      </c>
      <c r="Q40" s="40">
        <f t="shared" si="18"/>
        <v>462.4081215469613</v>
      </c>
      <c r="R40" s="40">
        <f t="shared" si="19"/>
        <v>959.33061843640667</v>
      </c>
      <c r="S40" s="40">
        <f t="shared" si="20"/>
        <v>1089.5686581663583</v>
      </c>
      <c r="T40" s="40">
        <f t="shared" si="21"/>
        <v>878.8816338259453</v>
      </c>
      <c r="U40" s="40">
        <f t="shared" si="22"/>
        <v>859.25269745649234</v>
      </c>
    </row>
    <row r="41" spans="1:21" x14ac:dyDescent="0.2">
      <c r="A41" t="s">
        <v>88</v>
      </c>
      <c r="B41" s="40">
        <f t="shared" si="5"/>
        <v>1075.6702992853941</v>
      </c>
      <c r="C41" s="41">
        <f t="shared" si="6"/>
        <v>490.52546961325959</v>
      </c>
      <c r="D41" s="40">
        <f t="shared" si="7"/>
        <v>1064.7003090268308</v>
      </c>
      <c r="E41" s="40">
        <f t="shared" si="8"/>
        <v>1254.2240072093741</v>
      </c>
      <c r="F41" s="40">
        <f t="shared" si="9"/>
        <v>1045.3267771183655</v>
      </c>
      <c r="G41" s="40">
        <f t="shared" si="10"/>
        <v>942.6240014765599</v>
      </c>
      <c r="I41" s="40">
        <f t="shared" si="11"/>
        <v>1253.3246418436256</v>
      </c>
      <c r="J41" s="40">
        <f t="shared" si="12"/>
        <v>509.7916329113923</v>
      </c>
      <c r="K41" s="40">
        <f t="shared" si="13"/>
        <v>1166.4476720542232</v>
      </c>
      <c r="L41" s="40">
        <f t="shared" si="14"/>
        <v>1433.8251650647751</v>
      </c>
      <c r="M41" s="40">
        <f t="shared" si="15"/>
        <v>1245.9260640569396</v>
      </c>
      <c r="N41" s="40">
        <f t="shared" si="16"/>
        <v>1142.6103650846323</v>
      </c>
      <c r="P41" s="40">
        <f t="shared" si="17"/>
        <v>910.35137868232846</v>
      </c>
      <c r="Q41" s="40">
        <f t="shared" si="18"/>
        <v>467.39436170212764</v>
      </c>
      <c r="R41" s="40">
        <f t="shared" si="19"/>
        <v>954.50751270468811</v>
      </c>
      <c r="S41" s="40">
        <f t="shared" si="20"/>
        <v>1044.1284047580202</v>
      </c>
      <c r="T41" s="40">
        <f t="shared" si="21"/>
        <v>872.20515663390631</v>
      </c>
      <c r="U41" s="40">
        <f t="shared" si="22"/>
        <v>824.79863707469872</v>
      </c>
    </row>
    <row r="42" spans="1:21" x14ac:dyDescent="0.2">
      <c r="A42" t="s">
        <v>95</v>
      </c>
      <c r="B42" s="40">
        <f t="shared" si="5"/>
        <v>1310.8911385917995</v>
      </c>
      <c r="C42" s="41">
        <f t="shared" si="6"/>
        <v>549.63193050193047</v>
      </c>
      <c r="D42" s="40">
        <f t="shared" si="7"/>
        <v>1322.5412495281264</v>
      </c>
      <c r="E42" s="40">
        <f t="shared" si="8"/>
        <v>1532.3978700462101</v>
      </c>
      <c r="F42" s="40">
        <f t="shared" si="9"/>
        <v>1278.5007579027531</v>
      </c>
      <c r="G42" s="40">
        <f t="shared" si="10"/>
        <v>1084.5293490011748</v>
      </c>
      <c r="I42" s="40">
        <f t="shared" si="11"/>
        <v>1552.0501176133109</v>
      </c>
      <c r="J42" s="40">
        <f t="shared" si="12"/>
        <v>552.24634686346872</v>
      </c>
      <c r="K42" s="40">
        <f t="shared" si="13"/>
        <v>1442.0042810723003</v>
      </c>
      <c r="L42" s="40">
        <f t="shared" si="14"/>
        <v>1733.7218481012662</v>
      </c>
      <c r="M42" s="40">
        <f t="shared" si="15"/>
        <v>1572.7272455249802</v>
      </c>
      <c r="N42" s="40">
        <f t="shared" si="16"/>
        <v>1360.9619119420991</v>
      </c>
      <c r="P42" s="40">
        <f t="shared" si="17"/>
        <v>1100.405359706225</v>
      </c>
      <c r="Q42" s="40">
        <f t="shared" si="18"/>
        <v>546.76348178137664</v>
      </c>
      <c r="R42" s="40">
        <f t="shared" si="19"/>
        <v>1218.8325105782785</v>
      </c>
      <c r="S42" s="40">
        <f t="shared" si="20"/>
        <v>1332.8142833240381</v>
      </c>
      <c r="T42" s="40">
        <f t="shared" si="21"/>
        <v>1012.1026584421832</v>
      </c>
      <c r="U42" s="40">
        <f t="shared" si="22"/>
        <v>908.04679630342798</v>
      </c>
    </row>
    <row r="43" spans="1:21" x14ac:dyDescent="0.2">
      <c r="A43" t="s">
        <v>102</v>
      </c>
      <c r="B43" s="40">
        <f t="shared" si="5"/>
        <v>1314.0847145261871</v>
      </c>
      <c r="C43" s="41">
        <f t="shared" si="6"/>
        <v>549.27618079096021</v>
      </c>
      <c r="D43" s="40">
        <f t="shared" si="7"/>
        <v>1332.7279007936518</v>
      </c>
      <c r="E43" s="40">
        <f t="shared" si="8"/>
        <v>1540.5588994737288</v>
      </c>
      <c r="F43" s="40">
        <f t="shared" si="9"/>
        <v>1258.9071535929074</v>
      </c>
      <c r="G43" s="40">
        <f t="shared" si="10"/>
        <v>1088.1327358073765</v>
      </c>
      <c r="I43" s="40">
        <f t="shared" si="11"/>
        <v>1540.7477601206926</v>
      </c>
      <c r="J43" s="40">
        <f t="shared" si="12"/>
        <v>534.87314814814806</v>
      </c>
      <c r="K43" s="40">
        <f t="shared" si="13"/>
        <v>1424.7054137931016</v>
      </c>
      <c r="L43" s="40">
        <f t="shared" si="14"/>
        <v>1737.2753335140969</v>
      </c>
      <c r="M43" s="40">
        <f t="shared" si="15"/>
        <v>1540.1215380959914</v>
      </c>
      <c r="N43" s="40">
        <f t="shared" si="16"/>
        <v>1337.9274837758126</v>
      </c>
      <c r="P43" s="40">
        <f t="shared" si="17"/>
        <v>1126.8855343273656</v>
      </c>
      <c r="Q43" s="40">
        <f t="shared" si="18"/>
        <v>566.81972431077679</v>
      </c>
      <c r="R43" s="40">
        <f t="shared" si="19"/>
        <v>1254.2764926470568</v>
      </c>
      <c r="S43" s="40">
        <f t="shared" si="20"/>
        <v>1350.5156227897851</v>
      </c>
      <c r="T43" s="40">
        <f t="shared" si="21"/>
        <v>1027.1136545240865</v>
      </c>
      <c r="U43" s="40">
        <f t="shared" si="22"/>
        <v>938.62634533898267</v>
      </c>
    </row>
    <row r="44" spans="1:21" x14ac:dyDescent="0.2">
      <c r="A44" t="s">
        <v>112</v>
      </c>
      <c r="B44" s="40">
        <f t="shared" si="5"/>
        <v>1335.6632423089136</v>
      </c>
      <c r="C44" s="41">
        <f t="shared" si="6"/>
        <v>585.86576291079803</v>
      </c>
      <c r="D44" s="40">
        <f t="shared" si="7"/>
        <v>1368.9322485817454</v>
      </c>
      <c r="E44" s="40">
        <f t="shared" si="8"/>
        <v>1552.9258762380355</v>
      </c>
      <c r="F44" s="40">
        <f t="shared" si="9"/>
        <v>1256.413213026339</v>
      </c>
      <c r="G44" s="40">
        <f t="shared" si="10"/>
        <v>1056.2949827970044</v>
      </c>
      <c r="I44" s="40">
        <f t="shared" si="11"/>
        <v>1568.4369130070277</v>
      </c>
      <c r="J44" s="40">
        <f t="shared" si="12"/>
        <v>595.03421052631597</v>
      </c>
      <c r="K44" s="40">
        <f t="shared" si="13"/>
        <v>1466.3830359937399</v>
      </c>
      <c r="L44" s="40">
        <f t="shared" si="14"/>
        <v>1776.3382711757263</v>
      </c>
      <c r="M44" s="40">
        <f t="shared" si="15"/>
        <v>1525.6350928381933</v>
      </c>
      <c r="N44" s="40">
        <f t="shared" si="16"/>
        <v>1316.4546829521823</v>
      </c>
      <c r="P44" s="40">
        <f t="shared" si="17"/>
        <v>1110.3857467390633</v>
      </c>
      <c r="Q44" s="40">
        <f t="shared" si="18"/>
        <v>576.21127710843359</v>
      </c>
      <c r="R44" s="40">
        <f t="shared" si="19"/>
        <v>1273.668016318207</v>
      </c>
      <c r="S44" s="40">
        <f t="shared" si="20"/>
        <v>1312.8590337918172</v>
      </c>
      <c r="T44" s="40">
        <f t="shared" si="21"/>
        <v>978.10559164733195</v>
      </c>
      <c r="U44" s="40">
        <f t="shared" si="22"/>
        <v>890.38604574080023</v>
      </c>
    </row>
    <row r="45" spans="1:21" x14ac:dyDescent="0.2">
      <c r="A45" t="s">
        <v>119</v>
      </c>
      <c r="B45" s="40">
        <f t="shared" si="5"/>
        <v>1147.2404234395351</v>
      </c>
      <c r="C45" s="41">
        <f t="shared" si="6"/>
        <v>538.20136246786637</v>
      </c>
      <c r="D45" s="40">
        <f t="shared" si="7"/>
        <v>1109.1384337983743</v>
      </c>
      <c r="E45" s="40">
        <f t="shared" si="8"/>
        <v>1331.6680794531198</v>
      </c>
      <c r="F45" s="40">
        <f t="shared" si="9"/>
        <v>1125.4005681386825</v>
      </c>
      <c r="G45" s="40">
        <f t="shared" si="10"/>
        <v>1001.2551908571445</v>
      </c>
      <c r="I45" s="40">
        <f t="shared" si="11"/>
        <v>1353.815260420834</v>
      </c>
      <c r="J45" s="40">
        <f t="shared" si="12"/>
        <v>551.43751207729474</v>
      </c>
      <c r="K45" s="40">
        <f t="shared" si="13"/>
        <v>1222.5042004889976</v>
      </c>
      <c r="L45" s="40">
        <f t="shared" si="14"/>
        <v>1550.2443184979156</v>
      </c>
      <c r="M45" s="40">
        <f t="shared" si="15"/>
        <v>1353.6448048048037</v>
      </c>
      <c r="N45" s="40">
        <f t="shared" si="16"/>
        <v>1211.6197052023126</v>
      </c>
      <c r="P45" s="40">
        <f t="shared" si="17"/>
        <v>934.01233793046606</v>
      </c>
      <c r="Q45" s="40">
        <f t="shared" si="18"/>
        <v>523.14706043956039</v>
      </c>
      <c r="R45" s="40">
        <f t="shared" si="19"/>
        <v>976.96454960091114</v>
      </c>
      <c r="S45" s="40">
        <f t="shared" si="20"/>
        <v>1057.4785199185849</v>
      </c>
      <c r="T45" s="40">
        <f t="shared" si="21"/>
        <v>891.95701305349451</v>
      </c>
      <c r="U45" s="40">
        <f t="shared" si="22"/>
        <v>863.6632778827975</v>
      </c>
    </row>
    <row r="46" spans="1:21" x14ac:dyDescent="0.2">
      <c r="A46" t="s">
        <v>124</v>
      </c>
      <c r="B46" s="40">
        <f t="shared" si="5"/>
        <v>1210.9314256065281</v>
      </c>
      <c r="C46" s="41">
        <f t="shared" si="6"/>
        <v>602.10358974358996</v>
      </c>
      <c r="D46" s="40">
        <f t="shared" si="7"/>
        <v>1204.4055191472592</v>
      </c>
      <c r="E46" s="40">
        <f t="shared" si="8"/>
        <v>1417.8900132175224</v>
      </c>
      <c r="F46" s="40">
        <f t="shared" si="9"/>
        <v>1136.4078230337109</v>
      </c>
      <c r="G46" s="40">
        <f t="shared" si="10"/>
        <v>997.20644976574738</v>
      </c>
      <c r="I46" s="40">
        <f t="shared" si="11"/>
        <v>1413.2278202406223</v>
      </c>
      <c r="J46" s="40">
        <f t="shared" si="12"/>
        <v>605.75683734939787</v>
      </c>
      <c r="K46" s="40">
        <f t="shared" si="13"/>
        <v>1301.4103968871575</v>
      </c>
      <c r="L46" s="40">
        <f t="shared" si="14"/>
        <v>1622.7581614199612</v>
      </c>
      <c r="M46" s="40">
        <f t="shared" si="15"/>
        <v>1362.8724714611849</v>
      </c>
      <c r="N46" s="40">
        <f t="shared" si="16"/>
        <v>1236.2288450704225</v>
      </c>
      <c r="P46" s="40">
        <f t="shared" si="17"/>
        <v>1004.0373856398381</v>
      </c>
      <c r="Q46" s="40">
        <f t="shared" si="18"/>
        <v>598.43930513595149</v>
      </c>
      <c r="R46" s="40">
        <f t="shared" si="19"/>
        <v>1104.5246955128227</v>
      </c>
      <c r="S46" s="40">
        <f t="shared" si="20"/>
        <v>1153.0691082251074</v>
      </c>
      <c r="T46" s="40">
        <f t="shared" si="21"/>
        <v>916.95756637168211</v>
      </c>
      <c r="U46" s="40">
        <f t="shared" si="22"/>
        <v>857.06945499587096</v>
      </c>
    </row>
    <row r="47" spans="1:21" x14ac:dyDescent="0.2">
      <c r="A47" t="s">
        <v>127</v>
      </c>
      <c r="B47" s="40">
        <f t="shared" si="5"/>
        <v>1165.1486893396984</v>
      </c>
      <c r="C47" s="41">
        <f t="shared" si="6"/>
        <v>539.64351351351343</v>
      </c>
      <c r="D47" s="40">
        <f t="shared" si="7"/>
        <v>1193.222337821298</v>
      </c>
      <c r="E47" s="40">
        <f t="shared" si="8"/>
        <v>1355.0787384517364</v>
      </c>
      <c r="F47" s="40">
        <f t="shared" si="9"/>
        <v>1137.4001311866443</v>
      </c>
      <c r="G47" s="40">
        <f t="shared" si="10"/>
        <v>982.47542087542149</v>
      </c>
      <c r="I47" s="40">
        <f t="shared" si="11"/>
        <v>1359.3548061127026</v>
      </c>
      <c r="J47" s="40">
        <f t="shared" si="12"/>
        <v>541.95288888888876</v>
      </c>
      <c r="K47" s="40">
        <f t="shared" si="13"/>
        <v>1322.0640775558174</v>
      </c>
      <c r="L47" s="40">
        <f t="shared" si="14"/>
        <v>1558.8201680185396</v>
      </c>
      <c r="M47" s="40">
        <f t="shared" si="15"/>
        <v>1352.5314837625974</v>
      </c>
      <c r="N47" s="40">
        <f t="shared" si="16"/>
        <v>1179.3842967542485</v>
      </c>
      <c r="P47" s="40">
        <f t="shared" si="17"/>
        <v>954.26525824517705</v>
      </c>
      <c r="Q47" s="40">
        <f t="shared" si="18"/>
        <v>537.27086757990867</v>
      </c>
      <c r="R47" s="40">
        <f t="shared" si="19"/>
        <v>1053.1912771392074</v>
      </c>
      <c r="S47" s="40">
        <f t="shared" si="20"/>
        <v>1106.2056263269624</v>
      </c>
      <c r="T47" s="40">
        <f t="shared" si="21"/>
        <v>892.35893494897994</v>
      </c>
      <c r="U47" s="40">
        <f t="shared" si="22"/>
        <v>830.44673031026286</v>
      </c>
    </row>
    <row r="48" spans="1:21" x14ac:dyDescent="0.2">
      <c r="A48" t="s">
        <v>155</v>
      </c>
      <c r="B48" s="40">
        <f t="shared" si="5"/>
        <v>1204.7941778130571</v>
      </c>
      <c r="C48" s="41">
        <f t="shared" si="6"/>
        <v>518.70501288659773</v>
      </c>
      <c r="D48" s="40">
        <f t="shared" si="7"/>
        <v>1227.8281162731653</v>
      </c>
      <c r="E48" s="40">
        <f t="shared" si="8"/>
        <v>1436.7208283433122</v>
      </c>
      <c r="F48" s="40">
        <f t="shared" si="9"/>
        <v>1156.975649315066</v>
      </c>
      <c r="G48" s="40">
        <f t="shared" si="10"/>
        <v>997.90528079008584</v>
      </c>
      <c r="I48" s="40">
        <f t="shared" si="11"/>
        <v>1426.6558381502896</v>
      </c>
      <c r="J48" s="40">
        <f t="shared" si="12"/>
        <v>528.22592405063301</v>
      </c>
      <c r="K48" s="40">
        <f t="shared" si="13"/>
        <v>1331.7563854830812</v>
      </c>
      <c r="L48" s="40">
        <f t="shared" si="14"/>
        <v>1654.9793689435119</v>
      </c>
      <c r="M48" s="40">
        <f t="shared" si="15"/>
        <v>1410.7998427766245</v>
      </c>
      <c r="N48" s="40">
        <f t="shared" si="16"/>
        <v>1235.0690426091544</v>
      </c>
      <c r="P48" s="40">
        <f t="shared" si="17"/>
        <v>1005.0383594810686</v>
      </c>
      <c r="Q48" s="40">
        <f t="shared" si="18"/>
        <v>508.83425196850379</v>
      </c>
      <c r="R48" s="40">
        <f t="shared" si="19"/>
        <v>1116.2966736842116</v>
      </c>
      <c r="S48" s="40">
        <f t="shared" si="20"/>
        <v>1192.7441083223255</v>
      </c>
      <c r="T48" s="40">
        <f t="shared" si="21"/>
        <v>939.19978875031757</v>
      </c>
      <c r="U48" s="40">
        <f t="shared" si="22"/>
        <v>859.73540300337254</v>
      </c>
    </row>
    <row r="49" spans="1:21" x14ac:dyDescent="0.2">
      <c r="A49" t="s">
        <v>137</v>
      </c>
      <c r="B49" s="40">
        <f t="shared" si="5"/>
        <v>1495.8945546422308</v>
      </c>
      <c r="C49" s="41">
        <f t="shared" si="6"/>
        <v>578.34710638297861</v>
      </c>
      <c r="D49" s="40">
        <f t="shared" si="7"/>
        <v>1399.1206967213122</v>
      </c>
      <c r="E49" s="40">
        <f t="shared" si="8"/>
        <v>1724.0038887112237</v>
      </c>
      <c r="F49" s="40">
        <f t="shared" si="9"/>
        <v>1474.2684033613436</v>
      </c>
      <c r="G49" s="40">
        <f t="shared" si="10"/>
        <v>1116.6174707757696</v>
      </c>
      <c r="I49" s="40">
        <f t="shared" si="11"/>
        <v>1741.4240464257448</v>
      </c>
      <c r="J49" s="40">
        <f t="shared" si="12"/>
        <v>566.58224999999993</v>
      </c>
      <c r="K49" s="40">
        <f t="shared" si="13"/>
        <v>1484.6080982905985</v>
      </c>
      <c r="L49" s="40">
        <f t="shared" si="14"/>
        <v>1953.9054027861891</v>
      </c>
      <c r="M49" s="40">
        <f t="shared" si="15"/>
        <v>1768.0245287739785</v>
      </c>
      <c r="N49" s="40">
        <f t="shared" si="16"/>
        <v>1397.1469405099147</v>
      </c>
      <c r="P49" s="40">
        <f t="shared" si="17"/>
        <v>1239.4751873278246</v>
      </c>
      <c r="Q49" s="40">
        <f t="shared" si="18"/>
        <v>590.62347826086955</v>
      </c>
      <c r="R49" s="40">
        <f t="shared" si="19"/>
        <v>1320.3645866141728</v>
      </c>
      <c r="S49" s="40">
        <f t="shared" si="20"/>
        <v>1466.8444037940405</v>
      </c>
      <c r="T49" s="40">
        <f t="shared" si="21"/>
        <v>1100.76512195122</v>
      </c>
      <c r="U49" s="40">
        <f t="shared" si="22"/>
        <v>948.20437074829908</v>
      </c>
    </row>
    <row r="52" spans="1:21" x14ac:dyDescent="0.2">
      <c r="B52" t="s">
        <v>163</v>
      </c>
      <c r="C52" t="s">
        <v>169</v>
      </c>
      <c r="D52" t="s">
        <v>159</v>
      </c>
      <c r="E52" t="s">
        <v>160</v>
      </c>
      <c r="F52" t="s">
        <v>161</v>
      </c>
      <c r="G52" t="s">
        <v>170</v>
      </c>
      <c r="I52" s="37" t="s">
        <v>163</v>
      </c>
      <c r="J52" s="37" t="s">
        <v>169</v>
      </c>
      <c r="K52" s="37" t="s">
        <v>159</v>
      </c>
      <c r="L52" s="37" t="s">
        <v>160</v>
      </c>
      <c r="M52" s="37" t="s">
        <v>161</v>
      </c>
      <c r="N52" s="37" t="s">
        <v>170</v>
      </c>
      <c r="P52" s="37" t="s">
        <v>163</v>
      </c>
      <c r="Q52" s="37" t="s">
        <v>169</v>
      </c>
      <c r="R52" s="37" t="s">
        <v>159</v>
      </c>
      <c r="S52" s="37" t="s">
        <v>160</v>
      </c>
      <c r="T52" s="37" t="s">
        <v>161</v>
      </c>
      <c r="U52" s="37" t="s">
        <v>170</v>
      </c>
    </row>
    <row r="53" spans="1:21" x14ac:dyDescent="0.2">
      <c r="A53" s="34" t="s">
        <v>174</v>
      </c>
      <c r="B53" s="40">
        <f>SUM(B4:H4)</f>
        <v>594103</v>
      </c>
      <c r="C53" s="41">
        <f>SUM(B4:D4)</f>
        <v>16314</v>
      </c>
      <c r="D53" s="40">
        <f>E4</f>
        <v>76955</v>
      </c>
      <c r="E53" s="40">
        <f t="shared" ref="E53:G53" si="23">F4</f>
        <v>208288</v>
      </c>
      <c r="F53" s="40">
        <f t="shared" si="23"/>
        <v>177257</v>
      </c>
      <c r="G53" s="40">
        <f t="shared" si="23"/>
        <v>115289</v>
      </c>
      <c r="I53" s="40">
        <f>SUM(I4:O4)</f>
        <v>274213</v>
      </c>
      <c r="J53" s="40">
        <f>SUM(I4:K4)</f>
        <v>8563</v>
      </c>
      <c r="K53" s="40">
        <f>L4</f>
        <v>37560</v>
      </c>
      <c r="L53" s="40">
        <f t="shared" ref="L53:N53" si="24">M4</f>
        <v>105146</v>
      </c>
      <c r="M53" s="40">
        <f t="shared" si="24"/>
        <v>83039</v>
      </c>
      <c r="N53" s="40">
        <f t="shared" si="24"/>
        <v>39905</v>
      </c>
      <c r="P53" s="40">
        <f>SUM(P4:V4)</f>
        <v>319890</v>
      </c>
      <c r="Q53" s="40">
        <f>SUM(P4:R4)</f>
        <v>7751</v>
      </c>
      <c r="R53" s="40">
        <f>S4</f>
        <v>39395</v>
      </c>
      <c r="S53" s="40">
        <f t="shared" ref="S53:U53" si="25">T4</f>
        <v>103142</v>
      </c>
      <c r="T53" s="40">
        <f t="shared" si="25"/>
        <v>94218</v>
      </c>
      <c r="U53" s="40">
        <f t="shared" si="25"/>
        <v>75384</v>
      </c>
    </row>
    <row r="54" spans="1:21" x14ac:dyDescent="0.2">
      <c r="A54" t="s">
        <v>0</v>
      </c>
      <c r="B54" s="40">
        <f t="shared" ref="B54:B74" si="26">SUM(B5:H5)</f>
        <v>33623</v>
      </c>
      <c r="C54" s="41">
        <f t="shared" ref="C54:C74" si="27">SUM(B5:D5)</f>
        <v>988</v>
      </c>
      <c r="D54" s="40">
        <f t="shared" ref="D54:G54" si="28">E5</f>
        <v>4188</v>
      </c>
      <c r="E54" s="40">
        <f t="shared" si="28"/>
        <v>10354</v>
      </c>
      <c r="F54" s="40">
        <f t="shared" si="28"/>
        <v>9111</v>
      </c>
      <c r="G54" s="40">
        <f t="shared" si="28"/>
        <v>8982</v>
      </c>
      <c r="I54" s="40">
        <f t="shared" ref="I54:I74" si="29">SUM(I5:O5)</f>
        <v>14722</v>
      </c>
      <c r="J54" s="40">
        <f t="shared" ref="J54:J74" si="30">SUM(I5:K5)</f>
        <v>542</v>
      </c>
      <c r="K54" s="40">
        <f t="shared" ref="K54:N54" si="31">L5</f>
        <v>2164</v>
      </c>
      <c r="L54" s="40">
        <f t="shared" si="31"/>
        <v>5330</v>
      </c>
      <c r="M54" s="40">
        <f t="shared" si="31"/>
        <v>4154</v>
      </c>
      <c r="N54" s="40">
        <f t="shared" si="31"/>
        <v>2532</v>
      </c>
      <c r="P54" s="40">
        <f t="shared" ref="P54:P74" si="32">SUM(P5:V5)</f>
        <v>18901</v>
      </c>
      <c r="Q54" s="40">
        <f t="shared" ref="Q54:Q74" si="33">SUM(P5:R5)</f>
        <v>446</v>
      </c>
      <c r="R54" s="40">
        <f t="shared" ref="R54:U54" si="34">S5</f>
        <v>2024</v>
      </c>
      <c r="S54" s="40">
        <f t="shared" si="34"/>
        <v>5024</v>
      </c>
      <c r="T54" s="40">
        <f t="shared" si="34"/>
        <v>4957</v>
      </c>
      <c r="U54" s="40">
        <f t="shared" si="34"/>
        <v>6450</v>
      </c>
    </row>
    <row r="55" spans="1:21" x14ac:dyDescent="0.2">
      <c r="A55" t="s">
        <v>7</v>
      </c>
      <c r="B55" s="40">
        <f t="shared" si="26"/>
        <v>20738</v>
      </c>
      <c r="C55" s="41">
        <f t="shared" si="27"/>
        <v>659</v>
      </c>
      <c r="D55" s="40">
        <f t="shared" ref="D55:G55" si="35">E6</f>
        <v>3120</v>
      </c>
      <c r="E55" s="40">
        <f t="shared" si="35"/>
        <v>8453</v>
      </c>
      <c r="F55" s="40">
        <f t="shared" si="35"/>
        <v>5086</v>
      </c>
      <c r="G55" s="40">
        <f t="shared" si="35"/>
        <v>3420</v>
      </c>
      <c r="I55" s="40">
        <f t="shared" si="29"/>
        <v>9084</v>
      </c>
      <c r="J55" s="40">
        <f t="shared" si="30"/>
        <v>346</v>
      </c>
      <c r="K55" s="40">
        <f t="shared" ref="K55:N55" si="36">L6</f>
        <v>1321</v>
      </c>
      <c r="L55" s="40">
        <f t="shared" si="36"/>
        <v>4099</v>
      </c>
      <c r="M55" s="40">
        <f t="shared" si="36"/>
        <v>2273</v>
      </c>
      <c r="N55" s="40">
        <f t="shared" si="36"/>
        <v>1045</v>
      </c>
      <c r="P55" s="40">
        <f t="shared" si="32"/>
        <v>11654</v>
      </c>
      <c r="Q55" s="40">
        <f t="shared" si="33"/>
        <v>313</v>
      </c>
      <c r="R55" s="40">
        <f t="shared" ref="R55:U55" si="37">S6</f>
        <v>1799</v>
      </c>
      <c r="S55" s="40">
        <f t="shared" si="37"/>
        <v>4354</v>
      </c>
      <c r="T55" s="40">
        <f t="shared" si="37"/>
        <v>2813</v>
      </c>
      <c r="U55" s="40">
        <f t="shared" si="37"/>
        <v>2375</v>
      </c>
    </row>
    <row r="56" spans="1:21" x14ac:dyDescent="0.2">
      <c r="A56" t="s">
        <v>15</v>
      </c>
      <c r="B56" s="40">
        <f t="shared" si="26"/>
        <v>13747</v>
      </c>
      <c r="C56" s="41">
        <f t="shared" si="27"/>
        <v>388</v>
      </c>
      <c r="D56" s="40">
        <f t="shared" ref="D56:G56" si="38">E7</f>
        <v>1762</v>
      </c>
      <c r="E56" s="40">
        <f t="shared" si="38"/>
        <v>6359</v>
      </c>
      <c r="F56" s="40">
        <f t="shared" si="38"/>
        <v>3289</v>
      </c>
      <c r="G56" s="40">
        <f t="shared" si="38"/>
        <v>1949</v>
      </c>
      <c r="I56" s="40">
        <f t="shared" si="29"/>
        <v>6189</v>
      </c>
      <c r="J56" s="40">
        <f t="shared" si="30"/>
        <v>190</v>
      </c>
      <c r="K56" s="40">
        <f t="shared" ref="K56:N56" si="39">L7</f>
        <v>785</v>
      </c>
      <c r="L56" s="40">
        <f t="shared" si="39"/>
        <v>3058</v>
      </c>
      <c r="M56" s="40">
        <f t="shared" si="39"/>
        <v>1506</v>
      </c>
      <c r="N56" s="40">
        <f t="shared" si="39"/>
        <v>650</v>
      </c>
      <c r="P56" s="40">
        <f t="shared" si="32"/>
        <v>7558</v>
      </c>
      <c r="Q56" s="40">
        <f t="shared" si="33"/>
        <v>198</v>
      </c>
      <c r="R56" s="40">
        <f t="shared" ref="R56:U56" si="40">S7</f>
        <v>977</v>
      </c>
      <c r="S56" s="40">
        <f t="shared" si="40"/>
        <v>3301</v>
      </c>
      <c r="T56" s="40">
        <f t="shared" si="40"/>
        <v>1783</v>
      </c>
      <c r="U56" s="40">
        <f t="shared" si="40"/>
        <v>1299</v>
      </c>
    </row>
    <row r="57" spans="1:21" x14ac:dyDescent="0.2">
      <c r="A57" t="s">
        <v>22</v>
      </c>
      <c r="B57" s="40">
        <f t="shared" si="26"/>
        <v>8039</v>
      </c>
      <c r="C57" s="41">
        <f t="shared" si="27"/>
        <v>226</v>
      </c>
      <c r="D57" s="40">
        <f t="shared" ref="D57:G57" si="41">E8</f>
        <v>999</v>
      </c>
      <c r="E57" s="40">
        <f t="shared" si="41"/>
        <v>3549</v>
      </c>
      <c r="F57" s="40">
        <f t="shared" si="41"/>
        <v>1916</v>
      </c>
      <c r="G57" s="40">
        <f t="shared" si="41"/>
        <v>1349</v>
      </c>
      <c r="I57" s="40">
        <f t="shared" si="29"/>
        <v>3368</v>
      </c>
      <c r="J57" s="40">
        <f t="shared" si="30"/>
        <v>102</v>
      </c>
      <c r="K57" s="40">
        <f t="shared" ref="K57:N57" si="42">L8</f>
        <v>439</v>
      </c>
      <c r="L57" s="40">
        <f t="shared" si="42"/>
        <v>1643</v>
      </c>
      <c r="M57" s="40">
        <f t="shared" si="42"/>
        <v>786</v>
      </c>
      <c r="N57" s="40">
        <f t="shared" si="42"/>
        <v>398</v>
      </c>
      <c r="P57" s="40">
        <f t="shared" si="32"/>
        <v>4671</v>
      </c>
      <c r="Q57" s="40">
        <f t="shared" si="33"/>
        <v>124</v>
      </c>
      <c r="R57" s="40">
        <f t="shared" ref="R57:U57" si="43">S8</f>
        <v>560</v>
      </c>
      <c r="S57" s="40">
        <f t="shared" si="43"/>
        <v>1906</v>
      </c>
      <c r="T57" s="40">
        <f t="shared" si="43"/>
        <v>1130</v>
      </c>
      <c r="U57" s="40">
        <f t="shared" si="43"/>
        <v>951</v>
      </c>
    </row>
    <row r="58" spans="1:21" x14ac:dyDescent="0.2">
      <c r="A58" t="s">
        <v>29</v>
      </c>
      <c r="B58" s="40">
        <f t="shared" si="26"/>
        <v>21392</v>
      </c>
      <c r="C58" s="41">
        <f t="shared" si="27"/>
        <v>464</v>
      </c>
      <c r="D58" s="40">
        <f t="shared" ref="D58:G58" si="44">E9</f>
        <v>2033</v>
      </c>
      <c r="E58" s="40">
        <f t="shared" si="44"/>
        <v>8096</v>
      </c>
      <c r="F58" s="40">
        <f t="shared" si="44"/>
        <v>6406</v>
      </c>
      <c r="G58" s="40">
        <f t="shared" si="44"/>
        <v>4393</v>
      </c>
      <c r="I58" s="40">
        <f t="shared" si="29"/>
        <v>9144</v>
      </c>
      <c r="J58" s="40">
        <f t="shared" si="30"/>
        <v>240</v>
      </c>
      <c r="K58" s="40">
        <f t="shared" ref="K58:N58" si="45">L9</f>
        <v>855</v>
      </c>
      <c r="L58" s="40">
        <f t="shared" si="45"/>
        <v>3759</v>
      </c>
      <c r="M58" s="40">
        <f t="shared" si="45"/>
        <v>2811</v>
      </c>
      <c r="N58" s="40">
        <f t="shared" si="45"/>
        <v>1479</v>
      </c>
      <c r="P58" s="40">
        <f t="shared" si="32"/>
        <v>12248</v>
      </c>
      <c r="Q58" s="40">
        <f t="shared" si="33"/>
        <v>224</v>
      </c>
      <c r="R58" s="40">
        <f t="shared" ref="R58:U58" si="46">S9</f>
        <v>1178</v>
      </c>
      <c r="S58" s="40">
        <f t="shared" si="46"/>
        <v>4337</v>
      </c>
      <c r="T58" s="40">
        <f t="shared" si="46"/>
        <v>3595</v>
      </c>
      <c r="U58" s="40">
        <f t="shared" si="46"/>
        <v>2914</v>
      </c>
    </row>
    <row r="59" spans="1:21" x14ac:dyDescent="0.2">
      <c r="A59" t="s">
        <v>36</v>
      </c>
      <c r="B59" s="40">
        <f t="shared" si="26"/>
        <v>26412</v>
      </c>
      <c r="C59" s="41">
        <f t="shared" si="27"/>
        <v>609</v>
      </c>
      <c r="D59" s="40">
        <f t="shared" ref="D59:G59" si="47">E10</f>
        <v>3329</v>
      </c>
      <c r="E59" s="40">
        <f t="shared" si="47"/>
        <v>9117</v>
      </c>
      <c r="F59" s="40">
        <f t="shared" si="47"/>
        <v>7670</v>
      </c>
      <c r="G59" s="40">
        <f t="shared" si="47"/>
        <v>5687</v>
      </c>
      <c r="I59" s="40">
        <f t="shared" si="29"/>
        <v>11178</v>
      </c>
      <c r="J59" s="40">
        <f t="shared" si="30"/>
        <v>309</v>
      </c>
      <c r="K59" s="40">
        <f t="shared" ref="K59:N59" si="48">L10</f>
        <v>1472</v>
      </c>
      <c r="L59" s="40">
        <f t="shared" si="48"/>
        <v>4182</v>
      </c>
      <c r="M59" s="40">
        <f t="shared" si="48"/>
        <v>3360</v>
      </c>
      <c r="N59" s="40">
        <f t="shared" si="48"/>
        <v>1855</v>
      </c>
      <c r="P59" s="40">
        <f t="shared" si="32"/>
        <v>15234</v>
      </c>
      <c r="Q59" s="40">
        <f t="shared" si="33"/>
        <v>300</v>
      </c>
      <c r="R59" s="40">
        <f t="shared" ref="R59:U59" si="49">S10</f>
        <v>1857</v>
      </c>
      <c r="S59" s="40">
        <f t="shared" si="49"/>
        <v>4935</v>
      </c>
      <c r="T59" s="40">
        <f t="shared" si="49"/>
        <v>4310</v>
      </c>
      <c r="U59" s="40">
        <f t="shared" si="49"/>
        <v>3832</v>
      </c>
    </row>
    <row r="60" spans="1:21" x14ac:dyDescent="0.2">
      <c r="A60" t="s">
        <v>43</v>
      </c>
      <c r="B60" s="40">
        <f t="shared" si="26"/>
        <v>25214</v>
      </c>
      <c r="C60" s="41">
        <f t="shared" si="27"/>
        <v>473</v>
      </c>
      <c r="D60" s="40">
        <f t="shared" ref="D60:G60" si="50">E11</f>
        <v>2309</v>
      </c>
      <c r="E60" s="40">
        <f t="shared" si="50"/>
        <v>9337</v>
      </c>
      <c r="F60" s="40">
        <f t="shared" si="50"/>
        <v>7473</v>
      </c>
      <c r="G60" s="40">
        <f t="shared" si="50"/>
        <v>5622</v>
      </c>
      <c r="I60" s="40">
        <f t="shared" si="29"/>
        <v>9777</v>
      </c>
      <c r="J60" s="40">
        <f t="shared" si="30"/>
        <v>224</v>
      </c>
      <c r="K60" s="40">
        <f t="shared" ref="K60:N60" si="51">L11</f>
        <v>961</v>
      </c>
      <c r="L60" s="40">
        <f t="shared" si="51"/>
        <v>4118</v>
      </c>
      <c r="M60" s="40">
        <f t="shared" si="51"/>
        <v>2927</v>
      </c>
      <c r="N60" s="40">
        <f t="shared" si="51"/>
        <v>1547</v>
      </c>
      <c r="P60" s="40">
        <f t="shared" si="32"/>
        <v>15437</v>
      </c>
      <c r="Q60" s="40">
        <f t="shared" si="33"/>
        <v>249</v>
      </c>
      <c r="R60" s="40">
        <f t="shared" ref="R60:U60" si="52">S11</f>
        <v>1348</v>
      </c>
      <c r="S60" s="40">
        <f t="shared" si="52"/>
        <v>5219</v>
      </c>
      <c r="T60" s="40">
        <f t="shared" si="52"/>
        <v>4546</v>
      </c>
      <c r="U60" s="40">
        <f t="shared" si="52"/>
        <v>4075</v>
      </c>
    </row>
    <row r="61" spans="1:21" x14ac:dyDescent="0.2">
      <c r="A61" t="s">
        <v>148</v>
      </c>
      <c r="B61" s="40">
        <f t="shared" si="26"/>
        <v>44801</v>
      </c>
      <c r="C61" s="41">
        <f t="shared" si="27"/>
        <v>1113</v>
      </c>
      <c r="D61" s="40">
        <f t="shared" ref="D61:G61" si="53">E12</f>
        <v>5022</v>
      </c>
      <c r="E61" s="40">
        <f t="shared" si="53"/>
        <v>18584</v>
      </c>
      <c r="F61" s="40">
        <f t="shared" si="53"/>
        <v>13366</v>
      </c>
      <c r="G61" s="40">
        <f t="shared" si="53"/>
        <v>6716</v>
      </c>
      <c r="I61" s="40">
        <f t="shared" si="29"/>
        <v>21596</v>
      </c>
      <c r="J61" s="40">
        <f t="shared" si="30"/>
        <v>568</v>
      </c>
      <c r="K61" s="40">
        <f t="shared" ref="K61:N61" si="54">L12</f>
        <v>2354</v>
      </c>
      <c r="L61" s="40">
        <f t="shared" si="54"/>
        <v>9469</v>
      </c>
      <c r="M61" s="40">
        <f t="shared" si="54"/>
        <v>6727</v>
      </c>
      <c r="N61" s="40">
        <f t="shared" si="54"/>
        <v>2478</v>
      </c>
      <c r="P61" s="40">
        <f t="shared" si="32"/>
        <v>23205</v>
      </c>
      <c r="Q61" s="40">
        <f t="shared" si="33"/>
        <v>545</v>
      </c>
      <c r="R61" s="40">
        <f t="shared" ref="R61:U61" si="55">S12</f>
        <v>2668</v>
      </c>
      <c r="S61" s="40">
        <f t="shared" si="55"/>
        <v>9115</v>
      </c>
      <c r="T61" s="40">
        <f t="shared" si="55"/>
        <v>6639</v>
      </c>
      <c r="U61" s="40">
        <f t="shared" si="55"/>
        <v>4238</v>
      </c>
    </row>
    <row r="62" spans="1:21" x14ac:dyDescent="0.2">
      <c r="A62" t="s">
        <v>149</v>
      </c>
      <c r="B62" s="40">
        <f t="shared" si="26"/>
        <v>20586</v>
      </c>
      <c r="C62" s="41">
        <f t="shared" si="27"/>
        <v>479</v>
      </c>
      <c r="D62" s="40">
        <f t="shared" ref="D62:G62" si="56">E13</f>
        <v>2156</v>
      </c>
      <c r="E62" s="40">
        <f t="shared" si="56"/>
        <v>7810</v>
      </c>
      <c r="F62" s="40">
        <f t="shared" si="56"/>
        <v>6176</v>
      </c>
      <c r="G62" s="40">
        <f t="shared" si="56"/>
        <v>3965</v>
      </c>
      <c r="I62" s="40">
        <f t="shared" si="29"/>
        <v>9149</v>
      </c>
      <c r="J62" s="40">
        <f t="shared" si="30"/>
        <v>255</v>
      </c>
      <c r="K62" s="40">
        <f t="shared" ref="K62:N62" si="57">L13</f>
        <v>952</v>
      </c>
      <c r="L62" s="40">
        <f t="shared" si="57"/>
        <v>3856</v>
      </c>
      <c r="M62" s="40">
        <f t="shared" si="57"/>
        <v>2801</v>
      </c>
      <c r="N62" s="40">
        <f t="shared" si="57"/>
        <v>1285</v>
      </c>
      <c r="P62" s="40">
        <f t="shared" si="32"/>
        <v>11437</v>
      </c>
      <c r="Q62" s="40">
        <f t="shared" si="33"/>
        <v>224</v>
      </c>
      <c r="R62" s="40">
        <f t="shared" ref="R62:U62" si="58">S13</f>
        <v>1204</v>
      </c>
      <c r="S62" s="40">
        <f t="shared" si="58"/>
        <v>3954</v>
      </c>
      <c r="T62" s="40">
        <f t="shared" si="58"/>
        <v>3375</v>
      </c>
      <c r="U62" s="40">
        <f t="shared" si="58"/>
        <v>2680</v>
      </c>
    </row>
    <row r="63" spans="1:21" x14ac:dyDescent="0.2">
      <c r="A63" t="s">
        <v>65</v>
      </c>
      <c r="B63" s="40">
        <f t="shared" si="26"/>
        <v>50269</v>
      </c>
      <c r="C63" s="41">
        <f t="shared" si="27"/>
        <v>1011</v>
      </c>
      <c r="D63" s="40">
        <f t="shared" ref="D63:G63" si="59">E14</f>
        <v>5514</v>
      </c>
      <c r="E63" s="40">
        <f t="shared" si="59"/>
        <v>16738</v>
      </c>
      <c r="F63" s="40">
        <f t="shared" si="59"/>
        <v>17770</v>
      </c>
      <c r="G63" s="40">
        <f t="shared" si="59"/>
        <v>9236</v>
      </c>
      <c r="I63" s="40">
        <f t="shared" si="29"/>
        <v>24009</v>
      </c>
      <c r="J63" s="40">
        <f t="shared" si="30"/>
        <v>547</v>
      </c>
      <c r="K63" s="40">
        <f t="shared" ref="K63:N63" si="60">L14</f>
        <v>2726</v>
      </c>
      <c r="L63" s="40">
        <f t="shared" si="60"/>
        <v>8261</v>
      </c>
      <c r="M63" s="40">
        <f t="shared" si="60"/>
        <v>8904</v>
      </c>
      <c r="N63" s="40">
        <f t="shared" si="60"/>
        <v>3571</v>
      </c>
      <c r="P63" s="40">
        <f t="shared" si="32"/>
        <v>26260</v>
      </c>
      <c r="Q63" s="40">
        <f t="shared" si="33"/>
        <v>464</v>
      </c>
      <c r="R63" s="40">
        <f t="shared" ref="R63:U63" si="61">S14</f>
        <v>2788</v>
      </c>
      <c r="S63" s="40">
        <f t="shared" si="61"/>
        <v>8477</v>
      </c>
      <c r="T63" s="40">
        <f t="shared" si="61"/>
        <v>8866</v>
      </c>
      <c r="U63" s="40">
        <f t="shared" si="61"/>
        <v>5665</v>
      </c>
    </row>
    <row r="64" spans="1:21" x14ac:dyDescent="0.2">
      <c r="A64" t="s">
        <v>72</v>
      </c>
      <c r="B64" s="40">
        <f t="shared" si="26"/>
        <v>44642</v>
      </c>
      <c r="C64" s="41">
        <f t="shared" si="27"/>
        <v>1176</v>
      </c>
      <c r="D64" s="40">
        <f t="shared" ref="D64:G64" si="62">E15</f>
        <v>5871</v>
      </c>
      <c r="E64" s="40">
        <f t="shared" si="62"/>
        <v>14793</v>
      </c>
      <c r="F64" s="40">
        <f t="shared" si="62"/>
        <v>14097</v>
      </c>
      <c r="G64" s="40">
        <f t="shared" si="62"/>
        <v>8705</v>
      </c>
      <c r="I64" s="40">
        <f t="shared" si="29"/>
        <v>20899</v>
      </c>
      <c r="J64" s="40">
        <f t="shared" si="30"/>
        <v>584</v>
      </c>
      <c r="K64" s="40">
        <f t="shared" ref="K64:N64" si="63">L15</f>
        <v>2925</v>
      </c>
      <c r="L64" s="40">
        <f t="shared" si="63"/>
        <v>7599</v>
      </c>
      <c r="M64" s="40">
        <f t="shared" si="63"/>
        <v>6636</v>
      </c>
      <c r="N64" s="40">
        <f t="shared" si="63"/>
        <v>3155</v>
      </c>
      <c r="P64" s="40">
        <f t="shared" si="32"/>
        <v>23743</v>
      </c>
      <c r="Q64" s="40">
        <f t="shared" si="33"/>
        <v>592</v>
      </c>
      <c r="R64" s="40">
        <f t="shared" ref="R64:U64" si="64">S15</f>
        <v>2946</v>
      </c>
      <c r="S64" s="40">
        <f t="shared" si="64"/>
        <v>7194</v>
      </c>
      <c r="T64" s="40">
        <f t="shared" si="64"/>
        <v>7461</v>
      </c>
      <c r="U64" s="40">
        <f t="shared" si="64"/>
        <v>5550</v>
      </c>
    </row>
    <row r="65" spans="1:21" x14ac:dyDescent="0.2">
      <c r="A65" t="s">
        <v>80</v>
      </c>
      <c r="B65" s="40">
        <f t="shared" si="26"/>
        <v>22825</v>
      </c>
      <c r="C65" s="41">
        <f t="shared" si="27"/>
        <v>755</v>
      </c>
      <c r="D65" s="40">
        <f t="shared" ref="D65:G65" si="65">E16</f>
        <v>3557</v>
      </c>
      <c r="E65" s="40">
        <f t="shared" si="65"/>
        <v>7050</v>
      </c>
      <c r="F65" s="40">
        <f t="shared" si="65"/>
        <v>6745</v>
      </c>
      <c r="G65" s="40">
        <f t="shared" si="65"/>
        <v>4718</v>
      </c>
      <c r="I65" s="40">
        <f t="shared" si="29"/>
        <v>10813</v>
      </c>
      <c r="J65" s="40">
        <f t="shared" si="30"/>
        <v>393</v>
      </c>
      <c r="K65" s="40">
        <f t="shared" ref="K65:N65" si="66">L16</f>
        <v>1843</v>
      </c>
      <c r="L65" s="40">
        <f t="shared" si="66"/>
        <v>3756</v>
      </c>
      <c r="M65" s="40">
        <f t="shared" si="66"/>
        <v>3091</v>
      </c>
      <c r="N65" s="40">
        <f t="shared" si="66"/>
        <v>1730</v>
      </c>
      <c r="P65" s="40">
        <f t="shared" si="32"/>
        <v>12012</v>
      </c>
      <c r="Q65" s="40">
        <f t="shared" si="33"/>
        <v>362</v>
      </c>
      <c r="R65" s="40">
        <f t="shared" ref="R65:U65" si="67">S16</f>
        <v>1714</v>
      </c>
      <c r="S65" s="40">
        <f t="shared" si="67"/>
        <v>3294</v>
      </c>
      <c r="T65" s="40">
        <f t="shared" si="67"/>
        <v>3654</v>
      </c>
      <c r="U65" s="40">
        <f t="shared" si="67"/>
        <v>2988</v>
      </c>
    </row>
    <row r="66" spans="1:21" x14ac:dyDescent="0.2">
      <c r="A66" t="s">
        <v>88</v>
      </c>
      <c r="B66" s="40">
        <f t="shared" si="26"/>
        <v>42401</v>
      </c>
      <c r="C66" s="41">
        <f t="shared" si="27"/>
        <v>1448</v>
      </c>
      <c r="D66" s="40">
        <f t="shared" ref="D66:G66" si="68">E17</f>
        <v>7378</v>
      </c>
      <c r="E66" s="40">
        <f t="shared" si="68"/>
        <v>13316</v>
      </c>
      <c r="F66" s="40">
        <f t="shared" si="68"/>
        <v>12132</v>
      </c>
      <c r="G66" s="40">
        <f t="shared" si="68"/>
        <v>8127</v>
      </c>
      <c r="I66" s="40">
        <f t="shared" si="29"/>
        <v>20438</v>
      </c>
      <c r="J66" s="40">
        <f t="shared" si="30"/>
        <v>790</v>
      </c>
      <c r="K66" s="40">
        <f t="shared" ref="K66:N66" si="69">L17</f>
        <v>3836</v>
      </c>
      <c r="L66" s="40">
        <f t="shared" si="69"/>
        <v>7179</v>
      </c>
      <c r="M66" s="40">
        <f t="shared" si="69"/>
        <v>5620</v>
      </c>
      <c r="N66" s="40">
        <f t="shared" si="69"/>
        <v>3013</v>
      </c>
      <c r="P66" s="40">
        <f t="shared" si="32"/>
        <v>21963</v>
      </c>
      <c r="Q66" s="40">
        <f t="shared" si="33"/>
        <v>658</v>
      </c>
      <c r="R66" s="40">
        <f t="shared" ref="R66:U66" si="70">S17</f>
        <v>3542</v>
      </c>
      <c r="S66" s="40">
        <f t="shared" si="70"/>
        <v>6137</v>
      </c>
      <c r="T66" s="40">
        <f t="shared" si="70"/>
        <v>6512</v>
      </c>
      <c r="U66" s="40">
        <f t="shared" si="70"/>
        <v>5114</v>
      </c>
    </row>
    <row r="67" spans="1:21" x14ac:dyDescent="0.2">
      <c r="A67" t="s">
        <v>95</v>
      </c>
      <c r="B67" s="40">
        <f t="shared" si="26"/>
        <v>22440</v>
      </c>
      <c r="C67" s="41">
        <f t="shared" si="27"/>
        <v>518</v>
      </c>
      <c r="D67" s="40">
        <f t="shared" ref="D67:G67" si="71">E18</f>
        <v>2649</v>
      </c>
      <c r="E67" s="40">
        <f t="shared" si="71"/>
        <v>7141</v>
      </c>
      <c r="F67" s="40">
        <f t="shared" si="71"/>
        <v>7877</v>
      </c>
      <c r="G67" s="40">
        <f t="shared" si="71"/>
        <v>4255</v>
      </c>
      <c r="I67" s="40">
        <f t="shared" si="29"/>
        <v>10458</v>
      </c>
      <c r="J67" s="40">
        <f t="shared" si="30"/>
        <v>271</v>
      </c>
      <c r="K67" s="40">
        <f t="shared" ref="K67:N67" si="72">L18</f>
        <v>1231</v>
      </c>
      <c r="L67" s="40">
        <f t="shared" si="72"/>
        <v>3555</v>
      </c>
      <c r="M67" s="40">
        <f t="shared" si="72"/>
        <v>3743</v>
      </c>
      <c r="N67" s="40">
        <f t="shared" si="72"/>
        <v>1658</v>
      </c>
      <c r="P67" s="40">
        <f t="shared" si="32"/>
        <v>11982</v>
      </c>
      <c r="Q67" s="40">
        <f t="shared" si="33"/>
        <v>247</v>
      </c>
      <c r="R67" s="40">
        <f t="shared" ref="R67:U67" si="73">S18</f>
        <v>1418</v>
      </c>
      <c r="S67" s="40">
        <f t="shared" si="73"/>
        <v>3586</v>
      </c>
      <c r="T67" s="40">
        <f t="shared" si="73"/>
        <v>4134</v>
      </c>
      <c r="U67" s="40">
        <f t="shared" si="73"/>
        <v>2597</v>
      </c>
    </row>
    <row r="68" spans="1:21" x14ac:dyDescent="0.2">
      <c r="A68" t="s">
        <v>102</v>
      </c>
      <c r="B68" s="40">
        <f t="shared" si="26"/>
        <v>43962</v>
      </c>
      <c r="C68" s="41">
        <f t="shared" si="27"/>
        <v>885</v>
      </c>
      <c r="D68" s="40">
        <f t="shared" ref="D68:G68" si="74">E19</f>
        <v>5040</v>
      </c>
      <c r="E68" s="40">
        <f t="shared" si="74"/>
        <v>15011</v>
      </c>
      <c r="F68" s="40">
        <f t="shared" si="74"/>
        <v>13972</v>
      </c>
      <c r="G68" s="40">
        <f t="shared" si="74"/>
        <v>9054</v>
      </c>
      <c r="I68" s="40">
        <f t="shared" si="29"/>
        <v>19885</v>
      </c>
      <c r="J68" s="40">
        <f t="shared" si="30"/>
        <v>486</v>
      </c>
      <c r="K68" s="40">
        <f t="shared" ref="K68:N68" si="75">L19</f>
        <v>2320</v>
      </c>
      <c r="L68" s="40">
        <f t="shared" si="75"/>
        <v>7376</v>
      </c>
      <c r="M68" s="40">
        <f t="shared" si="75"/>
        <v>6313</v>
      </c>
      <c r="N68" s="40">
        <f t="shared" si="75"/>
        <v>3390</v>
      </c>
      <c r="P68" s="40">
        <f t="shared" si="32"/>
        <v>24077</v>
      </c>
      <c r="Q68" s="40">
        <f t="shared" si="33"/>
        <v>399</v>
      </c>
      <c r="R68" s="40">
        <f t="shared" ref="R68:U68" si="76">S19</f>
        <v>2720</v>
      </c>
      <c r="S68" s="40">
        <f t="shared" si="76"/>
        <v>7635</v>
      </c>
      <c r="T68" s="40">
        <f t="shared" si="76"/>
        <v>7659</v>
      </c>
      <c r="U68" s="40">
        <f t="shared" si="76"/>
        <v>5664</v>
      </c>
    </row>
    <row r="69" spans="1:21" x14ac:dyDescent="0.2">
      <c r="A69" t="s">
        <v>112</v>
      </c>
      <c r="B69" s="40">
        <f t="shared" si="26"/>
        <v>31530</v>
      </c>
      <c r="C69" s="41">
        <f t="shared" si="27"/>
        <v>852</v>
      </c>
      <c r="D69" s="40">
        <f t="shared" ref="D69:G69" si="77">E20</f>
        <v>3878</v>
      </c>
      <c r="E69" s="40">
        <f t="shared" si="77"/>
        <v>12217</v>
      </c>
      <c r="F69" s="40">
        <f t="shared" si="77"/>
        <v>9642</v>
      </c>
      <c r="G69" s="40">
        <f t="shared" si="77"/>
        <v>4941</v>
      </c>
      <c r="I69" s="40">
        <f t="shared" si="29"/>
        <v>15507</v>
      </c>
      <c r="J69" s="40">
        <f t="shared" si="30"/>
        <v>437</v>
      </c>
      <c r="K69" s="40">
        <f t="shared" ref="K69:N69" si="78">L20</f>
        <v>1917</v>
      </c>
      <c r="L69" s="40">
        <f t="shared" si="78"/>
        <v>6328</v>
      </c>
      <c r="M69" s="40">
        <f t="shared" si="78"/>
        <v>4901</v>
      </c>
      <c r="N69" s="40">
        <f t="shared" si="78"/>
        <v>1924</v>
      </c>
      <c r="P69" s="40">
        <f t="shared" si="32"/>
        <v>16023</v>
      </c>
      <c r="Q69" s="40">
        <f t="shared" si="33"/>
        <v>415</v>
      </c>
      <c r="R69" s="40">
        <f t="shared" ref="R69:U69" si="79">S20</f>
        <v>1961</v>
      </c>
      <c r="S69" s="40">
        <f t="shared" si="79"/>
        <v>5889</v>
      </c>
      <c r="T69" s="40">
        <f t="shared" si="79"/>
        <v>4741</v>
      </c>
      <c r="U69" s="40">
        <f t="shared" si="79"/>
        <v>3017</v>
      </c>
    </row>
    <row r="70" spans="1:21" x14ac:dyDescent="0.2">
      <c r="A70" t="s">
        <v>119</v>
      </c>
      <c r="B70" s="40">
        <f t="shared" si="26"/>
        <v>24608</v>
      </c>
      <c r="C70" s="41">
        <f t="shared" si="27"/>
        <v>778</v>
      </c>
      <c r="D70" s="40">
        <f t="shared" ref="D70:G70" si="80">E21</f>
        <v>3799</v>
      </c>
      <c r="E70" s="40">
        <f t="shared" si="80"/>
        <v>7753</v>
      </c>
      <c r="F70" s="40">
        <f t="shared" si="80"/>
        <v>7903</v>
      </c>
      <c r="G70" s="40">
        <f t="shared" si="80"/>
        <v>4375</v>
      </c>
      <c r="I70" s="40">
        <f t="shared" si="29"/>
        <v>12499</v>
      </c>
      <c r="J70" s="40">
        <f t="shared" si="30"/>
        <v>414</v>
      </c>
      <c r="K70" s="40">
        <f t="shared" ref="K70:N70" si="81">L21</f>
        <v>2045</v>
      </c>
      <c r="L70" s="40">
        <f t="shared" si="81"/>
        <v>4314</v>
      </c>
      <c r="M70" s="40">
        <f t="shared" si="81"/>
        <v>3996</v>
      </c>
      <c r="N70" s="40">
        <f t="shared" si="81"/>
        <v>1730</v>
      </c>
      <c r="P70" s="40">
        <f t="shared" si="32"/>
        <v>12109</v>
      </c>
      <c r="Q70" s="40">
        <f t="shared" si="33"/>
        <v>364</v>
      </c>
      <c r="R70" s="40">
        <f t="shared" ref="R70:U70" si="82">S21</f>
        <v>1754</v>
      </c>
      <c r="S70" s="40">
        <f t="shared" si="82"/>
        <v>3439</v>
      </c>
      <c r="T70" s="40">
        <f t="shared" si="82"/>
        <v>3907</v>
      </c>
      <c r="U70" s="40">
        <f t="shared" si="82"/>
        <v>2645</v>
      </c>
    </row>
    <row r="71" spans="1:21" x14ac:dyDescent="0.2">
      <c r="A71" t="s">
        <v>124</v>
      </c>
      <c r="B71" s="40">
        <f t="shared" si="26"/>
        <v>13973</v>
      </c>
      <c r="C71" s="41">
        <f t="shared" si="27"/>
        <v>663</v>
      </c>
      <c r="D71" s="40">
        <f t="shared" ref="D71:G71" si="83">E22</f>
        <v>2533</v>
      </c>
      <c r="E71" s="40">
        <f t="shared" si="83"/>
        <v>5296</v>
      </c>
      <c r="F71" s="40">
        <f t="shared" si="83"/>
        <v>3560</v>
      </c>
      <c r="G71" s="40">
        <f t="shared" si="83"/>
        <v>1921</v>
      </c>
      <c r="I71" s="40">
        <f t="shared" si="29"/>
        <v>7065</v>
      </c>
      <c r="J71" s="40">
        <f t="shared" si="30"/>
        <v>332</v>
      </c>
      <c r="K71" s="40">
        <f t="shared" ref="K71:N71" si="84">L22</f>
        <v>1285</v>
      </c>
      <c r="L71" s="40">
        <f t="shared" si="84"/>
        <v>2986</v>
      </c>
      <c r="M71" s="40">
        <f t="shared" si="84"/>
        <v>1752</v>
      </c>
      <c r="N71" s="40">
        <f t="shared" si="84"/>
        <v>710</v>
      </c>
      <c r="P71" s="40">
        <f t="shared" si="32"/>
        <v>6908</v>
      </c>
      <c r="Q71" s="40">
        <f t="shared" si="33"/>
        <v>331</v>
      </c>
      <c r="R71" s="40">
        <f t="shared" ref="R71:U71" si="85">S22</f>
        <v>1248</v>
      </c>
      <c r="S71" s="40">
        <f t="shared" si="85"/>
        <v>2310</v>
      </c>
      <c r="T71" s="40">
        <f t="shared" si="85"/>
        <v>1808</v>
      </c>
      <c r="U71" s="40">
        <f t="shared" si="85"/>
        <v>1211</v>
      </c>
    </row>
    <row r="72" spans="1:21" x14ac:dyDescent="0.2">
      <c r="A72" t="s">
        <v>127</v>
      </c>
      <c r="B72" s="40">
        <f t="shared" si="26"/>
        <v>10056</v>
      </c>
      <c r="C72" s="41">
        <f t="shared" si="27"/>
        <v>444</v>
      </c>
      <c r="D72" s="40">
        <f t="shared" ref="D72:G72" si="86">E23</f>
        <v>1634</v>
      </c>
      <c r="E72" s="40">
        <f t="shared" si="86"/>
        <v>3139</v>
      </c>
      <c r="F72" s="40">
        <f t="shared" si="86"/>
        <v>3354</v>
      </c>
      <c r="G72" s="40">
        <f t="shared" si="86"/>
        <v>1485</v>
      </c>
      <c r="I72" s="40">
        <f t="shared" si="29"/>
        <v>5235</v>
      </c>
      <c r="J72" s="40">
        <f t="shared" si="30"/>
        <v>225</v>
      </c>
      <c r="K72" s="40">
        <f t="shared" ref="K72:N72" si="87">L23</f>
        <v>851</v>
      </c>
      <c r="L72" s="40">
        <f t="shared" si="87"/>
        <v>1726</v>
      </c>
      <c r="M72" s="40">
        <f t="shared" si="87"/>
        <v>1786</v>
      </c>
      <c r="N72" s="40">
        <f t="shared" si="87"/>
        <v>647</v>
      </c>
      <c r="P72" s="40">
        <f t="shared" si="32"/>
        <v>4821</v>
      </c>
      <c r="Q72" s="40">
        <f t="shared" si="33"/>
        <v>219</v>
      </c>
      <c r="R72" s="40">
        <f t="shared" ref="R72:U72" si="88">S23</f>
        <v>783</v>
      </c>
      <c r="S72" s="40">
        <f t="shared" si="88"/>
        <v>1413</v>
      </c>
      <c r="T72" s="40">
        <f t="shared" si="88"/>
        <v>1568</v>
      </c>
      <c r="U72" s="40">
        <f t="shared" si="88"/>
        <v>838</v>
      </c>
    </row>
    <row r="73" spans="1:21" x14ac:dyDescent="0.2">
      <c r="A73" t="s">
        <v>155</v>
      </c>
      <c r="B73" s="40">
        <f t="shared" si="26"/>
        <v>25195</v>
      </c>
      <c r="C73" s="41">
        <f t="shared" si="27"/>
        <v>776</v>
      </c>
      <c r="D73" s="40">
        <f t="shared" ref="D73:G73" si="89">E24</f>
        <v>3939</v>
      </c>
      <c r="E73" s="40">
        <f t="shared" si="89"/>
        <v>8016</v>
      </c>
      <c r="F73" s="40">
        <f t="shared" si="89"/>
        <v>7300</v>
      </c>
      <c r="G73" s="40">
        <f t="shared" si="89"/>
        <v>5164</v>
      </c>
      <c r="I73" s="40">
        <f t="shared" si="29"/>
        <v>11937</v>
      </c>
      <c r="J73" s="40">
        <f t="shared" si="30"/>
        <v>395</v>
      </c>
      <c r="K73" s="40">
        <f t="shared" ref="K73:N73" si="90">L24</f>
        <v>2039</v>
      </c>
      <c r="L73" s="40">
        <f t="shared" si="90"/>
        <v>4231</v>
      </c>
      <c r="M73" s="40">
        <f t="shared" si="90"/>
        <v>3371</v>
      </c>
      <c r="N73" s="40">
        <f t="shared" si="90"/>
        <v>1901</v>
      </c>
      <c r="P73" s="40">
        <f t="shared" si="32"/>
        <v>13258</v>
      </c>
      <c r="Q73" s="40">
        <f t="shared" si="33"/>
        <v>381</v>
      </c>
      <c r="R73" s="40">
        <f t="shared" ref="R73:U73" si="91">S24</f>
        <v>1900</v>
      </c>
      <c r="S73" s="40">
        <f t="shared" si="91"/>
        <v>3785</v>
      </c>
      <c r="T73" s="40">
        <f t="shared" si="91"/>
        <v>3929</v>
      </c>
      <c r="U73" s="40">
        <f t="shared" si="91"/>
        <v>3263</v>
      </c>
    </row>
    <row r="74" spans="1:21" x14ac:dyDescent="0.2">
      <c r="A74" t="s">
        <v>137</v>
      </c>
      <c r="B74" s="40">
        <f t="shared" si="26"/>
        <v>7421</v>
      </c>
      <c r="C74" s="41">
        <f t="shared" si="27"/>
        <v>235</v>
      </c>
      <c r="D74" s="40">
        <f t="shared" ref="D74:G74" si="92">E25</f>
        <v>976</v>
      </c>
      <c r="E74" s="40">
        <f t="shared" si="92"/>
        <v>3127</v>
      </c>
      <c r="F74" s="40">
        <f t="shared" si="92"/>
        <v>2142</v>
      </c>
      <c r="G74" s="40">
        <f t="shared" si="92"/>
        <v>941</v>
      </c>
      <c r="I74" s="40">
        <f t="shared" si="29"/>
        <v>3791</v>
      </c>
      <c r="J74" s="40">
        <f t="shared" si="30"/>
        <v>120</v>
      </c>
      <c r="K74" s="40">
        <f t="shared" ref="K74:N74" si="93">L25</f>
        <v>468</v>
      </c>
      <c r="L74" s="40">
        <f t="shared" si="93"/>
        <v>1651</v>
      </c>
      <c r="M74" s="40">
        <f t="shared" si="93"/>
        <v>1199</v>
      </c>
      <c r="N74" s="40">
        <f t="shared" si="93"/>
        <v>353</v>
      </c>
      <c r="P74" s="40">
        <f t="shared" si="32"/>
        <v>3630</v>
      </c>
      <c r="Q74" s="40">
        <f t="shared" si="33"/>
        <v>115</v>
      </c>
      <c r="R74" s="40">
        <f t="shared" ref="R74:U74" si="94">S25</f>
        <v>508</v>
      </c>
      <c r="S74" s="40">
        <f t="shared" si="94"/>
        <v>1476</v>
      </c>
      <c r="T74" s="40">
        <f t="shared" si="94"/>
        <v>943</v>
      </c>
      <c r="U74" s="40">
        <f t="shared" si="94"/>
        <v>588</v>
      </c>
    </row>
  </sheetData>
  <mergeCells count="8">
    <mergeCell ref="X1:AP1"/>
    <mergeCell ref="X2:AB2"/>
    <mergeCell ref="AE2:AI2"/>
    <mergeCell ref="AL2:AP2"/>
    <mergeCell ref="B2:F2"/>
    <mergeCell ref="I2:M2"/>
    <mergeCell ref="P2:T2"/>
    <mergeCell ref="B1:T1"/>
  </mergeCells>
  <conditionalFormatting sqref="B4:V25">
    <cfRule type="cellIs" dxfId="1" priority="4" operator="equal">
      <formula>1</formula>
    </cfRule>
  </conditionalFormatting>
  <conditionalFormatting sqref="X4:AR25">
    <cfRule type="cellIs" dxfId="0" priority="1" operator="equal">
      <formula>1</formula>
    </cfRule>
  </conditionalFormatting>
  <pageMargins left="0.7" right="0.7" top="0.75" bottom="0.75" header="0.3" footer="0.3"/>
  <ignoredErrors>
    <ignoredError sqref="B28:U49 B53:U7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ÍNDICE</vt:lpstr>
      <vt:lpstr>I03400125</vt:lpstr>
      <vt:lpstr>I03400225</vt:lpstr>
      <vt:lpstr>I03400325</vt:lpstr>
      <vt:lpstr>I03400425</vt:lpstr>
      <vt:lpstr>I03400525</vt:lpstr>
      <vt:lpstr>I03400625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Castillo</dc:creator>
  <cp:lastModifiedBy>Serrano Ruiz, Maria Del Mar</cp:lastModifiedBy>
  <cp:lastPrinted>2022-06-01T11:53:30Z</cp:lastPrinted>
  <dcterms:created xsi:type="dcterms:W3CDTF">2005-11-29T18:56:04Z</dcterms:created>
  <dcterms:modified xsi:type="dcterms:W3CDTF">2025-09-26T10:57:06Z</dcterms:modified>
</cp:coreProperties>
</file>