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7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8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iagrams/data8.xml" ContentType="application/vnd.openxmlformats-officedocument.drawingml.diagramData+xml"/>
  <Override PartName="/xl/diagrams/layout8.xml" ContentType="application/vnd.openxmlformats-officedocument.drawingml.diagramLayout+xml"/>
  <Override PartName="/xl/diagrams/quickStyle8.xml" ContentType="application/vnd.openxmlformats-officedocument.drawingml.diagramStyle+xml"/>
  <Override PartName="/xl/diagrams/colors8.xml" ContentType="application/vnd.openxmlformats-officedocument.drawingml.diagramColors+xml"/>
  <Override PartName="/xl/diagrams/drawing8.xml" ContentType="application/vnd.ms-office.drawingml.diagramDrawing+xml"/>
  <Override PartName="/xl/drawings/drawing11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iagrams/data9.xml" ContentType="application/vnd.openxmlformats-officedocument.drawingml.diagramData+xml"/>
  <Override PartName="/xl/diagrams/layout9.xml" ContentType="application/vnd.openxmlformats-officedocument.drawingml.diagramLayout+xml"/>
  <Override PartName="/xl/diagrams/quickStyle9.xml" ContentType="application/vnd.openxmlformats-officedocument.drawingml.diagramStyle+xml"/>
  <Override PartName="/xl/diagrams/colors9.xml" ContentType="application/vnd.openxmlformats-officedocument.drawingml.diagramColors+xml"/>
  <Override PartName="/xl/diagrams/drawing9.xml" ContentType="application/vnd.ms-office.drawingml.diagramDrawing+xml"/>
  <Override PartName="/xl/drawings/drawing12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iagrams/data10.xml" ContentType="application/vnd.openxmlformats-officedocument.drawingml.diagramData+xml"/>
  <Override PartName="/xl/diagrams/layout10.xml" ContentType="application/vnd.openxmlformats-officedocument.drawingml.diagramLayout+xml"/>
  <Override PartName="/xl/diagrams/quickStyle10.xml" ContentType="application/vnd.openxmlformats-officedocument.drawingml.diagramStyle+xml"/>
  <Override PartName="/xl/diagrams/colors10.xml" ContentType="application/vnd.openxmlformats-officedocument.drawingml.diagramColors+xml"/>
  <Override PartName="/xl/diagrams/drawing10.xml" ContentType="application/vnd.ms-office.drawingml.diagramDrawing+xml"/>
  <Override PartName="/xl/drawings/drawing13.xml" ContentType="application/vnd.openxmlformats-officedocument.drawing+xml"/>
  <Override PartName="/xl/charts/chart46.xml" ContentType="application/vnd.openxmlformats-officedocument.drawingml.chart+xml"/>
  <Override PartName="/xl/diagrams/data11.xml" ContentType="application/vnd.openxmlformats-officedocument.drawingml.diagramData+xml"/>
  <Override PartName="/xl/diagrams/layout11.xml" ContentType="application/vnd.openxmlformats-officedocument.drawingml.diagramLayout+xml"/>
  <Override PartName="/xl/diagrams/quickStyle11.xml" ContentType="application/vnd.openxmlformats-officedocument.drawingml.diagramStyle+xml"/>
  <Override PartName="/xl/diagrams/colors11.xml" ContentType="application/vnd.openxmlformats-officedocument.drawingml.diagramColors+xml"/>
  <Override PartName="/xl/diagrams/drawing11.xml" ContentType="application/vnd.ms-office.drawingml.diagramDrawing+xml"/>
  <Override PartName="/xl/drawings/drawing14.xml" ContentType="application/vnd.openxmlformats-officedocument.drawing+xml"/>
  <Override PartName="/xl/charts/chart47.xml" ContentType="application/vnd.openxmlformats-officedocument.drawingml.chart+xml"/>
  <Override PartName="/xl/diagrams/data12.xml" ContentType="application/vnd.openxmlformats-officedocument.drawingml.diagramData+xml"/>
  <Override PartName="/xl/diagrams/layout12.xml" ContentType="application/vnd.openxmlformats-officedocument.drawingml.diagramLayout+xml"/>
  <Override PartName="/xl/diagrams/quickStyle12.xml" ContentType="application/vnd.openxmlformats-officedocument.drawingml.diagramStyle+xml"/>
  <Override PartName="/xl/diagrams/colors12.xml" ContentType="application/vnd.openxmlformats-officedocument.drawingml.diagramColors+xml"/>
  <Override PartName="/xl/diagrams/drawing12.xml" ContentType="application/vnd.ms-office.drawingml.diagram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autoCompressPictures="0"/>
  <mc:AlternateContent xmlns:mc="http://schemas.openxmlformats.org/markup-compatibility/2006">
    <mc:Choice Requires="x15">
      <x15ac:absPath xmlns:x15ac="http://schemas.microsoft.com/office/spreadsheetml/2010/11/ac" url="M:\SG DE PADRON\DDE\EXPLOTACIONES\Índice de Desigualdad\4_Documentos de trabajo\2024\"/>
    </mc:Choice>
  </mc:AlternateContent>
  <xr:revisionPtr revIDLastSave="0" documentId="13_ncr:1_{A1E1DF25-1FF9-4667-B3AA-636BFE8DD9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ADA" sheetId="22" r:id="rId1"/>
    <sheet name="ÍNDICE" sheetId="26" r:id="rId2"/>
    <sheet name="Tabla 1.1" sheetId="2" r:id="rId3"/>
    <sheet name="Tabla 1.2" sheetId="21" r:id="rId4"/>
    <sheet name="Tabla 3.1" sheetId="4" r:id="rId5"/>
    <sheet name="Tabla 3.2" sheetId="6" r:id="rId6"/>
    <sheet name="Tabla 4.1" sheetId="7" r:id="rId7"/>
    <sheet name="Tabla 4.2" sheetId="17" r:id="rId8"/>
    <sheet name="Tabla 5.1" sheetId="9" r:id="rId9"/>
    <sheet name="Tabla 5.2" sheetId="18" r:id="rId10"/>
    <sheet name="Tabla 6.1" sheetId="11" r:id="rId11"/>
    <sheet name="Tabla 6.2" sheetId="19" r:id="rId12"/>
    <sheet name="Tabla 7.1" sheetId="13" r:id="rId13"/>
    <sheet name="Tabla 7.2" sheetId="20" r:id="rId14"/>
    <sheet name="Notas Metodológicas" sheetId="29" r:id="rId15"/>
    <sheet name="Anexo 1. Cambios metodológicos" sheetId="30" r:id="rId16"/>
    <sheet name="Anexo 2. Fuentes" sheetId="31" r:id="rId17"/>
    <sheet name="Anexo 3. Esquema de calculo" sheetId="32" r:id="rId18"/>
  </sheets>
  <externalReferences>
    <externalReference r:id="rId19"/>
  </externalReferences>
  <definedNames>
    <definedName name="_xlnm.Print_Area" localSheetId="15">'Anexo 1. Cambios metodológicos'!$A$1:$G$56</definedName>
    <definedName name="_xlnm.Print_Area" localSheetId="1">ÍNDICE!$A$1:$I$47</definedName>
    <definedName name="_xlnm.Print_Area" localSheetId="14">'Notas Metodológicas'!$A$1:$K$62</definedName>
    <definedName name="_xlnm.Print_Area" localSheetId="0">PORTADA!$A$1:$P$44</definedName>
    <definedName name="_xlnm.Print_Area" localSheetId="2">'Tabla 1.1'!$A$1:$T$37</definedName>
    <definedName name="_xlnm.Print_Area" localSheetId="3">'Tabla 1.2'!$A$1:$S$58</definedName>
    <definedName name="_xlnm.Print_Area" localSheetId="4">'Tabla 3.1'!$A$1:$T$103</definedName>
    <definedName name="_xlnm.Print_Area" localSheetId="5">'Tabla 3.2'!$A$1:$T$103</definedName>
    <definedName name="_xlnm.Print_Area" localSheetId="6">'Tabla 4.1'!$A$1:$T$43</definedName>
    <definedName name="_xlnm.Print_Area" localSheetId="7">'Tabla 4.2'!$A$1:$T$42</definedName>
    <definedName name="_xlnm.Print_Area" localSheetId="8">'Tabla 5.1'!$A$1:$T$69</definedName>
    <definedName name="_xlnm.Print_Area" localSheetId="9">'Tabla 5.2'!$A$1:$T$68</definedName>
    <definedName name="_xlnm.Print_Area" localSheetId="10">'Tabla 6.1'!$A$1:$T$70</definedName>
    <definedName name="_xlnm.Print_Area" localSheetId="11">'Tabla 6.2'!$A$1:$T$70</definedName>
    <definedName name="_xlnm.Print_Area" localSheetId="12">'Tabla 7.1'!$A$1:$T$48</definedName>
    <definedName name="_xlnm.Print_Area" localSheetId="13">'Tabla 7.2'!$A$1:$T$48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0" i="20" l="1"/>
  <c r="R20" i="20"/>
  <c r="S19" i="20"/>
  <c r="R19" i="20"/>
  <c r="T20" i="20"/>
  <c r="T19" i="20"/>
  <c r="T16" i="20"/>
  <c r="T15" i="20"/>
  <c r="T12" i="20"/>
  <c r="T11" i="20"/>
  <c r="R20" i="13"/>
  <c r="R19" i="13"/>
  <c r="S20" i="13"/>
  <c r="S19" i="13"/>
  <c r="T20" i="13"/>
  <c r="T19" i="13"/>
  <c r="T16" i="13"/>
  <c r="T15" i="13"/>
  <c r="T12" i="13"/>
  <c r="T11" i="13"/>
  <c r="T16" i="19"/>
  <c r="S16" i="19"/>
  <c r="R16" i="19"/>
  <c r="T15" i="19"/>
  <c r="S15" i="19"/>
  <c r="R15" i="19"/>
  <c r="R20" i="19"/>
  <c r="R19" i="19"/>
  <c r="R12" i="19"/>
  <c r="R11" i="19"/>
  <c r="S20" i="19"/>
  <c r="S19" i="19"/>
  <c r="S12" i="19"/>
  <c r="S11" i="19"/>
  <c r="T20" i="19"/>
  <c r="T19" i="19"/>
  <c r="T12" i="19"/>
  <c r="T11" i="19"/>
  <c r="R20" i="11"/>
  <c r="R19" i="11"/>
  <c r="S20" i="11"/>
  <c r="S19" i="11"/>
  <c r="T20" i="11"/>
  <c r="T19" i="11"/>
  <c r="T12" i="11"/>
  <c r="S12" i="11"/>
  <c r="R12" i="11"/>
  <c r="T11" i="11"/>
  <c r="S11" i="11"/>
  <c r="R11" i="11"/>
  <c r="S15" i="11"/>
  <c r="S16" i="11"/>
  <c r="R16" i="11"/>
  <c r="R15" i="11"/>
  <c r="T16" i="11"/>
  <c r="T15" i="11"/>
  <c r="R20" i="18"/>
  <c r="R19" i="18"/>
  <c r="R16" i="18"/>
  <c r="R15" i="18"/>
  <c r="R12" i="18"/>
  <c r="R11" i="18"/>
  <c r="S20" i="18"/>
  <c r="S19" i="18"/>
  <c r="S16" i="18"/>
  <c r="S15" i="18"/>
  <c r="S12" i="18"/>
  <c r="S11" i="18"/>
  <c r="T20" i="18"/>
  <c r="T19" i="18"/>
  <c r="T16" i="18"/>
  <c r="T15" i="18"/>
  <c r="T12" i="18"/>
  <c r="T11" i="18"/>
  <c r="S20" i="9"/>
  <c r="R20" i="9"/>
  <c r="S19" i="9"/>
  <c r="R19" i="9"/>
  <c r="T20" i="9"/>
  <c r="T19" i="9"/>
  <c r="S16" i="9"/>
  <c r="R16" i="9"/>
  <c r="S15" i="9"/>
  <c r="R15" i="9"/>
  <c r="T16" i="9"/>
  <c r="T15" i="9"/>
  <c r="R12" i="9"/>
  <c r="R11" i="9"/>
  <c r="S12" i="9"/>
  <c r="S11" i="9"/>
  <c r="S16" i="17"/>
  <c r="R16" i="17"/>
  <c r="R15" i="17"/>
  <c r="S15" i="17"/>
  <c r="T16" i="17"/>
  <c r="T15" i="17"/>
  <c r="R12" i="17"/>
  <c r="R11" i="17"/>
  <c r="S12" i="17"/>
  <c r="S11" i="17"/>
  <c r="T12" i="17"/>
  <c r="T11" i="17"/>
  <c r="R16" i="7"/>
  <c r="R15" i="7"/>
  <c r="S16" i="7"/>
  <c r="S15" i="7"/>
  <c r="T16" i="7"/>
  <c r="T15" i="7"/>
  <c r="T12" i="7"/>
  <c r="S12" i="7"/>
  <c r="R12" i="7"/>
  <c r="S11" i="7"/>
  <c r="R11" i="7"/>
  <c r="R31" i="4"/>
  <c r="R31" i="6"/>
  <c r="T32" i="6"/>
  <c r="T31" i="6"/>
  <c r="T28" i="6"/>
  <c r="T27" i="6"/>
  <c r="T24" i="6"/>
  <c r="T23" i="6"/>
  <c r="T20" i="6"/>
  <c r="T19" i="6"/>
  <c r="T16" i="6"/>
  <c r="T15" i="6"/>
  <c r="T12" i="6"/>
  <c r="T11" i="6"/>
  <c r="S32" i="6"/>
  <c r="S31" i="6"/>
  <c r="S28" i="6"/>
  <c r="S27" i="6"/>
  <c r="S24" i="6"/>
  <c r="S23" i="6"/>
  <c r="S20" i="6"/>
  <c r="S19" i="6"/>
  <c r="S16" i="6"/>
  <c r="S15" i="6"/>
  <c r="S12" i="6"/>
  <c r="S11" i="6"/>
  <c r="R32" i="6"/>
  <c r="R28" i="6"/>
  <c r="R27" i="6"/>
  <c r="R24" i="6"/>
  <c r="R23" i="6"/>
  <c r="R20" i="6"/>
  <c r="R19" i="6"/>
  <c r="R16" i="6"/>
  <c r="R15" i="6"/>
  <c r="R12" i="6"/>
  <c r="R11" i="6"/>
  <c r="R32" i="4"/>
  <c r="S32" i="4"/>
  <c r="S31" i="4"/>
  <c r="T32" i="4"/>
  <c r="T31" i="4"/>
  <c r="R28" i="4"/>
  <c r="R27" i="4"/>
  <c r="S28" i="4"/>
  <c r="S27" i="4"/>
  <c r="T23" i="4"/>
  <c r="T24" i="4"/>
  <c r="R20" i="4"/>
  <c r="S20" i="4"/>
  <c r="T20" i="4"/>
  <c r="R19" i="4"/>
  <c r="S19" i="4"/>
  <c r="T19" i="4"/>
  <c r="R16" i="4"/>
  <c r="S16" i="4"/>
  <c r="T16" i="4"/>
  <c r="R15" i="4"/>
  <c r="S15" i="4"/>
  <c r="T15" i="4"/>
  <c r="R12" i="4"/>
  <c r="S12" i="4"/>
  <c r="R11" i="4"/>
  <c r="S11" i="4"/>
  <c r="T11" i="4"/>
  <c r="Q36" i="21"/>
  <c r="R36" i="21"/>
  <c r="Q34" i="21"/>
  <c r="R34" i="21"/>
  <c r="Q32" i="21"/>
  <c r="R32" i="21"/>
  <c r="Q30" i="21"/>
  <c r="R30" i="21"/>
  <c r="Q28" i="21"/>
  <c r="R28" i="21"/>
  <c r="T13" i="18" l="1"/>
  <c r="R21" i="18"/>
  <c r="T13" i="20"/>
  <c r="R25" i="6"/>
  <c r="T33" i="6"/>
  <c r="T13" i="19"/>
  <c r="R13" i="18"/>
  <c r="T21" i="20"/>
  <c r="T29" i="6"/>
  <c r="R13" i="6"/>
  <c r="R29" i="6"/>
  <c r="T17" i="18"/>
  <c r="T17" i="6"/>
  <c r="T13" i="6"/>
  <c r="T21" i="6"/>
  <c r="R17" i="6"/>
  <c r="T21" i="19"/>
  <c r="T17" i="20"/>
  <c r="R21" i="6"/>
  <c r="R17" i="18"/>
  <c r="R21" i="19"/>
  <c r="T13" i="17"/>
  <c r="R13" i="17"/>
  <c r="T21" i="18"/>
  <c r="R13" i="19"/>
  <c r="T17" i="19"/>
  <c r="R17" i="19"/>
  <c r="T25" i="6"/>
  <c r="R17" i="17"/>
  <c r="T17" i="17"/>
  <c r="R33" i="6"/>
  <c r="Q19" i="21"/>
  <c r="R19" i="21"/>
  <c r="Q17" i="21"/>
  <c r="R17" i="21"/>
  <c r="Q15" i="21"/>
  <c r="R15" i="21"/>
  <c r="Q11" i="21"/>
  <c r="R11" i="21"/>
  <c r="R13" i="2"/>
  <c r="S13" i="2"/>
  <c r="T28" i="4" l="1"/>
  <c r="T27" i="4"/>
  <c r="T12" i="4"/>
  <c r="S36" i="21"/>
  <c r="S34" i="21"/>
  <c r="S32" i="21"/>
  <c r="S30" i="21"/>
  <c r="S28" i="21"/>
  <c r="S19" i="21"/>
  <c r="S17" i="21"/>
  <c r="S15" i="21"/>
  <c r="S13" i="21"/>
  <c r="S11" i="21"/>
  <c r="T13" i="2"/>
  <c r="T11" i="2"/>
  <c r="T12" i="9" l="1"/>
  <c r="T11" i="9"/>
  <c r="T11" i="7"/>
  <c r="T13" i="9" l="1"/>
  <c r="T13" i="7"/>
  <c r="T13" i="13" l="1"/>
  <c r="T17" i="4"/>
  <c r="T21" i="4"/>
  <c r="T29" i="4"/>
  <c r="T13" i="4"/>
  <c r="T17" i="9"/>
  <c r="T21" i="13"/>
  <c r="T17" i="13"/>
  <c r="T21" i="11"/>
  <c r="T17" i="11"/>
  <c r="T13" i="11"/>
  <c r="T21" i="9"/>
  <c r="T17" i="7"/>
  <c r="T33" i="4"/>
  <c r="T25" i="4"/>
  <c r="C13" i="7"/>
  <c r="C17" i="7"/>
  <c r="C21" i="4" l="1"/>
  <c r="Q17" i="11" l="1"/>
  <c r="C17" i="18"/>
  <c r="C21" i="18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C17" i="1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C21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C17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C13" i="20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C21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C13" i="13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C21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C17" i="19"/>
  <c r="D13" i="19" l="1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C13" i="19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C21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R17" i="11"/>
  <c r="C17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C13" i="11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C13" i="18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C21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C17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C13" i="9"/>
  <c r="C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C25" i="6"/>
  <c r="C25" i="4"/>
  <c r="C17" i="4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C13" i="6"/>
  <c r="C1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C29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</calcChain>
</file>

<file path=xl/sharedStrings.xml><?xml version="1.0" encoding="utf-8"?>
<sst xmlns="http://schemas.openxmlformats.org/spreadsheetml/2006/main" count="334" uniqueCount="158">
  <si>
    <t>ÍNDICE</t>
  </si>
  <si>
    <t>Tabla 1.1</t>
  </si>
  <si>
    <t>ÍNDICE DE DESIGUALDAD DE GÉNERO</t>
  </si>
  <si>
    <t>EVOLUCIÓN DE LOS DISTINTOS ÁMBITOS QUE COMPONEN EL ÍNDICE DE DESIGUALDAD DE GÉNERO</t>
  </si>
  <si>
    <t>Tabla 3.1</t>
  </si>
  <si>
    <t>ÁMBITO 1</t>
  </si>
  <si>
    <t>Tabla 3.2</t>
  </si>
  <si>
    <r>
      <t xml:space="preserve">TRABAJO PRODUCTIVO REMUNERADO. </t>
    </r>
    <r>
      <rPr>
        <i/>
        <sz val="9"/>
        <rFont val="Arial"/>
        <family val="2"/>
      </rPr>
      <t>ESPAÑA</t>
    </r>
  </si>
  <si>
    <t>Tabla 4.1</t>
  </si>
  <si>
    <t xml:space="preserve">ÁMBITO 2 </t>
  </si>
  <si>
    <t>Tabla 4.2</t>
  </si>
  <si>
    <r>
      <t xml:space="preserve">TRABAJO PRODUCTIVO NO REMUNERADO. </t>
    </r>
    <r>
      <rPr>
        <i/>
        <sz val="9"/>
        <rFont val="Arial"/>
        <family val="2"/>
      </rPr>
      <t>ESPAÑA</t>
    </r>
  </si>
  <si>
    <t>Tabla 5.1</t>
  </si>
  <si>
    <t>ÁMBITO 3</t>
  </si>
  <si>
    <t>Tabla 5.2</t>
  </si>
  <si>
    <r>
      <t xml:space="preserve">INGRESOS ECONÓMICOS. </t>
    </r>
    <r>
      <rPr>
        <i/>
        <sz val="9"/>
        <rFont val="Arial"/>
        <family val="2"/>
      </rPr>
      <t>ESPAÑA</t>
    </r>
  </si>
  <si>
    <t>Tabla 6.1</t>
  </si>
  <si>
    <t>ÁMBITO 4</t>
  </si>
  <si>
    <t>Tabla 6.2</t>
  </si>
  <si>
    <r>
      <t xml:space="preserve">EDUCACIÓN. </t>
    </r>
    <r>
      <rPr>
        <i/>
        <sz val="9"/>
        <rFont val="Arial"/>
        <family val="2"/>
      </rPr>
      <t>ESPAÑA</t>
    </r>
  </si>
  <si>
    <t>Tabla 7.1</t>
  </si>
  <si>
    <t>ÁMBITO 5</t>
  </si>
  <si>
    <t>Tabla 7.2</t>
  </si>
  <si>
    <r>
      <t xml:space="preserve">TOMA DE DECISIONES. </t>
    </r>
    <r>
      <rPr>
        <i/>
        <sz val="9"/>
        <rFont val="Arial"/>
        <family val="2"/>
      </rPr>
      <t>ESPAÑA</t>
    </r>
  </si>
  <si>
    <t>Subdirección General de Estadística</t>
  </si>
  <si>
    <t>TRABAJO PRODUCTIVO REMUNERADO. CIUDAD DE MADRID</t>
  </si>
  <si>
    <t>TRABAJO PRODUCTIVO NO REMUNERADO. CIUDAD DE MADRID</t>
  </si>
  <si>
    <t>INGRESOS ECONÓMICOS. CIUDAD DE MADRID</t>
  </si>
  <si>
    <t>EDUCACIÓN. CIUDAD DE MADRID</t>
  </si>
  <si>
    <t>TOMA DE DECISIONES. CIUDAD DE MADRID</t>
  </si>
  <si>
    <t>Ciudad de Madrid</t>
  </si>
  <si>
    <t>España</t>
  </si>
  <si>
    <t>Menor desigualdad</t>
  </si>
  <si>
    <t>Mayor desigualdad</t>
  </si>
  <si>
    <t>EDUCACIÓN</t>
  </si>
  <si>
    <t>INGRESOS</t>
  </si>
  <si>
    <t>DECISIONES</t>
  </si>
  <si>
    <t>ESPAÑA</t>
  </si>
  <si>
    <t>CIUDAD DE MADRID</t>
  </si>
  <si>
    <t xml:space="preserve">ÁMBITO 1: TRABAJO PRODUCTIVO REMUNERADO </t>
  </si>
  <si>
    <t>Tasa de actividad de 16 a 64 años</t>
  </si>
  <si>
    <t xml:space="preserve">   Hombres</t>
  </si>
  <si>
    <t xml:space="preserve">   Mujeres</t>
  </si>
  <si>
    <t xml:space="preserve">   Ratio</t>
  </si>
  <si>
    <t>Tasa de empleo de 16 a 64 años</t>
  </si>
  <si>
    <t>Tasa de paro de 16 a 64 años</t>
  </si>
  <si>
    <t>Porcentaje de personas ocupadas en puestos no cualificados</t>
  </si>
  <si>
    <t>ÁMBITO 2: TRABAJO PRODUCTIVO NO REMUNERADO</t>
  </si>
  <si>
    <r>
      <t>Fuente:</t>
    </r>
    <r>
      <rPr>
        <sz val="8"/>
        <rFont val="Arial"/>
        <family val="2"/>
      </rPr>
      <t xml:space="preserve"> Encuesta de Población Activa (INE) y Encuesta de Calidad de Vida en el Trabajo (MEYSS).</t>
    </r>
  </si>
  <si>
    <t>ÁMBITO 3: INGRESOS ECONÓMICOS</t>
  </si>
  <si>
    <r>
      <t xml:space="preserve">1. </t>
    </r>
    <r>
      <rPr>
        <sz val="8"/>
        <rFont val="Arial"/>
        <family val="2"/>
      </rPr>
      <t>Salario bruto medio por hora (€)</t>
    </r>
  </si>
  <si>
    <r>
      <t>2.</t>
    </r>
    <r>
      <rPr>
        <sz val="8"/>
        <rFont val="Arial"/>
        <family val="2"/>
      </rPr>
      <t xml:space="preserve"> Pensión media mensual (€)</t>
    </r>
  </si>
  <si>
    <r>
      <t xml:space="preserve">Fuente: </t>
    </r>
    <r>
      <rPr>
        <sz val="8"/>
        <rFont val="Arial"/>
        <family val="2"/>
      </rPr>
      <t>Encuesta de Estructura Salarial (INE), Muestra Continua de Vidas laborales (MEYSS) y  Encuesta de Condiciones de Vida (INE).</t>
    </r>
  </si>
  <si>
    <t>ÁMBITO 4: EDUCACIÓN</t>
  </si>
  <si>
    <r>
      <t>1.</t>
    </r>
    <r>
      <rPr>
        <sz val="8"/>
        <rFont val="Arial"/>
        <family val="2"/>
      </rPr>
      <t xml:space="preserve"> Tasa de abandono educativo temprano</t>
    </r>
  </si>
  <si>
    <r>
      <t>3.</t>
    </r>
    <r>
      <rPr>
        <sz val="8"/>
        <rFont val="Arial"/>
        <family val="2"/>
      </rPr>
      <t xml:space="preserve"> Porcentaje de personas de 16 a 74 años de edad que han utilizado Internet al menos una vez por semana en los últimos 3 meses</t>
    </r>
  </si>
  <si>
    <r>
      <t>Fuente:</t>
    </r>
    <r>
      <rPr>
        <sz val="8"/>
        <rFont val="Arial"/>
        <family val="2"/>
      </rPr>
      <t xml:space="preserve"> Las cifras de la educación en España (MEC), Encuesta de Población Activa (INE) y Encuesta uso de las TIC en los hogares (INE).</t>
    </r>
  </si>
  <si>
    <t>ÁMBITO 5: TOMA DE DECISIONES</t>
  </si>
  <si>
    <r>
      <t xml:space="preserve">Fuente: </t>
    </r>
    <r>
      <rPr>
        <sz val="8"/>
        <rFont val="Arial"/>
        <family val="2"/>
      </rPr>
      <t>Resultados electorales y Senado (Ministerio del Interior), Mujeres en cifras (Instituto de la Mujer), Explotación estadística del Padrón (INE) y Encuesta de Población Activa (INE).</t>
    </r>
  </si>
  <si>
    <t>TABLA 1.1 ÍNDICE DE DESIGUALDAD DE GÉNERO</t>
  </si>
  <si>
    <t>TABLA 1.2 EVOLUCIÓN DE LOS DISTINTOS ÁMBITOS QUE COMPONEN EL ÍNDICE DE DESIGUALDAD DE GÉNERO</t>
  </si>
  <si>
    <t>TRAB REMUNERADO</t>
  </si>
  <si>
    <t>TRAB NO REMUNERADO</t>
  </si>
  <si>
    <r>
      <t>Fuente:</t>
    </r>
    <r>
      <rPr>
        <sz val="8"/>
        <rFont val="Arial"/>
        <family val="2"/>
      </rPr>
      <t xml:space="preserve"> Encuesta de Población Activa (INE). Elaboración propia</t>
    </r>
  </si>
  <si>
    <r>
      <t>Fuente:</t>
    </r>
    <r>
      <rPr>
        <sz val="8"/>
        <rFont val="Arial"/>
        <family val="2"/>
      </rPr>
      <t xml:space="preserve"> Las cifras de la educación en España (MEC). Encuesta de Población Activa (INE). Encuesta uso de las TIC en los hogares (INE). Elaboración propia</t>
    </r>
  </si>
  <si>
    <r>
      <t>Fuente:</t>
    </r>
    <r>
      <rPr>
        <sz val="8"/>
        <rFont val="Arial"/>
        <family val="2"/>
      </rPr>
      <t xml:space="preserve"> Encuesta de Población Activa y Encuesta de Empleo del Tiempo 2002-03/2009-10 (INE). Elaboración propia</t>
    </r>
  </si>
  <si>
    <r>
      <t>Fuente:</t>
    </r>
    <r>
      <rPr>
        <sz val="8"/>
        <rFont val="Arial"/>
        <family val="2"/>
      </rPr>
      <t xml:space="preserve"> Encuesta de Población Activa (INE)</t>
    </r>
  </si>
  <si>
    <r>
      <t>1.</t>
    </r>
    <r>
      <rPr>
        <sz val="8"/>
        <rFont val="Arial"/>
        <family val="2"/>
      </rPr>
      <t xml:space="preserve"> Tasa de abandono educativo temprano</t>
    </r>
    <r>
      <rPr>
        <vertAlign val="superscript"/>
        <sz val="8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</si>
  <si>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El dato corresponde a la Comunidad de Madrid al no disponer del dato de la ciudad</t>
    </r>
  </si>
  <si>
    <r>
      <t xml:space="preserve">Fuente: </t>
    </r>
    <r>
      <rPr>
        <sz val="8"/>
        <rFont val="Arial"/>
        <family val="2"/>
      </rPr>
      <t>Resultados electorales. Explotación estadística del Padrón. Encuesta de Población Activa (INE). Elaboración propia</t>
    </r>
  </si>
  <si>
    <t>Desempleo</t>
  </si>
  <si>
    <t>ÁMBITO</t>
  </si>
  <si>
    <t>DIMENSIÓN</t>
  </si>
  <si>
    <t>INDICADOR TEÓRICO</t>
  </si>
  <si>
    <t>INDICADOR EMPÍRICO O VARIABLE</t>
  </si>
  <si>
    <t>Educación</t>
  </si>
  <si>
    <t>Participación en educación y formación</t>
  </si>
  <si>
    <t>Gap en participación en educación y formación</t>
  </si>
  <si>
    <t>Tasa de abandono educativo temprano de los hombres / Tasa de abandono educativo temprano de las mujeres</t>
  </si>
  <si>
    <t>Nivel de formación alcanzado</t>
  </si>
  <si>
    <t>Gap en nivel de formación alcanzado</t>
  </si>
  <si>
    <t>Encuesta de Población Activa (EPA)</t>
  </si>
  <si>
    <t>TIC´s</t>
  </si>
  <si>
    <t>Gap en uso TIC´s</t>
  </si>
  <si>
    <t>Trabajo productivo remunerado</t>
  </si>
  <si>
    <t>Participación de la fuerza de trabajo</t>
  </si>
  <si>
    <t>Gap de género en la tasa de actividad</t>
  </si>
  <si>
    <t>Gap de género en el empleo</t>
  </si>
  <si>
    <t>Tasa empleo mujeres de 16-64 años / Tasa empleo de hombres de 16-64</t>
  </si>
  <si>
    <t>Gap de género en el desempleo</t>
  </si>
  <si>
    <t>Tasa de paro hombres de 16-64 años / Tasa de paro de mujeres de 16-64</t>
  </si>
  <si>
    <t>Características del puesto de trabajo</t>
  </si>
  <si>
    <t>Gap de género en ocupaciones poco cualificadas</t>
  </si>
  <si>
    <t>Gap de género en estabilidad laboral</t>
  </si>
  <si>
    <t>Tasa de temporalidad de los hombres / Tasa de temporalidad de las mujeres</t>
  </si>
  <si>
    <t>Gap de género en subempleo por insuficiencia de horas</t>
  </si>
  <si>
    <t>Tasa de subempleo de los hombres / Tasa de subempleo de las mujeres</t>
  </si>
  <si>
    <t>Salario</t>
  </si>
  <si>
    <t>Gap en el salario por hora</t>
  </si>
  <si>
    <t>Salario bruto medio por hora de las mujeres / Salario bruto medio por hora de los hombres</t>
  </si>
  <si>
    <t>Encuesta de Estructura Salarial</t>
  </si>
  <si>
    <t>Ingresos económicos</t>
  </si>
  <si>
    <t>Ingreso</t>
  </si>
  <si>
    <t>Gap de género en hogares pobres</t>
  </si>
  <si>
    <t>Tasa de pobreza relativa de los hombres / Tasa de pobreza relativa de las mujeres</t>
  </si>
  <si>
    <t>Encuesta de Condiciones de Vida (ECV)</t>
  </si>
  <si>
    <t>Pensiones</t>
  </si>
  <si>
    <t>Gap en el importe de las pensiones (Jubilación, Viudedad e Incapacidad)</t>
  </si>
  <si>
    <t>Pensiones percibidas por las mujeres / Pensiones percibidas por los hombres</t>
  </si>
  <si>
    <t>Proceso de toma de decisiones</t>
  </si>
  <si>
    <t>Poder político</t>
  </si>
  <si>
    <t>Gap de género en parlamentarios autonómicos</t>
  </si>
  <si>
    <t>Gap de género en concejales</t>
  </si>
  <si>
    <t>Ayuntamiento de Madrid</t>
  </si>
  <si>
    <t>Poder socioeconómico</t>
  </si>
  <si>
    <t>Gap en puestos de dirección</t>
  </si>
  <si>
    <t>Trabajo productivo no remunerado</t>
  </si>
  <si>
    <t>Tiempo dedicado al trabajo en el hogar</t>
  </si>
  <si>
    <t>Gap causa de inactividad autopercibida "labores del hogar"</t>
  </si>
  <si>
    <t>Gap en tiempo de trabajo en el hogar</t>
  </si>
  <si>
    <t>Encuesta de Empleo del Tiempo 2002-3 y 2009-10</t>
  </si>
  <si>
    <t>Tabla 1.2</t>
  </si>
  <si>
    <t>Tasa actividad de mujeres de 16-64 años / Tasa actividad de hombres de 16-64 años</t>
  </si>
  <si>
    <t>Web Congreso y Senado</t>
  </si>
  <si>
    <t>Dirección General Contratación y Servicios</t>
  </si>
  <si>
    <r>
      <t xml:space="preserve">Fuente: </t>
    </r>
    <r>
      <rPr>
        <sz val="8"/>
        <rFont val="Arial"/>
        <family val="2"/>
      </rPr>
      <t>Encuesta de Estructura Salarial y Encuesta de Condiciones de Vida (INE); Muestra Continua de Vidas laborales (MEYSS); y Estadística de pensiones del Instituto de Estadística de la Comunidad de Madrid. Elaboración propia</t>
    </r>
  </si>
  <si>
    <t>Nota: Para la ciudad el ámbito 5 sólo considera los indicadores 1 y 3 excluyendo 2 por no ser una información trasladable al ámbito municipal</t>
  </si>
  <si>
    <r>
      <t>3.</t>
    </r>
    <r>
      <rPr>
        <sz val="8"/>
        <rFont val="Arial"/>
        <family val="2"/>
      </rPr>
      <t xml:space="preserve"> Porcentaje de personas ocupadas en puestos directivos</t>
    </r>
  </si>
  <si>
    <t>Porcentaje de personas asalariadas con contrato temporal</t>
  </si>
  <si>
    <t>Porcentaje de personas ocupadas subempleadas por insuficiencia de horas</t>
  </si>
  <si>
    <t>Porcentaje de personas inactivas, mayores de 16 años, cuya clase principal de inactividad son las labores del hogar</t>
  </si>
  <si>
    <r>
      <t>3.</t>
    </r>
    <r>
      <rPr>
        <sz val="8"/>
        <rFont val="Arial"/>
        <family val="2"/>
      </rPr>
      <t xml:space="preserve"> Porcentaje de hogares con ingresos por unidad de consumo inferiores al 60% de la mediana, según el sexo de la persona que es sustentadora principal del hogar.</t>
    </r>
  </si>
  <si>
    <t>FUENTE: Subdirección General de Estadística. Ayuntamiento de Madrid</t>
  </si>
  <si>
    <t>Minutos diarios dedicados a actividades de 'Hogar y Familia'</t>
  </si>
  <si>
    <t>FUENTE</t>
  </si>
  <si>
    <t>Agencia Tributaria (AEAT)</t>
  </si>
  <si>
    <t>% de mujeres 25-64 años con estudios superiores / % de hombres 25-64 años con estudios superiores</t>
  </si>
  <si>
    <t>% de mujeres 16-74 años con uso habitual de las TIC´s / % de hombres 16-74 años con uso habitual TIC´s</t>
  </si>
  <si>
    <t>Encuesta de uso de las tecnologías de información y comunicación en los hogares (TIC-Hogares)</t>
  </si>
  <si>
    <t>% de hombres ocupados en puestos poco cualificados / % de mujeres ocupadas en puestos poco cualificados</t>
  </si>
  <si>
    <t>% de mujeres mayores de edad en parlamentos autonómicos/ % de hombres mayores de edad en parlamentos autonómicos</t>
  </si>
  <si>
    <t>% mujeres mayores de edad concejales de corporaciones locales / % hombres mayores de edad concejales de corporaciones locales</t>
  </si>
  <si>
    <t>% de mujeres ocupadas en puestos de dirección / % de hombres ocupados en puestos de dirección</t>
  </si>
  <si>
    <t>% hombres mayores de 16 años cuya clase principal de inactividad son las "labores del hogar" / % de mujeres mayores de 16 años cuya clase principal de inactividad son las "labores del hogar"</t>
  </si>
  <si>
    <t>% de minutos que los hombres dedican a las tareas del hogar / % de minutos que las mujeres dedican a las tareas del hogar</t>
  </si>
  <si>
    <t>VARIABLES SIMPLES</t>
  </si>
  <si>
    <t>VARIABLES COMPUESTAS</t>
  </si>
  <si>
    <t>INDICADOR EMPÍRICO</t>
  </si>
  <si>
    <r>
      <t>2.</t>
    </r>
    <r>
      <rPr>
        <sz val="8"/>
        <rFont val="Arial"/>
        <family val="2"/>
      </rPr>
      <t xml:space="preserve"> Porcentaje de personas mayores de edad elegidas para el cargo de parlamentario autonómico</t>
    </r>
  </si>
  <si>
    <r>
      <t>1.</t>
    </r>
    <r>
      <rPr>
        <sz val="8"/>
        <rFont val="Arial"/>
        <family val="2"/>
      </rPr>
      <t xml:space="preserve"> Porcentaje de personas mayores de edad elegidas para el cargo de concejal</t>
    </r>
  </si>
  <si>
    <r>
      <t>2.</t>
    </r>
    <r>
      <rPr>
        <sz val="8"/>
        <rFont val="Arial"/>
        <family val="2"/>
      </rPr>
      <t xml:space="preserve"> Porcentaje de personas de entre 25 y 64 años de edad con estudios superiores (técnicos/as superiores y universitarios)</t>
    </r>
  </si>
  <si>
    <t>AYUNTAMIENTO DE MADRID</t>
  </si>
  <si>
    <t>Área de Gobierno de Economía, Innovación y Hacienda</t>
  </si>
  <si>
    <t>CONTENIDO</t>
  </si>
  <si>
    <t>Explotación de las variables educativas de la Encuesta de Población Activa (INE). Ministerio de Educación, Formación Profesional y Deportes</t>
  </si>
  <si>
    <t>Subdirección General de Estadística, Padrón y Procesos Electorales</t>
  </si>
  <si>
    <t>Datos revisados a 7 de marzo de 2025 (actualizado salario bruto medio por hora).</t>
  </si>
  <si>
    <t>Fecha de publicación: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</si>
</sst>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"/>
    <numFmt numFmtId="166" formatCode="0.000000000"/>
    <numFmt numFmtId="167" formatCode="0.00000"/>
    <numFmt numFmtId="168" formatCode="0.0000"/>
    <numFmt numFmtId="169" formatCode="0.0"/>
    <numFmt numFmtId="170" formatCode="#,##0.0"/>
  </numFmts>
  <fonts count="56" x14ac:knownFonts="1">
    <font>
      <sz val="10"/>
      <name val="Arial"/>
    </font>
    <font>
      <sz val="11"/>
      <color indexed="8"/>
      <name val="Calibri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sz val="11"/>
      <color indexed="8"/>
      <name val="Calibri"/>
      <family val="2"/>
    </font>
    <font>
      <b/>
      <sz val="12"/>
      <color indexed="62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sz val="14"/>
      <color indexed="62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1"/>
      <color indexed="9"/>
      <name val="Arial"/>
      <family val="2"/>
    </font>
    <font>
      <b/>
      <i/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color indexed="8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color theme="4" tint="-0.249977111117893"/>
      <name val="Arial"/>
      <family val="2"/>
    </font>
    <font>
      <sz val="11"/>
      <color theme="1"/>
      <name val="Arial"/>
      <family val="2"/>
    </font>
    <font>
      <b/>
      <sz val="14"/>
      <color indexed="30"/>
      <name val="Arial"/>
      <family val="2"/>
    </font>
    <font>
      <sz val="9"/>
      <color theme="4" tint="-0.249977111117893"/>
      <name val="Arial"/>
      <family val="2"/>
    </font>
    <font>
      <b/>
      <sz val="12"/>
      <color rgb="FF333399"/>
      <name val="Arial"/>
      <family val="2"/>
    </font>
    <font>
      <b/>
      <sz val="14"/>
      <color rgb="FF333399"/>
      <name val="Arial"/>
      <family val="2"/>
    </font>
    <font>
      <sz val="9"/>
      <color rgb="FF333399"/>
      <name val="Arial"/>
      <family val="2"/>
    </font>
    <font>
      <b/>
      <sz val="9"/>
      <color rgb="FF333399"/>
      <name val="Arial"/>
      <family val="2"/>
    </font>
    <font>
      <u/>
      <sz val="9"/>
      <color rgb="FF333399"/>
      <name val="Arial"/>
      <family val="2"/>
    </font>
    <font>
      <b/>
      <sz val="20"/>
      <color rgb="FF333399"/>
      <name val="Arial"/>
      <family val="2"/>
    </font>
    <font>
      <b/>
      <sz val="9"/>
      <color theme="0"/>
      <name val="Arial"/>
      <family val="2"/>
    </font>
    <font>
      <sz val="7"/>
      <color rgb="FF3A414A"/>
      <name val="Arial"/>
      <family val="2"/>
    </font>
    <font>
      <b/>
      <sz val="10"/>
      <color rgb="FF7030A0"/>
      <name val="Arial"/>
      <family val="2"/>
    </font>
    <font>
      <sz val="9"/>
      <color theme="0"/>
      <name val="Arial"/>
      <family val="2"/>
    </font>
    <font>
      <b/>
      <sz val="12"/>
      <color rgb="FF333399"/>
      <name val="Arial Black"/>
      <family val="2"/>
    </font>
    <font>
      <b/>
      <sz val="12"/>
      <name val="Arial Black"/>
      <family val="2"/>
    </font>
    <font>
      <sz val="11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E5F7"/>
        <bgColor indexed="64"/>
      </patternFill>
    </fill>
    <fill>
      <patternFill patternType="solid">
        <fgColor rgb="FFD0B6E8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9"/>
      </left>
      <right/>
      <top style="thin">
        <color indexed="9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ck">
        <color indexed="39"/>
      </left>
      <right style="medium">
        <color indexed="9"/>
      </right>
      <top style="thick">
        <color indexed="39"/>
      </top>
      <bottom style="thick">
        <color indexed="39"/>
      </bottom>
      <diagonal/>
    </border>
    <border>
      <left/>
      <right style="medium">
        <color indexed="9"/>
      </right>
      <top style="thick">
        <color indexed="39"/>
      </top>
      <bottom style="thick">
        <color indexed="39"/>
      </bottom>
      <diagonal/>
    </border>
    <border>
      <left style="thick">
        <color indexed="48"/>
      </left>
      <right style="thick">
        <color indexed="48"/>
      </right>
      <top style="medium">
        <color indexed="39"/>
      </top>
      <bottom/>
      <diagonal/>
    </border>
    <border>
      <left style="thick">
        <color indexed="48"/>
      </left>
      <right style="medium">
        <color indexed="39"/>
      </right>
      <top style="medium">
        <color indexed="39"/>
      </top>
      <bottom/>
      <diagonal/>
    </border>
    <border>
      <left style="thick">
        <color indexed="48"/>
      </left>
      <right style="thick">
        <color indexed="48"/>
      </right>
      <top style="thin">
        <color indexed="48"/>
      </top>
      <bottom/>
      <diagonal/>
    </border>
    <border>
      <left/>
      <right style="thick">
        <color indexed="48"/>
      </right>
      <top style="thin">
        <color indexed="48"/>
      </top>
      <bottom/>
      <diagonal/>
    </border>
    <border>
      <left/>
      <right style="medium">
        <color indexed="39"/>
      </right>
      <top style="thin">
        <color indexed="48"/>
      </top>
      <bottom/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/>
      <bottom style="medium">
        <color indexed="39"/>
      </bottom>
      <diagonal/>
    </border>
    <border>
      <left style="thick">
        <color indexed="48"/>
      </left>
      <right style="thick">
        <color indexed="48"/>
      </right>
      <top style="thin">
        <color indexed="48"/>
      </top>
      <bottom style="thin">
        <color indexed="48"/>
      </bottom>
      <diagonal/>
    </border>
    <border>
      <left/>
      <right style="medium">
        <color indexed="39"/>
      </right>
      <top style="thin">
        <color indexed="48"/>
      </top>
      <bottom style="thin">
        <color indexed="48"/>
      </bottom>
      <diagonal/>
    </border>
    <border>
      <left/>
      <right style="thick">
        <color indexed="48"/>
      </right>
      <top style="thin">
        <color indexed="48"/>
      </top>
      <bottom style="thin">
        <color indexed="48"/>
      </bottom>
      <diagonal/>
    </border>
    <border>
      <left/>
      <right style="thick">
        <color indexed="48"/>
      </right>
      <top/>
      <bottom style="medium">
        <color indexed="48"/>
      </bottom>
      <diagonal/>
    </border>
    <border>
      <left/>
      <right style="medium">
        <color indexed="39"/>
      </right>
      <top/>
      <bottom style="medium">
        <color indexed="48"/>
      </bottom>
      <diagonal/>
    </border>
    <border>
      <left style="medium">
        <color indexed="39"/>
      </left>
      <right style="thick">
        <color indexed="48"/>
      </right>
      <top/>
      <bottom/>
      <diagonal/>
    </border>
    <border>
      <left style="thick">
        <color indexed="48"/>
      </left>
      <right style="thick">
        <color indexed="48"/>
      </right>
      <top style="medium">
        <color indexed="48"/>
      </top>
      <bottom style="thin">
        <color indexed="48"/>
      </bottom>
      <diagonal/>
    </border>
    <border>
      <left/>
      <right style="thick">
        <color indexed="48"/>
      </right>
      <top style="medium">
        <color indexed="48"/>
      </top>
      <bottom style="thin">
        <color indexed="48"/>
      </bottom>
      <diagonal/>
    </border>
    <border>
      <left style="thick">
        <color indexed="48"/>
      </left>
      <right/>
      <top style="medium">
        <color indexed="48"/>
      </top>
      <bottom style="thin">
        <color indexed="48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thin">
        <color indexed="39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medium">
        <color indexed="39"/>
      </left>
      <right style="thick">
        <color indexed="48"/>
      </right>
      <top/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 style="thick">
        <color indexed="48"/>
      </left>
      <right style="thick">
        <color indexed="48"/>
      </right>
      <top style="medium">
        <color indexed="48"/>
      </top>
      <bottom/>
      <diagonal/>
    </border>
    <border>
      <left style="thick">
        <color indexed="48"/>
      </left>
      <right style="medium">
        <color indexed="39"/>
      </right>
      <top style="medium">
        <color indexed="48"/>
      </top>
      <bottom style="thin">
        <color indexed="48"/>
      </bottom>
      <diagonal/>
    </border>
    <border>
      <left style="thick">
        <color indexed="48"/>
      </left>
      <right style="medium">
        <color indexed="39"/>
      </right>
      <top/>
      <bottom style="thin">
        <color indexed="48"/>
      </bottom>
      <diagonal/>
    </border>
    <border>
      <left style="thick">
        <color indexed="48"/>
      </left>
      <right style="thick">
        <color indexed="48"/>
      </right>
      <top style="thin">
        <color indexed="48"/>
      </top>
      <bottom style="medium">
        <color indexed="48"/>
      </bottom>
      <diagonal/>
    </border>
    <border>
      <left/>
      <right style="thick">
        <color indexed="48"/>
      </right>
      <top style="thin">
        <color indexed="48"/>
      </top>
      <bottom style="medium">
        <color indexed="48"/>
      </bottom>
      <diagonal/>
    </border>
    <border>
      <left/>
      <right style="medium">
        <color indexed="39"/>
      </right>
      <top style="thin">
        <color indexed="48"/>
      </top>
      <bottom style="medium">
        <color indexed="48"/>
      </bottom>
      <diagonal/>
    </border>
    <border>
      <left/>
      <right style="medium">
        <color indexed="39"/>
      </right>
      <top style="medium">
        <color indexed="48"/>
      </top>
      <bottom style="thin">
        <color indexed="48"/>
      </bottom>
      <diagonal/>
    </border>
    <border>
      <left/>
      <right style="thick">
        <color indexed="48"/>
      </right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/>
      <diagonal/>
    </border>
    <border>
      <left style="medium">
        <color indexed="39"/>
      </left>
      <right style="thin">
        <color indexed="39"/>
      </right>
      <top/>
      <bottom/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48"/>
      </left>
      <right style="thick">
        <color indexed="48"/>
      </right>
      <top/>
      <bottom style="medium">
        <color indexed="39"/>
      </bottom>
      <diagonal/>
    </border>
    <border>
      <left style="medium">
        <color indexed="39"/>
      </left>
      <right style="thick">
        <color indexed="48"/>
      </right>
      <top style="medium">
        <color indexed="48"/>
      </top>
      <bottom/>
      <diagonal/>
    </border>
    <border>
      <left style="medium">
        <color indexed="39"/>
      </left>
      <right style="thick">
        <color indexed="48"/>
      </right>
      <top/>
      <bottom style="medium">
        <color indexed="39"/>
      </bottom>
      <diagonal/>
    </border>
    <border>
      <left style="medium">
        <color indexed="39"/>
      </left>
      <right style="thick">
        <color indexed="48"/>
      </right>
      <top style="medium">
        <color indexed="39"/>
      </top>
      <bottom/>
      <diagonal/>
    </border>
    <border>
      <left style="thick">
        <color indexed="48"/>
      </left>
      <right style="thick">
        <color indexed="48"/>
      </right>
      <top/>
      <bottom/>
      <diagonal/>
    </border>
    <border>
      <left style="thick">
        <color indexed="48"/>
      </left>
      <right style="thick">
        <color indexed="48"/>
      </right>
      <top/>
      <bottom style="medium">
        <color indexed="48"/>
      </bottom>
      <diagonal/>
    </border>
    <border>
      <left style="thick">
        <color indexed="48"/>
      </left>
      <right style="thick">
        <color indexed="48"/>
      </right>
      <top/>
      <bottom style="thin">
        <color indexed="48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thin">
        <color auto="1"/>
      </bottom>
      <diagonal/>
    </border>
    <border>
      <left style="thin">
        <color rgb="FF0070C0"/>
      </left>
      <right style="thin">
        <color indexed="9"/>
      </right>
      <top style="thin">
        <color indexed="9"/>
      </top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39"/>
      </top>
      <bottom style="thick">
        <color indexed="39"/>
      </bottom>
      <diagonal/>
    </border>
    <border>
      <left style="medium">
        <color theme="0"/>
      </left>
      <right style="thick">
        <color indexed="39"/>
      </right>
      <top style="thick">
        <color indexed="39"/>
      </top>
      <bottom style="thick">
        <color indexed="39"/>
      </bottom>
      <diagonal/>
    </border>
    <border>
      <left style="thick">
        <color indexed="48"/>
      </left>
      <right style="thick">
        <color indexed="48"/>
      </right>
      <top style="medium">
        <color indexed="39"/>
      </top>
      <bottom style="thin">
        <color indexed="48"/>
      </bottom>
      <diagonal/>
    </border>
    <border>
      <left/>
      <right style="medium">
        <color indexed="39"/>
      </right>
      <top style="medium">
        <color indexed="39"/>
      </top>
      <bottom style="thin">
        <color indexed="48"/>
      </bottom>
      <diagonal/>
    </border>
  </borders>
  <cellStyleXfs count="21">
    <xf numFmtId="0" fontId="0" fillId="0" borderId="0"/>
    <xf numFmtId="0" fontId="14" fillId="0" borderId="0" applyNumberFormat="0" applyFill="0" applyBorder="0" applyAlignment="0" applyProtection="0"/>
    <xf numFmtId="0" fontId="15" fillId="3" borderId="1" applyNumberFormat="0" applyAlignment="0" applyProtection="0"/>
    <xf numFmtId="0" fontId="16" fillId="5" borderId="2" applyNumberFormat="0" applyAlignment="0" applyProtection="0"/>
    <xf numFmtId="0" fontId="17" fillId="2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44" fontId="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164" fontId="24" fillId="0" borderId="0" applyFont="0" applyFill="0" applyBorder="0" applyAlignment="0" applyProtection="0"/>
    <xf numFmtId="0" fontId="9" fillId="0" borderId="0"/>
    <xf numFmtId="0" fontId="37" fillId="0" borderId="0"/>
    <xf numFmtId="0" fontId="36" fillId="0" borderId="0"/>
    <xf numFmtId="0" fontId="1" fillId="0" borderId="0"/>
    <xf numFmtId="0" fontId="1" fillId="0" borderId="0"/>
    <xf numFmtId="0" fontId="9" fillId="4" borderId="6" applyNumberFormat="0" applyFont="0" applyAlignment="0" applyProtection="0"/>
    <xf numFmtId="0" fontId="18" fillId="0" borderId="3" applyNumberFormat="0" applyFill="0" applyAlignment="0" applyProtection="0"/>
  </cellStyleXfs>
  <cellXfs count="305">
    <xf numFmtId="0" fontId="0" fillId="0" borderId="0" xfId="0"/>
    <xf numFmtId="0" fontId="10" fillId="0" borderId="0" xfId="0" applyFont="1" applyBorder="1" applyProtection="1">
      <protection locked="0"/>
    </xf>
    <xf numFmtId="0" fontId="34" fillId="0" borderId="0" xfId="15" applyFont="1" applyProtection="1">
      <protection locked="0"/>
    </xf>
    <xf numFmtId="0" fontId="10" fillId="0" borderId="0" xfId="14" applyFont="1" applyProtection="1">
      <protection locked="0"/>
    </xf>
    <xf numFmtId="0" fontId="1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2" fontId="10" fillId="0" borderId="0" xfId="0" applyNumberFormat="1" applyFont="1" applyBorder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17" xfId="0" applyFont="1" applyFill="1" applyBorder="1" applyAlignment="1" applyProtection="1">
      <alignment horizontal="center" wrapText="1"/>
      <protection locked="0"/>
    </xf>
    <xf numFmtId="0" fontId="13" fillId="6" borderId="17" xfId="0" applyFont="1" applyFill="1" applyBorder="1" applyAlignment="1" applyProtection="1">
      <alignment horizontal="center"/>
      <protection locked="0"/>
    </xf>
    <xf numFmtId="0" fontId="10" fillId="7" borderId="56" xfId="0" applyFont="1" applyFill="1" applyBorder="1" applyAlignment="1" applyProtection="1">
      <alignment wrapText="1"/>
      <protection locked="0"/>
    </xf>
    <xf numFmtId="0" fontId="10" fillId="7" borderId="9" xfId="0" applyFont="1" applyFill="1" applyBorder="1" applyAlignment="1" applyProtection="1">
      <alignment wrapText="1"/>
      <protection locked="0"/>
    </xf>
    <xf numFmtId="0" fontId="13" fillId="7" borderId="9" xfId="0" applyFont="1" applyFill="1" applyBorder="1" applyAlignment="1" applyProtection="1">
      <alignment horizontal="center" wrapText="1"/>
      <protection locked="0"/>
    </xf>
    <xf numFmtId="0" fontId="13" fillId="7" borderId="10" xfId="0" applyFont="1" applyFill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vertical="center" wrapText="1"/>
      <protection locked="0"/>
    </xf>
    <xf numFmtId="2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10" fillId="7" borderId="12" xfId="0" applyFont="1" applyFill="1" applyBorder="1" applyAlignment="1" applyProtection="1">
      <alignment horizontal="left" vertical="center" wrapText="1"/>
      <protection locked="0"/>
    </xf>
    <xf numFmtId="0" fontId="10" fillId="7" borderId="0" xfId="0" applyFont="1" applyFill="1" applyBorder="1" applyAlignment="1" applyProtection="1">
      <alignment vertical="center" wrapText="1"/>
      <protection locked="0"/>
    </xf>
    <xf numFmtId="2" fontId="10" fillId="7" borderId="0" xfId="0" applyNumberFormat="1" applyFont="1" applyFill="1" applyBorder="1" applyAlignment="1" applyProtection="1">
      <alignment wrapText="1"/>
      <protection locked="0"/>
    </xf>
    <xf numFmtId="2" fontId="10" fillId="7" borderId="13" xfId="0" applyNumberFormat="1" applyFont="1" applyFill="1" applyBorder="1" applyProtection="1"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10" fillId="7" borderId="12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Border="1" applyAlignment="1" applyProtection="1">
      <alignment vertical="center"/>
      <protection locked="0"/>
    </xf>
    <xf numFmtId="2" fontId="10" fillId="7" borderId="0" xfId="0" applyNumberFormat="1" applyFont="1" applyFill="1" applyBorder="1" applyProtection="1">
      <protection locked="0"/>
    </xf>
    <xf numFmtId="0" fontId="10" fillId="7" borderId="14" xfId="0" applyFont="1" applyFill="1" applyBorder="1" applyProtection="1">
      <protection locked="0"/>
    </xf>
    <xf numFmtId="0" fontId="10" fillId="7" borderId="15" xfId="0" applyFont="1" applyFill="1" applyBorder="1" applyProtection="1">
      <protection locked="0"/>
    </xf>
    <xf numFmtId="0" fontId="10" fillId="7" borderId="16" xfId="0" applyFont="1" applyFill="1" applyBorder="1" applyProtection="1">
      <protection locked="0"/>
    </xf>
    <xf numFmtId="0" fontId="11" fillId="0" borderId="0" xfId="0" applyFont="1" applyBorder="1" applyProtection="1">
      <protection locked="0"/>
    </xf>
    <xf numFmtId="2" fontId="2" fillId="0" borderId="0" xfId="0" applyNumberFormat="1" applyFont="1" applyBorder="1" applyProtection="1">
      <protection locked="0"/>
    </xf>
    <xf numFmtId="165" fontId="10" fillId="0" borderId="0" xfId="0" applyNumberFormat="1" applyFont="1" applyBorder="1" applyProtection="1">
      <protection locked="0"/>
    </xf>
    <xf numFmtId="0" fontId="31" fillId="8" borderId="22" xfId="15" applyFont="1" applyFill="1" applyBorder="1" applyAlignment="1" applyProtection="1">
      <alignment horizontal="center" vertical="center" wrapText="1"/>
      <protection locked="0"/>
    </xf>
    <xf numFmtId="0" fontId="31" fillId="8" borderId="23" xfId="15" applyFont="1" applyFill="1" applyBorder="1" applyAlignment="1" applyProtection="1">
      <alignment horizontal="center" vertical="center" wrapText="1"/>
      <protection locked="0"/>
    </xf>
    <xf numFmtId="0" fontId="33" fillId="0" borderId="24" xfId="15" applyFont="1" applyBorder="1" applyAlignment="1" applyProtection="1">
      <alignment horizontal="center" vertical="center" wrapText="1"/>
      <protection locked="0"/>
    </xf>
    <xf numFmtId="0" fontId="34" fillId="0" borderId="24" xfId="15" applyFont="1" applyBorder="1" applyAlignment="1" applyProtection="1">
      <alignment vertical="center" wrapText="1"/>
      <protection locked="0"/>
    </xf>
    <xf numFmtId="0" fontId="34" fillId="0" borderId="25" xfId="15" applyFont="1" applyBorder="1" applyAlignment="1" applyProtection="1">
      <alignment vertical="center" wrapText="1"/>
      <protection locked="0"/>
    </xf>
    <xf numFmtId="0" fontId="33" fillId="0" borderId="26" xfId="15" applyFont="1" applyBorder="1" applyAlignment="1" applyProtection="1">
      <alignment horizontal="center" vertical="center" wrapText="1"/>
      <protection locked="0"/>
    </xf>
    <xf numFmtId="0" fontId="34" fillId="0" borderId="27" xfId="15" applyFont="1" applyBorder="1" applyAlignment="1" applyProtection="1">
      <alignment vertical="center" wrapText="1"/>
      <protection locked="0"/>
    </xf>
    <xf numFmtId="0" fontId="34" fillId="0" borderId="28" xfId="15" applyFont="1" applyBorder="1" applyAlignment="1" applyProtection="1">
      <alignment vertical="center" wrapText="1"/>
      <protection locked="0"/>
    </xf>
    <xf numFmtId="0" fontId="34" fillId="0" borderId="29" xfId="15" applyFont="1" applyBorder="1" applyAlignment="1" applyProtection="1">
      <alignment wrapText="1"/>
      <protection locked="0"/>
    </xf>
    <xf numFmtId="0" fontId="34" fillId="0" borderId="31" xfId="15" applyFont="1" applyBorder="1" applyAlignment="1" applyProtection="1">
      <alignment vertical="center" wrapText="1"/>
      <protection locked="0"/>
    </xf>
    <xf numFmtId="0" fontId="34" fillId="0" borderId="32" xfId="15" applyFont="1" applyBorder="1" applyAlignment="1" applyProtection="1">
      <alignment vertical="center" wrapText="1"/>
      <protection locked="0"/>
    </xf>
    <xf numFmtId="0" fontId="34" fillId="0" borderId="33" xfId="15" applyFont="1" applyBorder="1" applyAlignment="1" applyProtection="1">
      <alignment vertical="center" wrapText="1"/>
      <protection locked="0"/>
    </xf>
    <xf numFmtId="0" fontId="34" fillId="0" borderId="34" xfId="15" applyFont="1" applyBorder="1" applyAlignment="1" applyProtection="1">
      <alignment vertical="center" wrapText="1"/>
      <protection locked="0"/>
    </xf>
    <xf numFmtId="0" fontId="34" fillId="0" borderId="35" xfId="15" applyFont="1" applyBorder="1" applyAlignment="1" applyProtection="1">
      <alignment vertical="center" wrapText="1"/>
      <protection locked="0"/>
    </xf>
    <xf numFmtId="0" fontId="33" fillId="0" borderId="37" xfId="15" applyFont="1" applyBorder="1" applyAlignment="1" applyProtection="1">
      <alignment horizontal="center" vertical="center" wrapText="1"/>
      <protection locked="0"/>
    </xf>
    <xf numFmtId="0" fontId="34" fillId="0" borderId="38" xfId="15" applyFont="1" applyBorder="1" applyAlignment="1" applyProtection="1">
      <alignment vertical="center" wrapText="1"/>
      <protection locked="0"/>
    </xf>
    <xf numFmtId="0" fontId="34" fillId="0" borderId="39" xfId="15" applyFont="1" applyBorder="1" applyAlignment="1" applyProtection="1">
      <alignment wrapText="1"/>
      <protection locked="0"/>
    </xf>
    <xf numFmtId="0" fontId="34" fillId="0" borderId="40" xfId="15" applyFont="1" applyBorder="1" applyAlignment="1" applyProtection="1">
      <alignment wrapText="1"/>
      <protection locked="0"/>
    </xf>
    <xf numFmtId="0" fontId="33" fillId="0" borderId="31" xfId="15" applyFont="1" applyBorder="1" applyAlignment="1" applyProtection="1">
      <alignment horizontal="center" vertical="center" wrapText="1"/>
      <protection locked="0"/>
    </xf>
    <xf numFmtId="0" fontId="34" fillId="0" borderId="41" xfId="15" applyFont="1" applyBorder="1" applyAlignment="1" applyProtection="1">
      <alignment vertical="center" wrapText="1"/>
      <protection locked="0"/>
    </xf>
    <xf numFmtId="0" fontId="33" fillId="0" borderId="34" xfId="15" applyFont="1" applyBorder="1" applyAlignment="1" applyProtection="1">
      <alignment horizontal="center" vertical="center" wrapText="1"/>
      <protection locked="0"/>
    </xf>
    <xf numFmtId="0" fontId="34" fillId="0" borderId="26" xfId="15" applyFont="1" applyBorder="1" applyAlignment="1" applyProtection="1">
      <alignment vertical="center" wrapText="1"/>
      <protection locked="0"/>
    </xf>
    <xf numFmtId="0" fontId="34" fillId="0" borderId="43" xfId="15" applyFont="1" applyBorder="1" applyAlignment="1" applyProtection="1">
      <alignment vertical="center" wrapText="1"/>
      <protection locked="0"/>
    </xf>
    <xf numFmtId="0" fontId="34" fillId="0" borderId="44" xfId="15" applyFont="1" applyBorder="1" applyAlignment="1" applyProtection="1">
      <alignment vertical="center" wrapText="1"/>
      <protection locked="0"/>
    </xf>
    <xf numFmtId="0" fontId="34" fillId="0" borderId="45" xfId="15" applyFont="1" applyBorder="1" applyAlignment="1" applyProtection="1">
      <alignment vertical="center" wrapText="1"/>
      <protection locked="0"/>
    </xf>
    <xf numFmtId="0" fontId="34" fillId="0" borderId="46" xfId="15" applyFont="1" applyBorder="1" applyAlignment="1" applyProtection="1">
      <alignment vertical="center" wrapText="1"/>
      <protection locked="0"/>
    </xf>
    <xf numFmtId="0" fontId="34" fillId="0" borderId="48" xfId="15" applyFont="1" applyBorder="1" applyAlignment="1" applyProtection="1">
      <alignment vertical="center" wrapText="1"/>
      <protection locked="0"/>
    </xf>
    <xf numFmtId="0" fontId="34" fillId="0" borderId="49" xfId="15" applyFont="1" applyBorder="1" applyAlignment="1" applyProtection="1">
      <alignment vertical="center" wrapText="1"/>
      <protection locked="0"/>
    </xf>
    <xf numFmtId="0" fontId="34" fillId="0" borderId="55" xfId="15" applyFont="1" applyBorder="1" applyAlignment="1" applyProtection="1">
      <alignment wrapText="1"/>
      <protection locked="0"/>
    </xf>
    <xf numFmtId="0" fontId="34" fillId="0" borderId="37" xfId="15" applyFont="1" applyBorder="1" applyAlignment="1" applyProtection="1">
      <alignment vertical="center" wrapText="1"/>
      <protection locked="0"/>
    </xf>
    <xf numFmtId="0" fontId="34" fillId="0" borderId="50" xfId="15" applyFont="1" applyBorder="1" applyAlignment="1" applyProtection="1">
      <alignment vertical="center" wrapText="1"/>
      <protection locked="0"/>
    </xf>
    <xf numFmtId="0" fontId="34" fillId="0" borderId="51" xfId="15" applyFont="1" applyBorder="1" applyAlignment="1" applyProtection="1">
      <alignment vertical="center" wrapText="1"/>
      <protection locked="0"/>
    </xf>
    <xf numFmtId="0" fontId="34" fillId="0" borderId="52" xfId="15" applyFont="1" applyBorder="1" applyAlignment="1" applyProtection="1">
      <alignment vertical="center" wrapText="1"/>
      <protection locked="0"/>
    </xf>
    <xf numFmtId="0" fontId="10" fillId="0" borderId="0" xfId="14" applyFont="1" applyAlignment="1" applyProtection="1">
      <alignment wrapText="1"/>
      <protection locked="0"/>
    </xf>
    <xf numFmtId="0" fontId="6" fillId="0" borderId="0" xfId="14" applyFont="1" applyAlignment="1" applyProtection="1">
      <protection locked="0"/>
    </xf>
    <xf numFmtId="0" fontId="10" fillId="0" borderId="0" xfId="14" applyFont="1" applyAlignment="1" applyProtection="1">
      <protection locked="0"/>
    </xf>
    <xf numFmtId="0" fontId="13" fillId="6" borderId="8" xfId="14" applyFont="1" applyFill="1" applyBorder="1" applyAlignment="1" applyProtection="1">
      <alignment horizontal="center" wrapText="1"/>
      <protection locked="0"/>
    </xf>
    <xf numFmtId="0" fontId="13" fillId="6" borderId="17" xfId="14" applyFont="1" applyFill="1" applyBorder="1" applyAlignment="1" applyProtection="1">
      <alignment horizontal="center" wrapText="1"/>
      <protection locked="0"/>
    </xf>
    <xf numFmtId="0" fontId="13" fillId="6" borderId="17" xfId="14" applyFont="1" applyFill="1" applyBorder="1" applyAlignment="1" applyProtection="1">
      <alignment horizontal="center"/>
      <protection locked="0"/>
    </xf>
    <xf numFmtId="0" fontId="10" fillId="7" borderId="56" xfId="14" applyFont="1" applyFill="1" applyBorder="1" applyAlignment="1" applyProtection="1">
      <alignment wrapText="1"/>
      <protection locked="0"/>
    </xf>
    <xf numFmtId="0" fontId="10" fillId="7" borderId="9" xfId="14" applyFont="1" applyFill="1" applyBorder="1" applyAlignment="1" applyProtection="1">
      <alignment wrapText="1"/>
      <protection locked="0"/>
    </xf>
    <xf numFmtId="0" fontId="13" fillId="7" borderId="9" xfId="14" applyFont="1" applyFill="1" applyBorder="1" applyAlignment="1" applyProtection="1">
      <alignment horizontal="center" wrapText="1"/>
      <protection locked="0"/>
    </xf>
    <xf numFmtId="0" fontId="13" fillId="7" borderId="9" xfId="14" applyFont="1" applyFill="1" applyBorder="1" applyAlignment="1" applyProtection="1">
      <alignment horizontal="center"/>
      <protection locked="0"/>
    </xf>
    <xf numFmtId="0" fontId="11" fillId="0" borderId="11" xfId="14" applyFont="1" applyBorder="1" applyAlignment="1" applyProtection="1">
      <alignment vertical="center" wrapText="1"/>
      <protection locked="0"/>
    </xf>
    <xf numFmtId="0" fontId="10" fillId="7" borderId="12" xfId="14" applyFont="1" applyFill="1" applyBorder="1" applyAlignment="1" applyProtection="1">
      <alignment horizontal="left" vertical="center" wrapText="1"/>
      <protection locked="0"/>
    </xf>
    <xf numFmtId="0" fontId="10" fillId="7" borderId="0" xfId="14" applyFont="1" applyFill="1" applyBorder="1" applyAlignment="1" applyProtection="1">
      <alignment vertical="center" wrapText="1"/>
      <protection locked="0"/>
    </xf>
    <xf numFmtId="167" fontId="10" fillId="7" borderId="0" xfId="14" applyNumberFormat="1" applyFont="1" applyFill="1" applyBorder="1" applyAlignment="1" applyProtection="1">
      <alignment wrapText="1"/>
      <protection locked="0"/>
    </xf>
    <xf numFmtId="167" fontId="10" fillId="7" borderId="0" xfId="14" applyNumberFormat="1" applyFont="1" applyFill="1" applyBorder="1" applyProtection="1">
      <protection locked="0"/>
    </xf>
    <xf numFmtId="0" fontId="10" fillId="7" borderId="19" xfId="14" applyFont="1" applyFill="1" applyBorder="1" applyAlignment="1" applyProtection="1">
      <alignment vertical="center" wrapText="1"/>
      <protection locked="0"/>
    </xf>
    <xf numFmtId="0" fontId="11" fillId="0" borderId="11" xfId="14" applyFont="1" applyBorder="1" applyAlignment="1" applyProtection="1">
      <alignment vertical="center"/>
      <protection locked="0"/>
    </xf>
    <xf numFmtId="0" fontId="10" fillId="7" borderId="12" xfId="14" applyFont="1" applyFill="1" applyBorder="1" applyAlignment="1" applyProtection="1">
      <alignment horizontal="left" vertical="center" indent="1"/>
      <protection locked="0"/>
    </xf>
    <xf numFmtId="0" fontId="10" fillId="7" borderId="0" xfId="14" applyFont="1" applyFill="1" applyBorder="1" applyAlignment="1" applyProtection="1">
      <alignment vertical="center"/>
      <protection locked="0"/>
    </xf>
    <xf numFmtId="2" fontId="10" fillId="0" borderId="11" xfId="14" applyNumberFormat="1" applyFont="1" applyFill="1" applyBorder="1" applyAlignment="1" applyProtection="1">
      <alignment horizontal="center" vertical="center"/>
      <protection locked="0"/>
    </xf>
    <xf numFmtId="0" fontId="10" fillId="7" borderId="18" xfId="14" applyFont="1" applyFill="1" applyBorder="1" applyAlignment="1" applyProtection="1">
      <alignment horizontal="left" vertical="center" indent="1"/>
      <protection locked="0"/>
    </xf>
    <xf numFmtId="0" fontId="10" fillId="7" borderId="19" xfId="14" applyFont="1" applyFill="1" applyBorder="1" applyAlignment="1" applyProtection="1">
      <alignment vertical="center"/>
      <protection locked="0"/>
    </xf>
    <xf numFmtId="2" fontId="10" fillId="7" borderId="19" xfId="14" applyNumberFormat="1" applyFont="1" applyFill="1" applyBorder="1" applyProtection="1">
      <protection locked="0"/>
    </xf>
    <xf numFmtId="0" fontId="11" fillId="0" borderId="0" xfId="14" applyFont="1" applyBorder="1" applyProtection="1">
      <protection locked="0"/>
    </xf>
    <xf numFmtId="0" fontId="6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  <xf numFmtId="0" fontId="13" fillId="7" borderId="9" xfId="0" applyFont="1" applyFill="1" applyBorder="1" applyAlignment="1" applyProtection="1">
      <alignment horizontal="center"/>
      <protection locked="0"/>
    </xf>
    <xf numFmtId="165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11" xfId="0" applyNumberFormat="1" applyFont="1" applyFill="1" applyBorder="1" applyAlignment="1" applyProtection="1">
      <alignment horizontal="center" vertical="center"/>
      <protection locked="0"/>
    </xf>
    <xf numFmtId="167" fontId="10" fillId="7" borderId="0" xfId="0" applyNumberFormat="1" applyFont="1" applyFill="1" applyBorder="1" applyAlignment="1" applyProtection="1">
      <alignment wrapText="1"/>
      <protection locked="0"/>
    </xf>
    <xf numFmtId="167" fontId="10" fillId="7" borderId="0" xfId="0" applyNumberFormat="1" applyFont="1" applyFill="1" applyBorder="1" applyProtection="1">
      <protection locked="0"/>
    </xf>
    <xf numFmtId="0" fontId="10" fillId="7" borderId="19" xfId="0" applyFont="1" applyFill="1" applyBorder="1" applyAlignment="1" applyProtection="1">
      <alignment vertical="center" wrapText="1"/>
      <protection locked="0"/>
    </xf>
    <xf numFmtId="165" fontId="10" fillId="7" borderId="19" xfId="0" applyNumberFormat="1" applyFont="1" applyFill="1" applyBorder="1" applyAlignment="1" applyProtection="1">
      <alignment wrapText="1"/>
      <protection locked="0"/>
    </xf>
    <xf numFmtId="165" fontId="10" fillId="7" borderId="19" xfId="0" applyNumberFormat="1" applyFont="1" applyFill="1" applyBorder="1" applyProtection="1">
      <protection locked="0"/>
    </xf>
    <xf numFmtId="0" fontId="10" fillId="7" borderId="18" xfId="0" applyFont="1" applyFill="1" applyBorder="1" applyAlignment="1" applyProtection="1">
      <alignment horizontal="left" vertical="center" indent="1"/>
      <protection locked="0"/>
    </xf>
    <xf numFmtId="0" fontId="10" fillId="7" borderId="19" xfId="0" applyFont="1" applyFill="1" applyBorder="1" applyAlignment="1" applyProtection="1">
      <alignment vertical="center"/>
      <protection locked="0"/>
    </xf>
    <xf numFmtId="2" fontId="10" fillId="7" borderId="19" xfId="0" applyNumberFormat="1" applyFont="1" applyFill="1" applyBorder="1" applyProtection="1">
      <protection locked="0"/>
    </xf>
    <xf numFmtId="0" fontId="13" fillId="7" borderId="10" xfId="14" applyFont="1" applyFill="1" applyBorder="1" applyAlignment="1" applyProtection="1">
      <alignment horizontal="center"/>
      <protection locked="0"/>
    </xf>
    <xf numFmtId="2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2" fontId="10" fillId="7" borderId="0" xfId="14" applyNumberFormat="1" applyFont="1" applyFill="1" applyBorder="1" applyAlignment="1" applyProtection="1">
      <alignment wrapText="1"/>
      <protection locked="0"/>
    </xf>
    <xf numFmtId="2" fontId="10" fillId="7" borderId="0" xfId="14" applyNumberFormat="1" applyFont="1" applyFill="1" applyBorder="1" applyProtection="1">
      <protection locked="0"/>
    </xf>
    <xf numFmtId="0" fontId="10" fillId="7" borderId="18" xfId="14" applyFont="1" applyFill="1" applyBorder="1" applyAlignment="1" applyProtection="1">
      <alignment horizontal="left" vertical="center" wrapText="1"/>
      <protection locked="0"/>
    </xf>
    <xf numFmtId="2" fontId="10" fillId="7" borderId="19" xfId="14" applyNumberFormat="1" applyFont="1" applyFill="1" applyBorder="1" applyAlignment="1" applyProtection="1">
      <alignment wrapText="1"/>
      <protection locked="0"/>
    </xf>
    <xf numFmtId="0" fontId="10" fillId="7" borderId="19" xfId="14" applyFont="1" applyFill="1" applyBorder="1" applyProtection="1">
      <protection locked="0"/>
    </xf>
    <xf numFmtId="0" fontId="10" fillId="7" borderId="20" xfId="14" applyFont="1" applyFill="1" applyBorder="1" applyProtection="1">
      <protection locked="0"/>
    </xf>
    <xf numFmtId="0" fontId="10" fillId="7" borderId="18" xfId="0" applyFont="1" applyFill="1" applyBorder="1" applyAlignment="1" applyProtection="1">
      <alignment horizontal="left" vertical="center" wrapText="1"/>
      <protection locked="0"/>
    </xf>
    <xf numFmtId="2" fontId="10" fillId="7" borderId="19" xfId="0" applyNumberFormat="1" applyFont="1" applyFill="1" applyBorder="1" applyAlignment="1" applyProtection="1">
      <alignment wrapText="1"/>
      <protection locked="0"/>
    </xf>
    <xf numFmtId="2" fontId="10" fillId="7" borderId="20" xfId="0" applyNumberFormat="1" applyFont="1" applyFill="1" applyBorder="1" applyProtection="1">
      <protection locked="0"/>
    </xf>
    <xf numFmtId="0" fontId="10" fillId="7" borderId="19" xfId="0" applyFont="1" applyFill="1" applyBorder="1" applyProtection="1">
      <protection locked="0"/>
    </xf>
    <xf numFmtId="0" fontId="10" fillId="7" borderId="20" xfId="0" applyFont="1" applyFill="1" applyBorder="1" applyProtection="1">
      <protection locked="0"/>
    </xf>
    <xf numFmtId="0" fontId="30" fillId="0" borderId="0" xfId="0" applyFont="1" applyProtection="1">
      <protection locked="0"/>
    </xf>
    <xf numFmtId="0" fontId="11" fillId="0" borderId="0" xfId="14" applyFont="1" applyAlignment="1" applyProtection="1">
      <alignment wrapText="1"/>
      <protection locked="0"/>
    </xf>
    <xf numFmtId="0" fontId="10" fillId="0" borderId="0" xfId="14" applyFont="1" applyFill="1" applyProtection="1">
      <protection locked="0"/>
    </xf>
    <xf numFmtId="4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0" fillId="0" borderId="0" xfId="0" applyFont="1" applyFill="1" applyProtection="1">
      <protection locked="0"/>
    </xf>
    <xf numFmtId="4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0" fillId="7" borderId="19" xfId="14" applyFont="1" applyFill="1" applyBorder="1" applyAlignment="1" applyProtection="1">
      <alignment wrapText="1"/>
      <protection locked="0"/>
    </xf>
    <xf numFmtId="0" fontId="11" fillId="0" borderId="0" xfId="0" applyFont="1" applyBorder="1" applyAlignment="1" applyProtection="1">
      <protection locked="0"/>
    </xf>
    <xf numFmtId="0" fontId="10" fillId="7" borderId="19" xfId="0" applyFont="1" applyFill="1" applyBorder="1" applyAlignment="1" applyProtection="1">
      <alignment wrapText="1"/>
      <protection locked="0"/>
    </xf>
    <xf numFmtId="0" fontId="11" fillId="0" borderId="0" xfId="14" applyFont="1" applyBorder="1" applyAlignment="1" applyProtection="1">
      <protection locked="0"/>
    </xf>
    <xf numFmtId="0" fontId="27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3" fillId="6" borderId="21" xfId="0" applyFont="1" applyFill="1" applyBorder="1" applyAlignment="1" applyProtection="1">
      <alignment horizontal="center" wrapText="1"/>
      <protection locked="0"/>
    </xf>
    <xf numFmtId="0" fontId="13" fillId="6" borderId="21" xfId="0" applyFont="1" applyFill="1" applyBorder="1" applyAlignment="1" applyProtection="1">
      <alignment horizontal="center"/>
      <protection locked="0"/>
    </xf>
    <xf numFmtId="0" fontId="2" fillId="7" borderId="0" xfId="0" applyFont="1" applyFill="1" applyBorder="1" applyAlignment="1" applyProtection="1">
      <alignment wrapText="1"/>
      <protection locked="0"/>
    </xf>
    <xf numFmtId="0" fontId="8" fillId="7" borderId="0" xfId="0" applyFont="1" applyFill="1" applyBorder="1" applyAlignment="1" applyProtection="1">
      <alignment horizontal="center" wrapText="1"/>
      <protection locked="0"/>
    </xf>
    <xf numFmtId="0" fontId="8" fillId="7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165" fontId="2" fillId="0" borderId="0" xfId="0" applyNumberFormat="1" applyFont="1" applyBorder="1" applyAlignment="1" applyProtection="1">
      <alignment horizontal="center" wrapText="1"/>
      <protection locked="0"/>
    </xf>
    <xf numFmtId="165" fontId="2" fillId="0" borderId="0" xfId="0" applyNumberFormat="1" applyFont="1" applyBorder="1" applyAlignment="1" applyProtection="1">
      <alignment horizontal="center"/>
      <protection locked="0"/>
    </xf>
    <xf numFmtId="0" fontId="4" fillId="7" borderId="0" xfId="0" applyFont="1" applyFill="1" applyBorder="1" applyAlignment="1" applyProtection="1">
      <alignment vertical="center" wrapText="1"/>
      <protection locked="0"/>
    </xf>
    <xf numFmtId="165" fontId="2" fillId="7" borderId="0" xfId="0" applyNumberFormat="1" applyFont="1" applyFill="1" applyBorder="1" applyAlignment="1" applyProtection="1">
      <alignment horizontal="center" wrapText="1"/>
      <protection locked="0"/>
    </xf>
    <xf numFmtId="165" fontId="2" fillId="7" borderId="0" xfId="0" applyNumberFormat="1" applyFont="1" applyFill="1" applyBorder="1" applyAlignment="1" applyProtection="1">
      <alignment horizontal="center"/>
      <protection locked="0"/>
    </xf>
    <xf numFmtId="0" fontId="2" fillId="7" borderId="0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13" fillId="6" borderId="8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7" borderId="0" xfId="0" applyFont="1" applyFill="1" applyBorder="1" applyAlignment="1" applyProtection="1">
      <alignment vertical="center"/>
      <protection locked="0"/>
    </xf>
    <xf numFmtId="0" fontId="28" fillId="0" borderId="0" xfId="0" applyFont="1" applyAlignment="1" applyProtection="1">
      <protection locked="0"/>
    </xf>
    <xf numFmtId="166" fontId="2" fillId="0" borderId="0" xfId="0" applyNumberFormat="1" applyFont="1" applyBorder="1" applyProtection="1">
      <protection locked="0"/>
    </xf>
    <xf numFmtId="1" fontId="8" fillId="6" borderId="7" xfId="0" applyNumberFormat="1" applyFont="1" applyFill="1" applyBorder="1" applyAlignment="1" applyProtection="1">
      <alignment horizontal="center" wrapText="1"/>
      <protection locked="0"/>
    </xf>
    <xf numFmtId="1" fontId="8" fillId="6" borderId="7" xfId="0" applyNumberFormat="1" applyFont="1" applyFill="1" applyBorder="1" applyAlignment="1" applyProtection="1">
      <alignment horizontal="center"/>
      <protection locked="0"/>
    </xf>
    <xf numFmtId="0" fontId="7" fillId="0" borderId="57" xfId="0" applyFont="1" applyFill="1" applyBorder="1" applyAlignment="1" applyProtection="1">
      <alignment horizontal="center" wrapText="1"/>
      <protection locked="0"/>
    </xf>
    <xf numFmtId="1" fontId="8" fillId="7" borderId="0" xfId="0" applyNumberFormat="1" applyFont="1" applyFill="1" applyBorder="1" applyAlignment="1" applyProtection="1">
      <alignment horizontal="center" wrapText="1"/>
      <protection locked="0"/>
    </xf>
    <xf numFmtId="0" fontId="7" fillId="7" borderId="0" xfId="0" applyFont="1" applyFill="1" applyBorder="1" applyAlignment="1" applyProtection="1">
      <alignment horizontal="center" wrapText="1"/>
      <protection locked="0"/>
    </xf>
    <xf numFmtId="1" fontId="8" fillId="7" borderId="0" xfId="0" applyNumberFormat="1" applyFont="1" applyFill="1" applyBorder="1" applyAlignment="1" applyProtection="1">
      <alignment horizontal="center"/>
      <protection locked="0"/>
    </xf>
    <xf numFmtId="165" fontId="2" fillId="0" borderId="0" xfId="13" applyNumberFormat="1" applyFont="1" applyBorder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6" fillId="0" borderId="0" xfId="14" applyFont="1" applyAlignment="1" applyProtection="1">
      <alignment wrapText="1"/>
      <protection locked="0"/>
    </xf>
    <xf numFmtId="0" fontId="2" fillId="0" borderId="0" xfId="14" applyFont="1" applyAlignment="1" applyProtection="1">
      <alignment wrapText="1"/>
      <protection locked="0"/>
    </xf>
    <xf numFmtId="0" fontId="2" fillId="0" borderId="0" xfId="14" applyFont="1" applyAlignment="1" applyProtection="1">
      <protection locked="0"/>
    </xf>
    <xf numFmtId="0" fontId="2" fillId="0" borderId="0" xfId="14" applyFont="1" applyProtection="1">
      <protection locked="0"/>
    </xf>
    <xf numFmtId="14" fontId="10" fillId="0" borderId="0" xfId="14" applyNumberFormat="1" applyFont="1" applyProtection="1">
      <protection locked="0"/>
    </xf>
    <xf numFmtId="14" fontId="10" fillId="0" borderId="0" xfId="0" applyNumberFormat="1" applyFont="1" applyProtection="1">
      <protection locked="0"/>
    </xf>
    <xf numFmtId="14" fontId="10" fillId="0" borderId="0" xfId="0" applyNumberFormat="1" applyFont="1" applyBorder="1" applyProtection="1">
      <protection locked="0"/>
    </xf>
    <xf numFmtId="14" fontId="2" fillId="0" borderId="0" xfId="0" applyNumberFormat="1" applyFont="1" applyProtection="1">
      <protection locked="0"/>
    </xf>
    <xf numFmtId="0" fontId="35" fillId="0" borderId="0" xfId="10" applyFont="1" applyAlignment="1" applyProtection="1">
      <alignment horizontal="right"/>
      <protection locked="0"/>
    </xf>
    <xf numFmtId="2" fontId="10" fillId="9" borderId="11" xfId="0" applyNumberFormat="1" applyFont="1" applyFill="1" applyBorder="1" applyAlignment="1" applyProtection="1">
      <alignment horizontal="center" vertical="center"/>
      <protection locked="0"/>
    </xf>
    <xf numFmtId="2" fontId="10" fillId="9" borderId="11" xfId="14" applyNumberFormat="1" applyFont="1" applyFill="1" applyBorder="1" applyAlignment="1" applyProtection="1">
      <alignment horizontal="center" vertical="center" wrapText="1"/>
      <protection locked="0"/>
    </xf>
    <xf numFmtId="2" fontId="10" fillId="9" borderId="11" xfId="14" applyNumberFormat="1" applyFont="1" applyFill="1" applyBorder="1" applyAlignment="1" applyProtection="1">
      <alignment horizontal="center" vertical="center"/>
      <protection locked="0"/>
    </xf>
    <xf numFmtId="168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168" fontId="10" fillId="0" borderId="11" xfId="14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9" fillId="0" borderId="0" xfId="14" applyFont="1" applyAlignment="1" applyProtection="1">
      <alignment wrapText="1"/>
      <protection locked="0"/>
    </xf>
    <xf numFmtId="0" fontId="9" fillId="0" borderId="0" xfId="14" applyFont="1" applyProtection="1">
      <protection locked="0"/>
    </xf>
    <xf numFmtId="0" fontId="25" fillId="0" borderId="0" xfId="14" applyFont="1" applyAlignment="1" applyProtection="1">
      <protection locked="0"/>
    </xf>
    <xf numFmtId="0" fontId="9" fillId="0" borderId="0" xfId="14" applyFont="1" applyAlignment="1" applyProtection="1">
      <protection locked="0"/>
    </xf>
    <xf numFmtId="0" fontId="26" fillId="0" borderId="0" xfId="0" applyFont="1" applyAlignment="1" applyProtection="1">
      <alignment wrapText="1"/>
      <protection locked="0"/>
    </xf>
    <xf numFmtId="0" fontId="25" fillId="0" borderId="0" xfId="14" applyFont="1" applyProtection="1">
      <protection locked="0"/>
    </xf>
    <xf numFmtId="0" fontId="25" fillId="0" borderId="0" xfId="0" applyFont="1" applyProtection="1">
      <protection locked="0"/>
    </xf>
    <xf numFmtId="17" fontId="9" fillId="0" borderId="0" xfId="14" applyNumberFormat="1" applyFont="1" applyProtection="1">
      <protection locked="0"/>
    </xf>
    <xf numFmtId="14" fontId="9" fillId="0" borderId="0" xfId="14" applyNumberFormat="1" applyFont="1" applyProtection="1">
      <protection locked="0"/>
    </xf>
    <xf numFmtId="0" fontId="38" fillId="0" borderId="0" xfId="16" applyFont="1" applyAlignment="1" applyProtection="1">
      <alignment horizontal="right"/>
      <protection locked="0"/>
    </xf>
    <xf numFmtId="0" fontId="40" fillId="0" borderId="0" xfId="16" applyFont="1" applyAlignment="1" applyProtection="1">
      <alignment wrapText="1"/>
      <protection locked="0"/>
    </xf>
    <xf numFmtId="0" fontId="40" fillId="0" borderId="0" xfId="16" applyFont="1" applyProtection="1">
      <protection locked="0"/>
    </xf>
    <xf numFmtId="0" fontId="41" fillId="0" borderId="0" xfId="16" applyFont="1" applyProtection="1">
      <protection locked="0"/>
    </xf>
    <xf numFmtId="0" fontId="25" fillId="0" borderId="68" xfId="0" applyFont="1" applyBorder="1" applyAlignment="1" applyProtection="1">
      <protection locked="0"/>
    </xf>
    <xf numFmtId="0" fontId="9" fillId="0" borderId="68" xfId="0" applyFont="1" applyBorder="1" applyAlignment="1" applyProtection="1">
      <protection locked="0"/>
    </xf>
    <xf numFmtId="0" fontId="9" fillId="0" borderId="68" xfId="0" applyFont="1" applyBorder="1" applyAlignment="1" applyProtection="1">
      <alignment horizontal="center"/>
      <protection locked="0"/>
    </xf>
    <xf numFmtId="169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69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0" borderId="68" xfId="14" applyFont="1" applyBorder="1" applyAlignment="1" applyProtection="1">
      <protection locked="0"/>
    </xf>
    <xf numFmtId="0" fontId="9" fillId="0" borderId="68" xfId="14" applyFont="1" applyBorder="1" applyAlignment="1" applyProtection="1">
      <protection locked="0"/>
    </xf>
    <xf numFmtId="170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70" fontId="10" fillId="0" borderId="11" xfId="0" applyNumberFormat="1" applyFont="1" applyFill="1" applyBorder="1" applyAlignment="1" applyProtection="1">
      <alignment horizontal="center" vertical="center"/>
      <protection locked="0"/>
    </xf>
    <xf numFmtId="170" fontId="10" fillId="0" borderId="0" xfId="0" applyNumberFormat="1" applyFont="1" applyProtection="1">
      <protection locked="0"/>
    </xf>
    <xf numFmtId="0" fontId="11" fillId="0" borderId="0" xfId="0" applyFont="1" applyFill="1" applyBorder="1" applyProtection="1">
      <protection locked="0"/>
    </xf>
    <xf numFmtId="49" fontId="10" fillId="0" borderId="0" xfId="14" applyNumberFormat="1" applyFont="1" applyProtection="1">
      <protection locked="0"/>
    </xf>
    <xf numFmtId="169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169" fontId="10" fillId="0" borderId="11" xfId="14" applyNumberFormat="1" applyFont="1" applyFill="1" applyBorder="1" applyAlignment="1" applyProtection="1">
      <alignment horizontal="center" vertical="center"/>
      <protection locked="0"/>
    </xf>
    <xf numFmtId="1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1" fontId="10" fillId="0" borderId="11" xfId="14" applyNumberFormat="1" applyFont="1" applyFill="1" applyBorder="1" applyAlignment="1" applyProtection="1">
      <alignment horizontal="center" vertical="center"/>
      <protection locked="0"/>
    </xf>
    <xf numFmtId="1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1" xfId="0" applyNumberFormat="1" applyFont="1" applyFill="1" applyBorder="1" applyAlignment="1" applyProtection="1">
      <alignment horizontal="center" vertical="center"/>
      <protection locked="0"/>
    </xf>
    <xf numFmtId="170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170" fontId="10" fillId="0" borderId="11" xfId="14" applyNumberFormat="1" applyFont="1" applyFill="1" applyBorder="1" applyAlignment="1" applyProtection="1">
      <alignment horizontal="center" vertical="center"/>
      <protection locked="0"/>
    </xf>
    <xf numFmtId="0" fontId="13" fillId="6" borderId="69" xfId="14" applyFont="1" applyFill="1" applyBorder="1" applyAlignment="1" applyProtection="1">
      <alignment horizontal="center" wrapText="1"/>
      <protection locked="0"/>
    </xf>
    <xf numFmtId="0" fontId="42" fillId="0" borderId="0" xfId="14" applyFont="1" applyProtection="1">
      <protection locked="0"/>
    </xf>
    <xf numFmtId="0" fontId="43" fillId="0" borderId="68" xfId="0" applyFont="1" applyBorder="1" applyAlignment="1" applyProtection="1">
      <protection locked="0"/>
    </xf>
    <xf numFmtId="0" fontId="45" fillId="0" borderId="0" xfId="14" applyFont="1" applyAlignment="1" applyProtection="1">
      <alignment wrapText="1"/>
      <protection locked="0"/>
    </xf>
    <xf numFmtId="0" fontId="46" fillId="0" borderId="0" xfId="10" applyFont="1" applyAlignment="1" applyProtection="1">
      <protection locked="0"/>
    </xf>
    <xf numFmtId="0" fontId="46" fillId="0" borderId="0" xfId="14" applyFont="1" applyAlignment="1" applyProtection="1">
      <protection locked="0"/>
    </xf>
    <xf numFmtId="0" fontId="47" fillId="0" borderId="0" xfId="10" applyFont="1" applyAlignment="1" applyProtection="1">
      <protection locked="0"/>
    </xf>
    <xf numFmtId="0" fontId="47" fillId="0" borderId="0" xfId="10" applyFont="1" applyAlignment="1" applyProtection="1">
      <alignment wrapText="1"/>
      <protection locked="0"/>
    </xf>
    <xf numFmtId="0" fontId="46" fillId="0" borderId="0" xfId="14" applyFont="1" applyProtection="1">
      <protection locked="0"/>
    </xf>
    <xf numFmtId="0" fontId="45" fillId="0" borderId="0" xfId="14" applyFont="1" applyProtection="1">
      <protection locked="0"/>
    </xf>
    <xf numFmtId="0" fontId="34" fillId="0" borderId="29" xfId="15" applyFont="1" applyBorder="1" applyAlignment="1" applyProtection="1">
      <alignment vertical="center" wrapText="1"/>
      <protection locked="0"/>
    </xf>
    <xf numFmtId="0" fontId="34" fillId="0" borderId="40" xfId="15" applyFont="1" applyBorder="1" applyAlignment="1" applyProtection="1">
      <alignment vertical="center" wrapText="1"/>
      <protection locked="0"/>
    </xf>
    <xf numFmtId="0" fontId="34" fillId="0" borderId="30" xfId="15" applyFont="1" applyBorder="1" applyAlignment="1" applyProtection="1">
      <alignment vertical="center" wrapText="1"/>
      <protection locked="0"/>
    </xf>
    <xf numFmtId="0" fontId="34" fillId="0" borderId="53" xfId="15" applyFont="1" applyBorder="1" applyAlignment="1" applyProtection="1">
      <alignment vertical="center" wrapText="1"/>
      <protection locked="0"/>
    </xf>
    <xf numFmtId="0" fontId="34" fillId="0" borderId="54" xfId="15" applyFont="1" applyBorder="1" applyAlignment="1" applyProtection="1">
      <alignment vertical="center" wrapText="1"/>
      <protection locked="0"/>
    </xf>
    <xf numFmtId="0" fontId="33" fillId="0" borderId="47" xfId="15" applyFont="1" applyBorder="1" applyAlignment="1" applyProtection="1">
      <alignment horizontal="center" vertical="center" wrapText="1"/>
      <protection locked="0"/>
    </xf>
    <xf numFmtId="168" fontId="8" fillId="7" borderId="0" xfId="0" applyNumberFormat="1" applyFont="1" applyFill="1" applyBorder="1" applyAlignment="1" applyProtection="1">
      <alignment horizontal="center" wrapText="1"/>
      <protection locked="0"/>
    </xf>
    <xf numFmtId="168" fontId="8" fillId="7" borderId="0" xfId="0" applyNumberFormat="1" applyFont="1" applyFill="1" applyBorder="1" applyAlignment="1" applyProtection="1">
      <alignment horizontal="center"/>
      <protection locked="0"/>
    </xf>
    <xf numFmtId="2" fontId="49" fillId="0" borderId="0" xfId="0" applyNumberFormat="1" applyFont="1" applyFill="1" applyBorder="1" applyAlignment="1" applyProtection="1">
      <alignment horizontal="center" wrapText="1"/>
      <protection locked="0"/>
    </xf>
    <xf numFmtId="165" fontId="9" fillId="0" borderId="0" xfId="0" applyNumberFormat="1" applyFont="1" applyAlignment="1" applyProtection="1">
      <alignment wrapText="1"/>
      <protection locked="0"/>
    </xf>
    <xf numFmtId="0" fontId="0" fillId="10" borderId="0" xfId="0" applyFill="1"/>
    <xf numFmtId="0" fontId="9" fillId="10" borderId="0" xfId="0" applyFont="1" applyFill="1"/>
    <xf numFmtId="0" fontId="50" fillId="10" borderId="0" xfId="0" applyFont="1" applyFill="1"/>
    <xf numFmtId="0" fontId="9" fillId="10" borderId="0" xfId="0" applyFont="1" applyFill="1" applyAlignment="1">
      <alignment horizontal="left"/>
    </xf>
    <xf numFmtId="0" fontId="52" fillId="0" borderId="0" xfId="0" applyFont="1" applyProtection="1">
      <protection locked="0"/>
    </xf>
    <xf numFmtId="0" fontId="52" fillId="0" borderId="0" xfId="0" applyFont="1" applyBorder="1" applyProtection="1">
      <protection locked="0"/>
    </xf>
    <xf numFmtId="0" fontId="31" fillId="8" borderId="76" xfId="15" applyFont="1" applyFill="1" applyBorder="1" applyAlignment="1" applyProtection="1">
      <alignment horizontal="center" vertical="center" wrapText="1"/>
      <protection locked="0"/>
    </xf>
    <xf numFmtId="0" fontId="31" fillId="8" borderId="77" xfId="15" applyFont="1" applyFill="1" applyBorder="1" applyAlignment="1" applyProtection="1">
      <alignment horizontal="center" vertical="center" wrapText="1"/>
      <protection locked="0"/>
    </xf>
    <xf numFmtId="0" fontId="35" fillId="0" borderId="0" xfId="10" applyFont="1" applyAlignment="1" applyProtection="1">
      <alignment horizontal="center" vertical="center"/>
      <protection locked="0"/>
    </xf>
    <xf numFmtId="0" fontId="34" fillId="0" borderId="54" xfId="15" applyFont="1" applyBorder="1" applyAlignment="1" applyProtection="1">
      <alignment wrapText="1"/>
      <protection locked="0"/>
    </xf>
    <xf numFmtId="0" fontId="34" fillId="0" borderId="78" xfId="15" applyFont="1" applyBorder="1" applyAlignment="1" applyProtection="1">
      <alignment vertical="center" wrapText="1"/>
      <protection locked="0"/>
    </xf>
    <xf numFmtId="0" fontId="34" fillId="0" borderId="79" xfId="15" applyFont="1" applyBorder="1" applyAlignment="1" applyProtection="1">
      <alignment vertical="center" wrapText="1"/>
      <protection locked="0"/>
    </xf>
    <xf numFmtId="165" fontId="9" fillId="0" borderId="0" xfId="0" applyNumberFormat="1" applyFont="1" applyProtection="1">
      <protection locked="0"/>
    </xf>
    <xf numFmtId="44" fontId="12" fillId="6" borderId="0" xfId="8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/>
      <protection locked="0"/>
    </xf>
    <xf numFmtId="165" fontId="2" fillId="0" borderId="0" xfId="0" applyNumberFormat="1" applyFont="1" applyProtection="1"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0" fontId="13" fillId="7" borderId="0" xfId="0" applyFont="1" applyFill="1" applyBorder="1" applyAlignment="1" applyProtection="1">
      <alignment horizontal="center"/>
      <protection locked="0"/>
    </xf>
    <xf numFmtId="0" fontId="12" fillId="6" borderId="0" xfId="14" applyFont="1" applyFill="1" applyBorder="1" applyAlignment="1" applyProtection="1">
      <alignment horizontal="center" vertical="center" wrapText="1"/>
      <protection locked="0"/>
    </xf>
    <xf numFmtId="169" fontId="10" fillId="0" borderId="0" xfId="14" applyNumberFormat="1" applyFont="1" applyAlignment="1" applyProtection="1">
      <alignment horizontal="center" vertical="center"/>
      <protection locked="0"/>
    </xf>
    <xf numFmtId="0" fontId="12" fillId="6" borderId="0" xfId="14" applyFont="1" applyFill="1" applyBorder="1" applyAlignment="1" applyProtection="1">
      <alignment horizontal="center" vertical="center" wrapText="1"/>
      <protection locked="0"/>
    </xf>
    <xf numFmtId="1" fontId="10" fillId="10" borderId="11" xfId="0" applyNumberFormat="1" applyFont="1" applyFill="1" applyBorder="1" applyAlignment="1" applyProtection="1">
      <alignment horizontal="center" vertical="center"/>
      <protection locked="0"/>
    </xf>
    <xf numFmtId="2" fontId="10" fillId="10" borderId="11" xfId="0" applyNumberFormat="1" applyFont="1" applyFill="1" applyBorder="1" applyAlignment="1" applyProtection="1">
      <alignment horizontal="center" vertical="center"/>
      <protection locked="0"/>
    </xf>
    <xf numFmtId="169" fontId="10" fillId="10" borderId="11" xfId="14" applyNumberFormat="1" applyFont="1" applyFill="1" applyBorder="1" applyAlignment="1" applyProtection="1">
      <alignment horizontal="center" vertical="center"/>
      <protection locked="0"/>
    </xf>
    <xf numFmtId="0" fontId="48" fillId="0" borderId="0" xfId="16" applyFont="1" applyAlignment="1" applyProtection="1">
      <protection locked="0"/>
    </xf>
    <xf numFmtId="0" fontId="40" fillId="0" borderId="0" xfId="16" applyFont="1" applyAlignment="1" applyProtection="1">
      <alignment horizontal="left"/>
      <protection locked="0"/>
    </xf>
    <xf numFmtId="0" fontId="53" fillId="0" borderId="0" xfId="16" applyFont="1" applyAlignment="1" applyProtection="1">
      <alignment horizontal="left"/>
      <protection locked="0"/>
    </xf>
    <xf numFmtId="17" fontId="54" fillId="0" borderId="0" xfId="16" applyNumberFormat="1" applyFont="1" applyAlignment="1" applyProtection="1">
      <alignment horizontal="left"/>
      <protection locked="0"/>
    </xf>
    <xf numFmtId="17" fontId="39" fillId="0" borderId="0" xfId="16" applyNumberFormat="1" applyFont="1" applyAlignment="1" applyProtection="1">
      <alignment horizontal="right"/>
      <protection locked="0"/>
    </xf>
    <xf numFmtId="0" fontId="43" fillId="0" borderId="0" xfId="14" applyFont="1" applyAlignment="1" applyProtection="1">
      <alignment horizontal="left"/>
      <protection locked="0"/>
    </xf>
    <xf numFmtId="0" fontId="55" fillId="0" borderId="0" xfId="0" applyFont="1" applyAlignment="1">
      <alignment vertical="center"/>
    </xf>
    <xf numFmtId="0" fontId="44" fillId="0" borderId="0" xfId="14" applyFont="1" applyAlignment="1" applyProtection="1">
      <alignment horizontal="left" wrapText="1"/>
      <protection locked="0"/>
    </xf>
    <xf numFmtId="0" fontId="7" fillId="6" borderId="58" xfId="0" applyFont="1" applyFill="1" applyBorder="1" applyAlignment="1" applyProtection="1">
      <alignment horizontal="center" wrapText="1"/>
      <protection locked="0"/>
    </xf>
    <xf numFmtId="0" fontId="7" fillId="6" borderId="59" xfId="0" applyFont="1" applyFill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44" fontId="12" fillId="6" borderId="67" xfId="8" applyFont="1" applyFill="1" applyBorder="1" applyAlignment="1" applyProtection="1">
      <alignment horizontal="center" vertical="center" wrapText="1"/>
      <protection locked="0"/>
    </xf>
    <xf numFmtId="0" fontId="12" fillId="6" borderId="67" xfId="0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left" vertical="center" wrapText="1"/>
      <protection locked="0"/>
    </xf>
    <xf numFmtId="0" fontId="10" fillId="0" borderId="11" xfId="0" applyFont="1" applyFill="1" applyBorder="1" applyAlignment="1" applyProtection="1">
      <alignment horizontal="left" vertical="center" wrapText="1" indent="1"/>
      <protection locked="0"/>
    </xf>
    <xf numFmtId="0" fontId="10" fillId="0" borderId="11" xfId="14" applyFont="1" applyFill="1" applyBorder="1" applyAlignment="1" applyProtection="1">
      <alignment horizontal="left" vertical="center" wrapText="1"/>
      <protection locked="0"/>
    </xf>
    <xf numFmtId="0" fontId="12" fillId="6" borderId="67" xfId="14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 applyProtection="1">
      <alignment horizontal="left" vertical="center" wrapText="1"/>
      <protection locked="0"/>
    </xf>
    <xf numFmtId="0" fontId="11" fillId="0" borderId="11" xfId="14" applyFont="1" applyFill="1" applyBorder="1" applyAlignment="1" applyProtection="1">
      <alignment horizontal="left" vertical="center" wrapText="1"/>
      <protection locked="0"/>
    </xf>
    <xf numFmtId="0" fontId="12" fillId="6" borderId="0" xfId="14" applyFont="1" applyFill="1" applyBorder="1" applyAlignment="1" applyProtection="1">
      <alignment horizontal="center" vertical="center" wrapText="1"/>
      <protection locked="0"/>
    </xf>
    <xf numFmtId="0" fontId="10" fillId="0" borderId="11" xfId="14" applyFont="1" applyFill="1" applyBorder="1" applyAlignment="1" applyProtection="1">
      <alignment horizontal="left" vertical="center" wrapText="1" indent="1"/>
      <protection locked="0"/>
    </xf>
    <xf numFmtId="0" fontId="32" fillId="0" borderId="61" xfId="15" applyFont="1" applyBorder="1" applyAlignment="1" applyProtection="1">
      <alignment horizontal="center" vertical="center" wrapText="1"/>
      <protection locked="0"/>
    </xf>
    <xf numFmtId="0" fontId="32" fillId="0" borderId="62" xfId="15" applyFont="1" applyBorder="1" applyAlignment="1" applyProtection="1">
      <alignment horizontal="center" vertical="center" wrapText="1"/>
      <protection locked="0"/>
    </xf>
    <xf numFmtId="0" fontId="33" fillId="0" borderId="44" xfId="15" applyFont="1" applyBorder="1" applyAlignment="1" applyProtection="1">
      <alignment horizontal="center" vertical="center" wrapText="1"/>
      <protection locked="0"/>
    </xf>
    <xf numFmtId="0" fontId="33" fillId="0" borderId="60" xfId="15" applyFont="1" applyBorder="1" applyAlignment="1" applyProtection="1">
      <alignment horizontal="center" vertical="center" wrapText="1"/>
      <protection locked="0"/>
    </xf>
    <xf numFmtId="0" fontId="32" fillId="0" borderId="36" xfId="15" applyFont="1" applyBorder="1" applyAlignment="1" applyProtection="1">
      <alignment horizontal="center" vertical="center" wrapText="1"/>
      <protection locked="0"/>
    </xf>
    <xf numFmtId="0" fontId="32" fillId="0" borderId="42" xfId="15" applyFont="1" applyBorder="1" applyAlignment="1" applyProtection="1">
      <alignment horizontal="center" vertical="center" wrapText="1"/>
      <protection locked="0"/>
    </xf>
    <xf numFmtId="0" fontId="32" fillId="0" borderId="63" xfId="15" applyFont="1" applyBorder="1" applyAlignment="1" applyProtection="1">
      <alignment horizontal="center" vertical="center" wrapText="1"/>
      <protection locked="0"/>
    </xf>
    <xf numFmtId="0" fontId="33" fillId="0" borderId="24" xfId="15" applyFont="1" applyBorder="1" applyAlignment="1" applyProtection="1">
      <alignment horizontal="center" vertical="center" wrapText="1"/>
      <protection locked="0"/>
    </xf>
    <xf numFmtId="0" fontId="33" fillId="0" borderId="66" xfId="15" applyFont="1" applyBorder="1" applyAlignment="1" applyProtection="1">
      <alignment horizontal="center" vertical="center" wrapText="1"/>
      <protection locked="0"/>
    </xf>
    <xf numFmtId="0" fontId="33" fillId="0" borderId="64" xfId="15" applyFont="1" applyBorder="1" applyAlignment="1" applyProtection="1">
      <alignment horizontal="center" vertical="center" wrapText="1"/>
      <protection locked="0"/>
    </xf>
    <xf numFmtId="0" fontId="33" fillId="0" borderId="65" xfId="15" applyFont="1" applyBorder="1" applyAlignment="1" applyProtection="1">
      <alignment horizontal="center" vertical="center" wrapText="1"/>
      <protection locked="0"/>
    </xf>
    <xf numFmtId="0" fontId="51" fillId="11" borderId="70" xfId="0" applyFont="1" applyFill="1" applyBorder="1" applyAlignment="1">
      <alignment horizontal="center" vertical="center" wrapText="1"/>
    </xf>
    <xf numFmtId="0" fontId="51" fillId="11" borderId="71" xfId="0" applyFont="1" applyFill="1" applyBorder="1" applyAlignment="1">
      <alignment horizontal="center" vertical="center" wrapText="1"/>
    </xf>
    <xf numFmtId="0" fontId="51" fillId="11" borderId="72" xfId="0" applyFont="1" applyFill="1" applyBorder="1" applyAlignment="1">
      <alignment horizontal="center" vertical="center" wrapText="1"/>
    </xf>
    <xf numFmtId="0" fontId="51" fillId="11" borderId="73" xfId="0" applyFont="1" applyFill="1" applyBorder="1" applyAlignment="1">
      <alignment horizontal="center" vertical="center" wrapText="1"/>
    </xf>
    <xf numFmtId="0" fontId="51" fillId="11" borderId="74" xfId="0" applyFont="1" applyFill="1" applyBorder="1" applyAlignment="1">
      <alignment horizontal="center" vertical="center" wrapText="1"/>
    </xf>
    <xf numFmtId="0" fontId="51" fillId="11" borderId="75" xfId="0" applyFont="1" applyFill="1" applyBorder="1" applyAlignment="1">
      <alignment horizontal="center" vertical="center" wrapText="1"/>
    </xf>
    <xf numFmtId="0" fontId="51" fillId="12" borderId="70" xfId="0" applyFont="1" applyFill="1" applyBorder="1" applyAlignment="1">
      <alignment horizontal="center" vertical="center" wrapText="1"/>
    </xf>
    <xf numFmtId="0" fontId="51" fillId="12" borderId="71" xfId="0" applyFont="1" applyFill="1" applyBorder="1" applyAlignment="1">
      <alignment horizontal="center" vertical="center" wrapText="1"/>
    </xf>
    <xf numFmtId="0" fontId="51" fillId="12" borderId="72" xfId="0" applyFont="1" applyFill="1" applyBorder="1" applyAlignment="1">
      <alignment horizontal="center" vertical="center" wrapText="1"/>
    </xf>
    <xf numFmtId="0" fontId="51" fillId="12" borderId="73" xfId="0" applyFont="1" applyFill="1" applyBorder="1" applyAlignment="1">
      <alignment horizontal="center" vertical="center" wrapText="1"/>
    </xf>
    <xf numFmtId="0" fontId="51" fillId="12" borderId="74" xfId="0" applyFont="1" applyFill="1" applyBorder="1" applyAlignment="1">
      <alignment horizontal="center" vertical="center" wrapText="1"/>
    </xf>
    <xf numFmtId="0" fontId="51" fillId="12" borderId="75" xfId="0" applyFont="1" applyFill="1" applyBorder="1" applyAlignment="1">
      <alignment horizontal="center" vertical="center" wrapText="1"/>
    </xf>
  </cellXfs>
  <cellStyles count="21">
    <cellStyle name="Advertencia" xfId="1" xr:uid="{00000000-0005-0000-0000-000000000000}"/>
    <cellStyle name="Calcular" xfId="2" xr:uid="{00000000-0005-0000-0000-000001000000}"/>
    <cellStyle name="Celda comprob." xfId="3" xr:uid="{00000000-0005-0000-0000-000002000000}"/>
    <cellStyle name="Correcto" xfId="4" xr:uid="{00000000-0005-0000-0000-000003000000}"/>
    <cellStyle name="Encabez. 1" xfId="5" xr:uid="{00000000-0005-0000-0000-000004000000}"/>
    <cellStyle name="Encabez. 2" xfId="6" xr:uid="{00000000-0005-0000-0000-000005000000}"/>
    <cellStyle name="Encabezado 3" xfId="7" xr:uid="{00000000-0005-0000-0000-000006000000}"/>
    <cellStyle name="Euro" xfId="8" xr:uid="{00000000-0005-0000-0000-000007000000}"/>
    <cellStyle name="Explicación" xfId="9" xr:uid="{00000000-0005-0000-0000-000008000000}"/>
    <cellStyle name="Hipervínculo" xfId="10" builtinId="8"/>
    <cellStyle name="Hipervínculo 2" xfId="11" xr:uid="{00000000-0005-0000-0000-00000A000000}"/>
    <cellStyle name="Hipervínculo 3" xfId="12" xr:uid="{00000000-0005-0000-0000-00000B000000}"/>
    <cellStyle name="Millares" xfId="13" builtinId="3"/>
    <cellStyle name="Normal" xfId="0" builtinId="0"/>
    <cellStyle name="Normal 2" xfId="14" xr:uid="{00000000-0005-0000-0000-00000E000000}"/>
    <cellStyle name="Normal 3" xfId="15" xr:uid="{00000000-0005-0000-0000-00000F000000}"/>
    <cellStyle name="Normal 4" xfId="16" xr:uid="{00000000-0005-0000-0000-000010000000}"/>
    <cellStyle name="Normal 5" xfId="17" xr:uid="{00000000-0005-0000-0000-000011000000}"/>
    <cellStyle name="Normal 6" xfId="18" xr:uid="{00000000-0005-0000-0000-000012000000}"/>
    <cellStyle name="Nota" xfId="19" xr:uid="{00000000-0005-0000-0000-000014000000}"/>
    <cellStyle name="Título 1" xfId="20" xr:uid="{00000000-0005-0000-0000-000015000000}"/>
  </cellStyles>
  <dxfs count="0"/>
  <tableStyles count="0" defaultTableStyle="TableStyleMedium2" defaultPivotStyle="PivotStyleLight16"/>
  <colors>
    <mruColors>
      <color rgb="FF99CCFF"/>
      <color rgb="FF377CBF"/>
      <color rgb="FFC8AAE4"/>
      <color rgb="FFEFE5F7"/>
      <color rgb="FFD0B6E8"/>
      <color rgb="FFA776D4"/>
      <color rgb="FF7637AF"/>
      <color rgb="FFC5A5E3"/>
      <color rgb="FFE3D3F1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Índice de desigualdad de género 2006-2023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89720729353275E-2"/>
          <c:y val="0.19064327485380117"/>
          <c:w val="0.87536176033551361"/>
          <c:h val="0.62473572382399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1.1'!$A$11:$B$11</c:f>
              <c:strCache>
                <c:ptCount val="2"/>
                <c:pt idx="0">
                  <c:v>Ciudad de Madrid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1.1'!$C$8:$T$8</c:f>
              <c:numCache>
                <c:formatCode>0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1.1'!$C$11:$T$11</c:f>
              <c:numCache>
                <c:formatCode>0.000</c:formatCode>
                <c:ptCount val="18"/>
                <c:pt idx="0">
                  <c:v>0.59340307582763685</c:v>
                </c:pt>
                <c:pt idx="1">
                  <c:v>0.5940080752061867</c:v>
                </c:pt>
                <c:pt idx="2">
                  <c:v>0.6053058750235002</c:v>
                </c:pt>
                <c:pt idx="3">
                  <c:v>0.63045741172105052</c:v>
                </c:pt>
                <c:pt idx="4">
                  <c:v>0.64319518437906142</c:v>
                </c:pt>
                <c:pt idx="5">
                  <c:v>0.62866972617393868</c:v>
                </c:pt>
                <c:pt idx="6">
                  <c:v>0.63502088769888276</c:v>
                </c:pt>
                <c:pt idx="7">
                  <c:v>0.65111965995477838</c:v>
                </c:pt>
                <c:pt idx="8">
                  <c:v>0.66595905844668846</c:v>
                </c:pt>
                <c:pt idx="9">
                  <c:v>0.65064075499909335</c:v>
                </c:pt>
                <c:pt idx="10">
                  <c:v>0.63726897599500676</c:v>
                </c:pt>
                <c:pt idx="11">
                  <c:v>0.64973116168276634</c:v>
                </c:pt>
                <c:pt idx="12">
                  <c:v>0.66180032183644766</c:v>
                </c:pt>
                <c:pt idx="13">
                  <c:v>0.68699850425831688</c:v>
                </c:pt>
                <c:pt idx="14">
                  <c:v>0.732711678717758</c:v>
                </c:pt>
                <c:pt idx="15">
                  <c:v>0.70551855571781907</c:v>
                </c:pt>
                <c:pt idx="16">
                  <c:v>0.70021223249010678</c:v>
                </c:pt>
                <c:pt idx="17">
                  <c:v>0.67188979368802781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E-43D7-9870-8AB56468CBA0}"/>
            </c:ext>
          </c:extLst>
        </c:ser>
        <c:ser>
          <c:idx val="1"/>
          <c:order val="1"/>
          <c:tx>
            <c:strRef>
              <c:f>'Tabla 1.1'!$A$13:$B$13</c:f>
              <c:strCache>
                <c:ptCount val="2"/>
                <c:pt idx="0">
                  <c:v>España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1.1'!$C$8:$T$8</c:f>
              <c:numCache>
                <c:formatCode>0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1.1'!$C$13:$T$13</c:f>
              <c:numCache>
                <c:formatCode>0.000</c:formatCode>
                <c:ptCount val="18"/>
                <c:pt idx="0">
                  <c:v>0.55856869516273755</c:v>
                </c:pt>
                <c:pt idx="1">
                  <c:v>0.57798642682081203</c:v>
                </c:pt>
                <c:pt idx="2">
                  <c:v>0.59062839565529446</c:v>
                </c:pt>
                <c:pt idx="3">
                  <c:v>0.62643499250330814</c:v>
                </c:pt>
                <c:pt idx="4">
                  <c:v>0.63313027912742936</c:v>
                </c:pt>
                <c:pt idx="5">
                  <c:v>0.61812432069814549</c:v>
                </c:pt>
                <c:pt idx="6">
                  <c:v>0.62341698611145624</c:v>
                </c:pt>
                <c:pt idx="7">
                  <c:v>0.64025912577506827</c:v>
                </c:pt>
                <c:pt idx="8">
                  <c:v>0.64154722738174208</c:v>
                </c:pt>
                <c:pt idx="9">
                  <c:v>0.63921304705505766</c:v>
                </c:pt>
                <c:pt idx="10">
                  <c:v>0.64346961835844807</c:v>
                </c:pt>
                <c:pt idx="11">
                  <c:v>0.63516162520840314</c:v>
                </c:pt>
                <c:pt idx="12">
                  <c:v>0.64077069727188651</c:v>
                </c:pt>
                <c:pt idx="13">
                  <c:v>0.66053123378515166</c:v>
                </c:pt>
                <c:pt idx="14">
                  <c:v>0.68570249469406086</c:v>
                </c:pt>
                <c:pt idx="15">
                  <c:v>0.68475420408754295</c:v>
                </c:pt>
                <c:pt idx="16">
                  <c:v>0.67775530657361627</c:v>
                </c:pt>
                <c:pt idx="17">
                  <c:v>0.67540798473761565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E-43D7-9870-8AB56468C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3124120"/>
        <c:axId val="463124512"/>
      </c:barChart>
      <c:catAx>
        <c:axId val="4631241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3124512"/>
        <c:crosses val="autoZero"/>
        <c:auto val="1"/>
        <c:lblAlgn val="ctr"/>
        <c:lblOffset val="100"/>
        <c:noMultiLvlLbl val="0"/>
      </c:catAx>
      <c:valAx>
        <c:axId val="463124512"/>
        <c:scaling>
          <c:orientation val="minMax"/>
          <c:max val="0.8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.0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312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983166814092986"/>
          <c:y val="0.90726948605108571"/>
          <c:w val="0.29471355790470938"/>
          <c:h val="7.01754385964912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Actividad.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60185185185184"/>
          <c:w val="0.86586004952375972"/>
          <c:h val="0.61292468649752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3.1'!$C$11:$T$11</c:f>
              <c:numCache>
                <c:formatCode>0.00</c:formatCode>
                <c:ptCount val="18"/>
                <c:pt idx="0">
                  <c:v>82.86</c:v>
                </c:pt>
                <c:pt idx="1">
                  <c:v>83.79</c:v>
                </c:pt>
                <c:pt idx="2">
                  <c:v>85.42</c:v>
                </c:pt>
                <c:pt idx="3">
                  <c:v>84.95</c:v>
                </c:pt>
                <c:pt idx="4">
                  <c:v>85.19</c:v>
                </c:pt>
                <c:pt idx="5">
                  <c:v>84.17</c:v>
                </c:pt>
                <c:pt idx="6">
                  <c:v>83.44</c:v>
                </c:pt>
                <c:pt idx="7">
                  <c:v>83.4</c:v>
                </c:pt>
                <c:pt idx="8">
                  <c:v>83.38</c:v>
                </c:pt>
                <c:pt idx="9">
                  <c:v>82.68</c:v>
                </c:pt>
                <c:pt idx="10">
                  <c:v>82.35</c:v>
                </c:pt>
                <c:pt idx="11">
                  <c:v>83</c:v>
                </c:pt>
                <c:pt idx="12">
                  <c:v>83.26</c:v>
                </c:pt>
                <c:pt idx="13">
                  <c:v>81.99</c:v>
                </c:pt>
                <c:pt idx="14">
                  <c:v>80.599999999999994</c:v>
                </c:pt>
                <c:pt idx="15">
                  <c:v>81.3983585330718</c:v>
                </c:pt>
                <c:pt idx="16">
                  <c:v>83.329129263050845</c:v>
                </c:pt>
                <c:pt idx="17">
                  <c:v>83.335651658976701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5-48F4-B661-52B3E26F8419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3.1'!$C$12:$T$12</c:f>
              <c:numCache>
                <c:formatCode>0.00</c:formatCode>
                <c:ptCount val="18"/>
                <c:pt idx="0">
                  <c:v>70.510000000000005</c:v>
                </c:pt>
                <c:pt idx="1">
                  <c:v>71.239999999999995</c:v>
                </c:pt>
                <c:pt idx="2">
                  <c:v>71.92</c:v>
                </c:pt>
                <c:pt idx="3">
                  <c:v>74.260000000000005</c:v>
                </c:pt>
                <c:pt idx="4">
                  <c:v>75.75</c:v>
                </c:pt>
                <c:pt idx="5">
                  <c:v>75.31</c:v>
                </c:pt>
                <c:pt idx="6">
                  <c:v>76.78</c:v>
                </c:pt>
                <c:pt idx="7">
                  <c:v>77.239999999999995</c:v>
                </c:pt>
                <c:pt idx="8">
                  <c:v>75.650000000000006</c:v>
                </c:pt>
                <c:pt idx="9">
                  <c:v>77.78</c:v>
                </c:pt>
                <c:pt idx="10">
                  <c:v>77.209999999999994</c:v>
                </c:pt>
                <c:pt idx="11">
                  <c:v>76.540000000000006</c:v>
                </c:pt>
                <c:pt idx="12">
                  <c:v>76.38</c:v>
                </c:pt>
                <c:pt idx="13">
                  <c:v>76.83</c:v>
                </c:pt>
                <c:pt idx="14">
                  <c:v>75.290000000000006</c:v>
                </c:pt>
                <c:pt idx="15">
                  <c:v>78.283246441291965</c:v>
                </c:pt>
                <c:pt idx="16">
                  <c:v>77.700008477257242</c:v>
                </c:pt>
                <c:pt idx="17">
                  <c:v>78.481966028192005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5-48F4-B661-52B3E26F8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3716232"/>
        <c:axId val="553716624"/>
      </c:barChart>
      <c:catAx>
        <c:axId val="553716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3716624"/>
        <c:crosses val="autoZero"/>
        <c:auto val="1"/>
        <c:lblAlgn val="ctr"/>
        <c:lblOffset val="100"/>
        <c:noMultiLvlLbl val="0"/>
      </c:catAx>
      <c:valAx>
        <c:axId val="55371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3716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09838807586651"/>
          <c:y val="0.90000072907553219"/>
          <c:w val="0.31613998541363691"/>
          <c:h val="7.77777777777778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Empleo.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3606070980265E-2"/>
          <c:y val="0.20503231763619575"/>
          <c:w val="0.88748365066406831"/>
          <c:h val="0.609380112112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3.1'!$C$15:$T$15</c:f>
              <c:numCache>
                <c:formatCode>0.00</c:formatCode>
                <c:ptCount val="18"/>
                <c:pt idx="0">
                  <c:v>78.757225433526017</c:v>
                </c:pt>
                <c:pt idx="1">
                  <c:v>79.322485488628786</c:v>
                </c:pt>
                <c:pt idx="2">
                  <c:v>78.918502838448958</c:v>
                </c:pt>
                <c:pt idx="3">
                  <c:v>73.854266538830302</c:v>
                </c:pt>
                <c:pt idx="4">
                  <c:v>72.309913378248311</c:v>
                </c:pt>
                <c:pt idx="5">
                  <c:v>70.726664040961012</c:v>
                </c:pt>
                <c:pt idx="6">
                  <c:v>67.853971386285153</c:v>
                </c:pt>
                <c:pt idx="7">
                  <c:v>67.670022601191704</c:v>
                </c:pt>
                <c:pt idx="8">
                  <c:v>68.373651691276578</c:v>
                </c:pt>
                <c:pt idx="9">
                  <c:v>68.089670706854037</c:v>
                </c:pt>
                <c:pt idx="10">
                  <c:v>69.36714301063715</c:v>
                </c:pt>
                <c:pt idx="11">
                  <c:v>72.493438320209961</c:v>
                </c:pt>
                <c:pt idx="12">
                  <c:v>73.416804635761594</c:v>
                </c:pt>
                <c:pt idx="13">
                  <c:v>73.410404624277447</c:v>
                </c:pt>
                <c:pt idx="14">
                  <c:v>70.683818551117128</c:v>
                </c:pt>
                <c:pt idx="15">
                  <c:v>73.05017314934183</c:v>
                </c:pt>
                <c:pt idx="16">
                  <c:v>75.794465702019508</c:v>
                </c:pt>
                <c:pt idx="17">
                  <c:v>75.817821116836143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2-406C-BFB8-AD4DC0FCD623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3.1'!$C$16:$T$16</c:f>
              <c:numCache>
                <c:formatCode>0.00</c:formatCode>
                <c:ptCount val="18"/>
                <c:pt idx="0">
                  <c:v>65.503911642890017</c:v>
                </c:pt>
                <c:pt idx="1">
                  <c:v>66.505562648185304</c:v>
                </c:pt>
                <c:pt idx="2">
                  <c:v>65.633906408016912</c:v>
                </c:pt>
                <c:pt idx="3">
                  <c:v>65.615754437869811</c:v>
                </c:pt>
                <c:pt idx="4">
                  <c:v>64.655874106900612</c:v>
                </c:pt>
                <c:pt idx="5">
                  <c:v>64.352274803581224</c:v>
                </c:pt>
                <c:pt idx="6">
                  <c:v>63.860331573585249</c:v>
                </c:pt>
                <c:pt idx="7">
                  <c:v>64.010083381811128</c:v>
                </c:pt>
                <c:pt idx="8">
                  <c:v>63.963786656170043</c:v>
                </c:pt>
                <c:pt idx="9">
                  <c:v>65.546385602068213</c:v>
                </c:pt>
                <c:pt idx="10">
                  <c:v>65.191024863553679</c:v>
                </c:pt>
                <c:pt idx="11">
                  <c:v>67.118644067796609</c:v>
                </c:pt>
                <c:pt idx="12">
                  <c:v>67.062883435582819</c:v>
                </c:pt>
                <c:pt idx="13">
                  <c:v>68.314948649676694</c:v>
                </c:pt>
                <c:pt idx="14">
                  <c:v>64.870295944464743</c:v>
                </c:pt>
                <c:pt idx="15">
                  <c:v>68.342844325646723</c:v>
                </c:pt>
                <c:pt idx="16">
                  <c:v>67.646174214574984</c:v>
                </c:pt>
                <c:pt idx="17">
                  <c:v>70.312131126411415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02-406C-BFB8-AD4DC0FCD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3717408"/>
        <c:axId val="553717800"/>
      </c:barChart>
      <c:catAx>
        <c:axId val="55371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3717800"/>
        <c:crosses val="autoZero"/>
        <c:auto val="1"/>
        <c:lblAlgn val="ctr"/>
        <c:lblOffset val="100"/>
        <c:noMultiLvlLbl val="0"/>
      </c:catAx>
      <c:valAx>
        <c:axId val="55371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3717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557595993322204"/>
          <c:y val="0.90027809889414789"/>
          <c:w val="0.3171953255425709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Paro.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2539242843951982"/>
          <c:w val="0.88249898463191279"/>
          <c:h val="0.602870416821165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3.1'!$C$19:$T$19</c:f>
              <c:numCache>
                <c:formatCode>0.00</c:formatCode>
                <c:ptCount val="18"/>
                <c:pt idx="0">
                  <c:v>4.9308059076636814</c:v>
                </c:pt>
                <c:pt idx="1">
                  <c:v>5.3265190232822279</c:v>
                </c:pt>
                <c:pt idx="2">
                  <c:v>7.6039202433254474</c:v>
                </c:pt>
                <c:pt idx="3">
                  <c:v>13.097924187725631</c:v>
                </c:pt>
                <c:pt idx="4">
                  <c:v>15.116935939441868</c:v>
                </c:pt>
                <c:pt idx="5">
                  <c:v>15.968647636874127</c:v>
                </c:pt>
                <c:pt idx="6">
                  <c:v>18.682748019392221</c:v>
                </c:pt>
                <c:pt idx="7">
                  <c:v>18.899285890174838</c:v>
                </c:pt>
                <c:pt idx="8">
                  <c:v>18.023109771414216</c:v>
                </c:pt>
                <c:pt idx="9">
                  <c:v>17.670000000000002</c:v>
                </c:pt>
                <c:pt idx="10">
                  <c:v>15.76</c:v>
                </c:pt>
                <c:pt idx="11">
                  <c:v>12.65</c:v>
                </c:pt>
                <c:pt idx="12">
                  <c:v>11.83</c:v>
                </c:pt>
                <c:pt idx="13">
                  <c:v>10.46</c:v>
                </c:pt>
                <c:pt idx="14">
                  <c:v>12.28</c:v>
                </c:pt>
                <c:pt idx="15">
                  <c:v>10.255962815685375</c:v>
                </c:pt>
                <c:pt idx="16">
                  <c:v>9.0420524343248196</c:v>
                </c:pt>
                <c:pt idx="17">
                  <c:v>9.0211456831283154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F-4F19-864E-1D3FD47279A2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3.1'!$C$20:$T$20</c:f>
              <c:numCache>
                <c:formatCode>0.00</c:formatCode>
                <c:ptCount val="18"/>
                <c:pt idx="0">
                  <c:v>7.1251468093435992</c:v>
                </c:pt>
                <c:pt idx="1">
                  <c:v>6.6316732812700039</c:v>
                </c:pt>
                <c:pt idx="2">
                  <c:v>8.7434488048063415</c:v>
                </c:pt>
                <c:pt idx="3">
                  <c:v>11.640936254980083</c:v>
                </c:pt>
                <c:pt idx="4">
                  <c:v>14.628612371626465</c:v>
                </c:pt>
                <c:pt idx="5">
                  <c:v>14.566403881140083</c:v>
                </c:pt>
                <c:pt idx="6">
                  <c:v>16.81746893473278</c:v>
                </c:pt>
                <c:pt idx="7">
                  <c:v>17.133174344169703</c:v>
                </c:pt>
                <c:pt idx="8">
                  <c:v>15.474642392717815</c:v>
                </c:pt>
                <c:pt idx="9">
                  <c:v>15.73</c:v>
                </c:pt>
                <c:pt idx="10">
                  <c:v>15.55</c:v>
                </c:pt>
                <c:pt idx="11">
                  <c:v>12.31</c:v>
                </c:pt>
                <c:pt idx="12">
                  <c:v>12.21</c:v>
                </c:pt>
                <c:pt idx="13">
                  <c:v>11.09</c:v>
                </c:pt>
                <c:pt idx="14">
                  <c:v>13.82</c:v>
                </c:pt>
                <c:pt idx="15">
                  <c:v>12.697994229327215</c:v>
                </c:pt>
                <c:pt idx="16">
                  <c:v>12.939296223661428</c:v>
                </c:pt>
                <c:pt idx="17">
                  <c:v>10.409824466993962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F-4F19-864E-1D3FD4727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3718584"/>
        <c:axId val="552920952"/>
      </c:barChart>
      <c:catAx>
        <c:axId val="553718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0952"/>
        <c:crosses val="autoZero"/>
        <c:auto val="1"/>
        <c:lblAlgn val="ctr"/>
        <c:lblOffset val="100"/>
        <c:noMultiLvlLbl val="0"/>
      </c:catAx>
      <c:valAx>
        <c:axId val="552920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3718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09838807586651"/>
          <c:y val="0.90304818199664105"/>
          <c:w val="0.31613998541363691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ocupadas en puestos no cualificados.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3606070980265E-2"/>
          <c:y val="0.21545961002785516"/>
          <c:w val="0.89027071866852758"/>
          <c:h val="0.616489007815527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3.1'!$C$23:$T$23</c:f>
              <c:numCache>
                <c:formatCode>0.00</c:formatCode>
                <c:ptCount val="18"/>
                <c:pt idx="0">
                  <c:v>8.0392483711622926</c:v>
                </c:pt>
                <c:pt idx="1">
                  <c:v>7.1284897087039738</c:v>
                </c:pt>
                <c:pt idx="2">
                  <c:v>7.0101270776805444</c:v>
                </c:pt>
                <c:pt idx="3">
                  <c:v>7.3872405288114367</c:v>
                </c:pt>
                <c:pt idx="4">
                  <c:v>6.8281666376302796</c:v>
                </c:pt>
                <c:pt idx="5">
                  <c:v>5.7955256682534877</c:v>
                </c:pt>
                <c:pt idx="6">
                  <c:v>5.147193926005551</c:v>
                </c:pt>
                <c:pt idx="7">
                  <c:v>4.3945614055883642</c:v>
                </c:pt>
                <c:pt idx="8">
                  <c:v>5.263140357531813</c:v>
                </c:pt>
                <c:pt idx="9">
                  <c:v>5.4758797763588545</c:v>
                </c:pt>
                <c:pt idx="10">
                  <c:v>5.8095852914217243</c:v>
                </c:pt>
                <c:pt idx="11">
                  <c:v>6.3072792041325361</c:v>
                </c:pt>
                <c:pt idx="12">
                  <c:v>6.4924087993082704</c:v>
                </c:pt>
                <c:pt idx="13">
                  <c:v>6.7460848614643281</c:v>
                </c:pt>
                <c:pt idx="14">
                  <c:v>5.0389680193496371</c:v>
                </c:pt>
                <c:pt idx="15">
                  <c:v>5.2535159480345701</c:v>
                </c:pt>
                <c:pt idx="16">
                  <c:v>5.5883394386223202</c:v>
                </c:pt>
                <c:pt idx="17">
                  <c:v>6.5118126877595675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2-47BC-95CB-2A6E02C50B91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3.1'!$C$24:$T$24</c:f>
              <c:numCache>
                <c:formatCode>0.00</c:formatCode>
                <c:ptCount val="18"/>
                <c:pt idx="0">
                  <c:v>18.374591340849747</c:v>
                </c:pt>
                <c:pt idx="1">
                  <c:v>17.144630404324111</c:v>
                </c:pt>
                <c:pt idx="2">
                  <c:v>16.871237838774988</c:v>
                </c:pt>
                <c:pt idx="3">
                  <c:v>16.194206194478376</c:v>
                </c:pt>
                <c:pt idx="4">
                  <c:v>18.288356528843288</c:v>
                </c:pt>
                <c:pt idx="5">
                  <c:v>15.356427959109537</c:v>
                </c:pt>
                <c:pt idx="6">
                  <c:v>13.478149155392547</c:v>
                </c:pt>
                <c:pt idx="7">
                  <c:v>13.602267108934038</c:v>
                </c:pt>
                <c:pt idx="8">
                  <c:v>14.043667405379107</c:v>
                </c:pt>
                <c:pt idx="9">
                  <c:v>15.453331427013687</c:v>
                </c:pt>
                <c:pt idx="10">
                  <c:v>15.807645841629556</c:v>
                </c:pt>
                <c:pt idx="11">
                  <c:v>16.141550289939275</c:v>
                </c:pt>
                <c:pt idx="12">
                  <c:v>15.452560487605851</c:v>
                </c:pt>
                <c:pt idx="13">
                  <c:v>14.417515835857889</c:v>
                </c:pt>
                <c:pt idx="14">
                  <c:v>13.705865999443981</c:v>
                </c:pt>
                <c:pt idx="15">
                  <c:v>14.636564864681517</c:v>
                </c:pt>
                <c:pt idx="16">
                  <c:v>14.650476137116165</c:v>
                </c:pt>
                <c:pt idx="17">
                  <c:v>14.421788897870867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A2-47BC-95CB-2A6E02C5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21736"/>
        <c:axId val="552922128"/>
      </c:barChart>
      <c:catAx>
        <c:axId val="55292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2128"/>
        <c:crosses val="autoZero"/>
        <c:auto val="1"/>
        <c:lblAlgn val="ctr"/>
        <c:lblOffset val="100"/>
        <c:noMultiLvlLbl val="0"/>
      </c:catAx>
      <c:valAx>
        <c:axId val="55292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1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223706176961605"/>
          <c:y val="0.90250696378830086"/>
          <c:w val="0.31719532554257096"/>
          <c:h val="7.79944289693593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asalariadas con contrato temporal.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20503231763619575"/>
          <c:w val="0.89341426071741026"/>
          <c:h val="0.623230527624490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3.1'!$C$27:$T$27</c:f>
              <c:numCache>
                <c:formatCode>0.00</c:formatCode>
                <c:ptCount val="18"/>
                <c:pt idx="0">
                  <c:v>26.034899809469458</c:v>
                </c:pt>
                <c:pt idx="1">
                  <c:v>23.138548822031446</c:v>
                </c:pt>
                <c:pt idx="2">
                  <c:v>18.94807567271198</c:v>
                </c:pt>
                <c:pt idx="3">
                  <c:v>16.835641199122243</c:v>
                </c:pt>
                <c:pt idx="4">
                  <c:v>18.2319078466039</c:v>
                </c:pt>
                <c:pt idx="5">
                  <c:v>16.812932398754732</c:v>
                </c:pt>
                <c:pt idx="6">
                  <c:v>16.153938084640146</c:v>
                </c:pt>
                <c:pt idx="7">
                  <c:v>13.25191098499438</c:v>
                </c:pt>
                <c:pt idx="8">
                  <c:v>14.888128231251571</c:v>
                </c:pt>
                <c:pt idx="9">
                  <c:v>17.632723878368449</c:v>
                </c:pt>
                <c:pt idx="10">
                  <c:v>16.587390475257163</c:v>
                </c:pt>
                <c:pt idx="11">
                  <c:v>18.813661153094589</c:v>
                </c:pt>
                <c:pt idx="12">
                  <c:v>19.706067341191108</c:v>
                </c:pt>
                <c:pt idx="13">
                  <c:v>19.594829159495941</c:v>
                </c:pt>
                <c:pt idx="14">
                  <c:v>17.225633758463232</c:v>
                </c:pt>
                <c:pt idx="15">
                  <c:v>18.010798128431208</c:v>
                </c:pt>
                <c:pt idx="16">
                  <c:v>13.441728896441802</c:v>
                </c:pt>
                <c:pt idx="17">
                  <c:v>10.783925526934977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5-412F-85C1-0471251035E9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3.1'!$C$28:$T$28</c:f>
              <c:numCache>
                <c:formatCode>0.00</c:formatCode>
                <c:ptCount val="18"/>
                <c:pt idx="0">
                  <c:v>29.371671382592133</c:v>
                </c:pt>
                <c:pt idx="1">
                  <c:v>24.909757600751725</c:v>
                </c:pt>
                <c:pt idx="2">
                  <c:v>24.274185776864375</c:v>
                </c:pt>
                <c:pt idx="3">
                  <c:v>20.607098868540305</c:v>
                </c:pt>
                <c:pt idx="4">
                  <c:v>19.066473216607054</c:v>
                </c:pt>
                <c:pt idx="5">
                  <c:v>20.416907737358255</c:v>
                </c:pt>
                <c:pt idx="6">
                  <c:v>16.57021214070555</c:v>
                </c:pt>
                <c:pt idx="7">
                  <c:v>16.162774773497077</c:v>
                </c:pt>
                <c:pt idx="8">
                  <c:v>14.677474745683796</c:v>
                </c:pt>
                <c:pt idx="9">
                  <c:v>14.841937961308597</c:v>
                </c:pt>
                <c:pt idx="10">
                  <c:v>17.275605214623404</c:v>
                </c:pt>
                <c:pt idx="11">
                  <c:v>18.331519033414423</c:v>
                </c:pt>
                <c:pt idx="12">
                  <c:v>20.816882072478155</c:v>
                </c:pt>
                <c:pt idx="13">
                  <c:v>20.841977859176023</c:v>
                </c:pt>
                <c:pt idx="14">
                  <c:v>19.704212727815957</c:v>
                </c:pt>
                <c:pt idx="15">
                  <c:v>18.491951519190117</c:v>
                </c:pt>
                <c:pt idx="16">
                  <c:v>15.495356111425783</c:v>
                </c:pt>
                <c:pt idx="17">
                  <c:v>12.326713287808605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5-412F-85C1-047125103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22912"/>
        <c:axId val="552923304"/>
      </c:barChart>
      <c:catAx>
        <c:axId val="55292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3304"/>
        <c:crosses val="autoZero"/>
        <c:auto val="1"/>
        <c:lblAlgn val="ctr"/>
        <c:lblOffset val="100"/>
        <c:noMultiLvlLbl val="0"/>
      </c:catAx>
      <c:valAx>
        <c:axId val="552923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2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333355205599303"/>
          <c:y val="0.90304818199664105"/>
          <c:w val="0.3166668853893263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</a:t>
            </a:r>
            <a:r>
              <a:rPr lang="es-ES" baseline="0"/>
              <a:t> </a:t>
            </a:r>
            <a:r>
              <a:rPr lang="es-ES"/>
              <a:t>ocupadas subempleadas por insuficiencia de horas.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92080852163924E-2"/>
          <c:y val="0.20503231763619575"/>
          <c:w val="0.87654183043480161"/>
          <c:h val="0.62784733279531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3.1'!$C$31:$T$31</c:f>
              <c:numCache>
                <c:formatCode>0.00</c:formatCode>
                <c:ptCount val="18"/>
                <c:pt idx="0">
                  <c:v>6.3936537597292702</c:v>
                </c:pt>
                <c:pt idx="1">
                  <c:v>6.1844084743137149</c:v>
                </c:pt>
                <c:pt idx="2">
                  <c:v>6.3952611865067048</c:v>
                </c:pt>
                <c:pt idx="3">
                  <c:v>8.6093801289832541</c:v>
                </c:pt>
                <c:pt idx="4">
                  <c:v>11.149561180000994</c:v>
                </c:pt>
                <c:pt idx="5">
                  <c:v>11.004646270186745</c:v>
                </c:pt>
                <c:pt idx="6">
                  <c:v>11.031507255031098</c:v>
                </c:pt>
                <c:pt idx="7">
                  <c:v>11.245894278366631</c:v>
                </c:pt>
                <c:pt idx="8">
                  <c:v>11.379234706078945</c:v>
                </c:pt>
                <c:pt idx="9">
                  <c:v>9.9381253495150581</c:v>
                </c:pt>
                <c:pt idx="10">
                  <c:v>8.957389375587363</c:v>
                </c:pt>
                <c:pt idx="11">
                  <c:v>8.3846250689156356</c:v>
                </c:pt>
                <c:pt idx="12">
                  <c:v>7.6056369049468264</c:v>
                </c:pt>
                <c:pt idx="13">
                  <c:v>7.491602195154595</c:v>
                </c:pt>
                <c:pt idx="14">
                  <c:v>7.6189196452566508</c:v>
                </c:pt>
                <c:pt idx="15">
                  <c:v>8.8309864085371874</c:v>
                </c:pt>
                <c:pt idx="16">
                  <c:v>8.0072992567569656</c:v>
                </c:pt>
                <c:pt idx="17">
                  <c:v>7.1934802421138899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E-4D7C-8469-152565A5AFE8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3.1'!$C$32:$T$32</c:f>
              <c:numCache>
                <c:formatCode>0.00</c:formatCode>
                <c:ptCount val="18"/>
                <c:pt idx="0">
                  <c:v>9.4779122889607006</c:v>
                </c:pt>
                <c:pt idx="1">
                  <c:v>8.7988265708220652</c:v>
                </c:pt>
                <c:pt idx="2">
                  <c:v>10.3495022247353</c:v>
                </c:pt>
                <c:pt idx="3">
                  <c:v>11.446873402250169</c:v>
                </c:pt>
                <c:pt idx="4">
                  <c:v>13.894465377907746</c:v>
                </c:pt>
                <c:pt idx="5">
                  <c:v>13.018007202020016</c:v>
                </c:pt>
                <c:pt idx="6">
                  <c:v>13.340638676370412</c:v>
                </c:pt>
                <c:pt idx="7">
                  <c:v>14.038172291327857</c:v>
                </c:pt>
                <c:pt idx="8">
                  <c:v>13.977629823222054</c:v>
                </c:pt>
                <c:pt idx="9">
                  <c:v>14.089018590510722</c:v>
                </c:pt>
                <c:pt idx="10">
                  <c:v>12.768288080005895</c:v>
                </c:pt>
                <c:pt idx="11">
                  <c:v>13.667272556307347</c:v>
                </c:pt>
                <c:pt idx="12">
                  <c:v>12.336056251164395</c:v>
                </c:pt>
                <c:pt idx="13">
                  <c:v>11.243621936105749</c:v>
                </c:pt>
                <c:pt idx="14">
                  <c:v>10.814567695301641</c:v>
                </c:pt>
                <c:pt idx="15">
                  <c:v>12.031770175619458</c:v>
                </c:pt>
                <c:pt idx="16">
                  <c:v>12.056690734559387</c:v>
                </c:pt>
                <c:pt idx="17">
                  <c:v>10.604914874520889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E-4D7C-8469-152565A5A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24088"/>
        <c:axId val="552924480"/>
      </c:barChart>
      <c:catAx>
        <c:axId val="552924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4480"/>
        <c:crosses val="autoZero"/>
        <c:auto val="1"/>
        <c:lblAlgn val="ctr"/>
        <c:lblOffset val="100"/>
        <c:noMultiLvlLbl val="0"/>
      </c:catAx>
      <c:valAx>
        <c:axId val="55292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4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056761268781305"/>
          <c:y val="0.90304818199664105"/>
          <c:w val="0.3171953255425709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BB-47C2-A769-6E77D37757CC}"/>
                </c:ext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BB-47C2-A769-6E77D37757CC}"/>
                </c:ext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BB-47C2-A769-6E77D37757CC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BB-47C2-A769-6E77D37757CC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BB-47C2-A769-6E77D37757C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EBB-47C2-A769-6E77D37757CC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9900"/>
                </a:gs>
                <a:gs pos="50000">
                  <a:srgbClr val="FFFF00"/>
                </a:gs>
                <a:gs pos="100000">
                  <a:srgbClr val="FF9900"/>
                </a:gs>
              </a:gsLst>
              <a:lin ang="0" scaled="1"/>
            </a:gradFill>
            <a:ln w="12700">
              <a:solidFill>
                <a:srgbClr val="FF66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BB-47C2-A769-6E77D37757CC}"/>
                </c:ext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BB-47C2-A769-6E77D37757CC}"/>
                </c:ext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BB-47C2-A769-6E77D37757CC}"/>
                </c:ext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BB-47C2-A769-6E77D37757CC}"/>
                </c:ext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BB-47C2-A769-6E77D37757C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3EBB-47C2-A769-6E77D3775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1144"/>
        <c:axId val="552931536"/>
      </c:barChart>
      <c:catAx>
        <c:axId val="552931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1536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114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65-4548-99D3-1DCFCCA84835}"/>
                </c:ext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5-4548-99D3-1DCFCCA84835}"/>
                </c:ext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65-4548-99D3-1DCFCCA84835}"/>
                </c:ext>
              </c:extLst>
            </c:dLbl>
            <c:dLbl>
              <c:idx val="3"/>
              <c:layout>
                <c:manualLayout>
                  <c:x val="-3.6546978019500414E-4"/>
                  <c:y val="2.133199485522500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5-4548-99D3-1DCFCCA84835}"/>
                </c:ext>
              </c:extLst>
            </c:dLbl>
            <c:dLbl>
              <c:idx val="4"/>
              <c:layout>
                <c:manualLayout>
                  <c:x val="5.4185817270578824E-4"/>
                  <c:y val="2.73473108477668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65-4548-99D3-1DCFCCA8483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2465-4548-99D3-1DCFCCA84835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65-4548-99D3-1DCFCCA84835}"/>
                </c:ext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65-4548-99D3-1DCFCCA84835}"/>
                </c:ext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65-4548-99D3-1DCFCCA84835}"/>
                </c:ext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65-4548-99D3-1DCFCCA84835}"/>
                </c:ext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65-4548-99D3-1DCFCCA8483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2465-4548-99D3-1DCFCCA84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2320"/>
        <c:axId val="552932712"/>
      </c:barChart>
      <c:catAx>
        <c:axId val="5529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2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2712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232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51-4654-9F3E-E48A59D51E04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51-4654-9F3E-E48A59D51E04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51-4654-9F3E-E48A59D51E04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51-4654-9F3E-E48A59D51E04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51-4654-9F3E-E48A59D51E0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6"/>
              <c:pt idx="0">
                <c:v>10.31</c:v>
              </c:pt>
              <c:pt idx="1">
                <c:v>9.27</c:v>
              </c:pt>
              <c:pt idx="2">
                <c:v>9.52</c:v>
              </c:pt>
              <c:pt idx="3">
                <c:v>15.31</c:v>
              </c:pt>
              <c:pt idx="4">
                <c:v>24.14</c:v>
              </c:pt>
              <c:pt idx="5">
                <c:v>26.97</c:v>
              </c:pt>
            </c:numLit>
          </c:val>
          <c:extLst>
            <c:ext xmlns:c16="http://schemas.microsoft.com/office/drawing/2014/chart" uri="{C3380CC4-5D6E-409C-BE32-E72D297353CC}">
              <c16:uniqueId val="{00000006-DD51-4654-9F3E-E48A59D51E04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51-4654-9F3E-E48A59D51E04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51-4654-9F3E-E48A59D51E04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51-4654-9F3E-E48A59D51E04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51-4654-9F3E-E48A59D51E0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6"/>
              <c:pt idx="0">
                <c:v>19.510000000000002</c:v>
              </c:pt>
              <c:pt idx="1">
                <c:v>17.97</c:v>
              </c:pt>
              <c:pt idx="2">
                <c:v>17.670000000000002</c:v>
              </c:pt>
              <c:pt idx="3">
                <c:v>21.56</c:v>
              </c:pt>
              <c:pt idx="4">
                <c:v>27.21</c:v>
              </c:pt>
              <c:pt idx="5">
                <c:v>29.6</c:v>
              </c:pt>
            </c:numLit>
          </c:val>
          <c:extLst>
            <c:ext xmlns:c16="http://schemas.microsoft.com/office/drawing/2014/chart" uri="{C3380CC4-5D6E-409C-BE32-E72D297353CC}">
              <c16:uniqueId val="{0000000C-DD51-4654-9F3E-E48A59D51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3496"/>
        <c:axId val="552933888"/>
      </c:barChart>
      <c:catAx>
        <c:axId val="55293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3888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349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27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D0-4384-B4BB-2E72CA22A794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D0-4384-B4BB-2E72CA22A794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D0-4384-B4BB-2E72CA22A794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D0-4384-B4BB-2E72CA22A794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D0-4384-B4BB-2E72CA22A79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2D0-4384-B4BB-2E72CA22A794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D0-4384-B4BB-2E72CA22A794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D0-4384-B4BB-2E72CA22A794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D0-4384-B4BB-2E72CA22A794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D0-4384-B4BB-2E72CA22A79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42D0-4384-B4BB-2E72CA22A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4672"/>
        <c:axId val="552935064"/>
      </c:barChart>
      <c:catAx>
        <c:axId val="55293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5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5064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467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CIUDAD DE MADRID</a:t>
            </a:r>
          </a:p>
        </c:rich>
      </c:tx>
      <c:layout>
        <c:manualLayout>
          <c:xMode val="edge"/>
          <c:yMode val="edge"/>
          <c:x val="3.8832704720400693E-2"/>
          <c:y val="3.5698682240768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783645186422931"/>
          <c:y val="7.8933842190140255E-2"/>
          <c:w val="0.4380709737549815"/>
          <c:h val="0.78220149637311021"/>
        </c:manualLayout>
      </c:layout>
      <c:radarChart>
        <c:radarStyle val="marker"/>
        <c:varyColors val="0"/>
        <c:ser>
          <c:idx val="0"/>
          <c:order val="0"/>
          <c:tx>
            <c:strRef>
              <c:f>'Tabla 1.2'!$B$9</c:f>
              <c:strCache>
                <c:ptCount val="1"/>
                <c:pt idx="0">
                  <c:v>2006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1.2'!$B$11,'Tabla 1.2'!$B$13,'Tabla 1.2'!$B$15,'Tabla 1.2'!$B$17,'Tabla 1.2'!$B$19)</c:f>
              <c:numCache>
                <c:formatCode>0.000</c:formatCode>
                <c:ptCount val="5"/>
                <c:pt idx="0">
                  <c:v>1.0408968471309974</c:v>
                </c:pt>
                <c:pt idx="1">
                  <c:v>0.7311870959622504</c:v>
                </c:pt>
                <c:pt idx="2">
                  <c:v>0.89413038409326362</c:v>
                </c:pt>
                <c:pt idx="3">
                  <c:v>0.47081826787759129</c:v>
                </c:pt>
                <c:pt idx="4">
                  <c:v>0.22964584686516373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8-4583-81E0-2631B33855CA}"/>
            </c:ext>
          </c:extLst>
        </c:ser>
        <c:ser>
          <c:idx val="1"/>
          <c:order val="1"/>
          <c:tx>
            <c:v>Igualdad=1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1.2'!$T$28,'Tabla 1.2'!$T$30,'Tabla 1.2'!$T$32,'Tabla 1.2'!$T$34,'Tabla 1.2'!$T$36)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F8-4583-81E0-2631B33855CA}"/>
            </c:ext>
          </c:extLst>
        </c:ser>
        <c:ser>
          <c:idx val="2"/>
          <c:order val="2"/>
          <c:tx>
            <c:strRef>
              <c:f>'Tabla 1.2'!$S$9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0000D4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1.2'!$S$11,'Tabla 1.2'!$S$13,'Tabla 1.2'!$S$15,'Tabla 1.2'!$S$17,'Tabla 1.2'!$S$19)</c:f>
              <c:numCache>
                <c:formatCode>0.000</c:formatCode>
                <c:ptCount val="5"/>
                <c:pt idx="0">
                  <c:v>0.96435535133230987</c:v>
                </c:pt>
                <c:pt idx="1">
                  <c:v>0.80534546885727809</c:v>
                </c:pt>
                <c:pt idx="2">
                  <c:v>0.88862621685779841</c:v>
                </c:pt>
                <c:pt idx="3">
                  <c:v>0.54127488712467964</c:v>
                </c:pt>
                <c:pt idx="4">
                  <c:v>0.36655057545875924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F8-4583-81E0-2631B3385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150144"/>
        <c:axId val="477150536"/>
      </c:radarChart>
      <c:catAx>
        <c:axId val="4771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77150536"/>
        <c:crosses val="autoZero"/>
        <c:auto val="0"/>
        <c:lblAlgn val="ctr"/>
        <c:lblOffset val="100"/>
        <c:noMultiLvlLbl val="0"/>
      </c:catAx>
      <c:valAx>
        <c:axId val="477150536"/>
        <c:scaling>
          <c:orientation val="minMax"/>
        </c:scaling>
        <c:delete val="1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>
              <a:glow>
                <a:schemeClr val="accent1">
                  <a:alpha val="0"/>
                </a:schemeClr>
              </a:glow>
              <a:outerShdw sx="1000" sy="1000" algn="ctr" rotWithShape="0">
                <a:srgbClr val="000000">
                  <a:alpha val="0"/>
                </a:srgbClr>
              </a:outerShdw>
              <a:softEdge rad="0"/>
            </a:effectLst>
          </c:spPr>
        </c:majorGridlines>
        <c:numFmt formatCode="0.000" sourceLinked="1"/>
        <c:majorTickMark val="out"/>
        <c:minorTickMark val="none"/>
        <c:tickLblPos val="nextTo"/>
        <c:crossAx val="477150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201541505073058"/>
          <c:y val="0.86196600808334545"/>
          <c:w val="0.55410570180593099"/>
          <c:h val="8.5889973109189555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EB-4212-9CA2-179C28605F92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EB-4212-9CA2-179C28605F92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EB-4212-9CA2-179C28605F92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EB-4212-9CA2-179C28605F92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EB-4212-9CA2-179C28605F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A9EB-4212-9CA2-179C28605F92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EB-4212-9CA2-179C28605F92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EB-4212-9CA2-179C28605F92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EB-4212-9CA2-179C28605F92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9EB-4212-9CA2-179C28605F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A9EB-4212-9CA2-179C28605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5848"/>
        <c:axId val="552936240"/>
      </c:barChart>
      <c:catAx>
        <c:axId val="552935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6240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5848"/>
        <c:crosses val="autoZero"/>
        <c:crossBetween val="between"/>
        <c:majorUnit val="10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C9-43BD-9273-BFC8814A4E18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C9-43BD-9273-BFC8814A4E18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C9-43BD-9273-BFC8814A4E18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C9-43BD-9273-BFC8814A4E18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C9-43BD-9273-BFC8814A4E1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EEC9-43BD-9273-BFC8814A4E18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C9-43BD-9273-BFC8814A4E18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C9-43BD-9273-BFC8814A4E18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C9-43BD-9273-BFC8814A4E18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EC9-43BD-9273-BFC8814A4E1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EEC9-43BD-9273-BFC8814A4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7024"/>
        <c:axId val="552937416"/>
      </c:barChart>
      <c:catAx>
        <c:axId val="5529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7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741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7024"/>
        <c:crosses val="autoZero"/>
        <c:crossBetween val="between"/>
        <c:majorUnit val="5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Actividad.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8534223658065E-2"/>
          <c:y val="0.20857230150237796"/>
          <c:w val="0.8819470611696999"/>
          <c:h val="0.63143121413733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3.2'!$C$11:$T$11</c:f>
              <c:numCache>
                <c:formatCode>0.00</c:formatCode>
                <c:ptCount val="18"/>
                <c:pt idx="0">
                  <c:v>82.47</c:v>
                </c:pt>
                <c:pt idx="1">
                  <c:v>82.59</c:v>
                </c:pt>
                <c:pt idx="2">
                  <c:v>82.82</c:v>
                </c:pt>
                <c:pt idx="3">
                  <c:v>82.03</c:v>
                </c:pt>
                <c:pt idx="4">
                  <c:v>81.81</c:v>
                </c:pt>
                <c:pt idx="5">
                  <c:v>81.459999999999994</c:v>
                </c:pt>
                <c:pt idx="6">
                  <c:v>81.22</c:v>
                </c:pt>
                <c:pt idx="7">
                  <c:v>80.900000000000006</c:v>
                </c:pt>
                <c:pt idx="8">
                  <c:v>80.72</c:v>
                </c:pt>
                <c:pt idx="9">
                  <c:v>80.86</c:v>
                </c:pt>
                <c:pt idx="10">
                  <c:v>80.5</c:v>
                </c:pt>
                <c:pt idx="11">
                  <c:v>80.23</c:v>
                </c:pt>
                <c:pt idx="12">
                  <c:v>80.099999999999994</c:v>
                </c:pt>
                <c:pt idx="13">
                  <c:v>79.86</c:v>
                </c:pt>
                <c:pt idx="14">
                  <c:v>78.209999999999994</c:v>
                </c:pt>
                <c:pt idx="15">
                  <c:v>79.239999999999995</c:v>
                </c:pt>
                <c:pt idx="16">
                  <c:v>79.7</c:v>
                </c:pt>
                <c:pt idx="17">
                  <c:v>79.86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9-4578-BCB4-5894D2DF1AB2}"/>
            </c:ext>
          </c:extLst>
        </c:ser>
        <c:ser>
          <c:idx val="1"/>
          <c:order val="1"/>
          <c:tx>
            <c:strRef>
              <c:f>'Tabla 3.2'!$B$12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3.2'!$C$12:$T$12</c:f>
              <c:numCache>
                <c:formatCode>0.00</c:formatCode>
                <c:ptCount val="18"/>
                <c:pt idx="0">
                  <c:v>61.56</c:v>
                </c:pt>
                <c:pt idx="1">
                  <c:v>62.79</c:v>
                </c:pt>
                <c:pt idx="2">
                  <c:v>64.52</c:v>
                </c:pt>
                <c:pt idx="3">
                  <c:v>66.03</c:v>
                </c:pt>
                <c:pt idx="4">
                  <c:v>67.14</c:v>
                </c:pt>
                <c:pt idx="5">
                  <c:v>68.27</c:v>
                </c:pt>
                <c:pt idx="6">
                  <c:v>69.260000000000005</c:v>
                </c:pt>
                <c:pt idx="7">
                  <c:v>69.67</c:v>
                </c:pt>
                <c:pt idx="8">
                  <c:v>69.77</c:v>
                </c:pt>
                <c:pt idx="9">
                  <c:v>70.02</c:v>
                </c:pt>
                <c:pt idx="10">
                  <c:v>70.2</c:v>
                </c:pt>
                <c:pt idx="11">
                  <c:v>69.900000000000006</c:v>
                </c:pt>
                <c:pt idx="12">
                  <c:v>69.7</c:v>
                </c:pt>
                <c:pt idx="13">
                  <c:v>70.069999999999993</c:v>
                </c:pt>
                <c:pt idx="14">
                  <c:v>68.680000000000007</c:v>
                </c:pt>
                <c:pt idx="15">
                  <c:v>70.61</c:v>
                </c:pt>
                <c:pt idx="16">
                  <c:v>70.8</c:v>
                </c:pt>
                <c:pt idx="17">
                  <c:v>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9-4578-BCB4-5894D2DF1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38200"/>
        <c:axId val="552938592"/>
      </c:barChart>
      <c:catAx>
        <c:axId val="552938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38592"/>
        <c:crosses val="autoZero"/>
        <c:auto val="1"/>
        <c:lblAlgn val="ctr"/>
        <c:lblOffset val="0"/>
        <c:noMultiLvlLbl val="0"/>
      </c:catAx>
      <c:valAx>
        <c:axId val="55293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38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680646689997085"/>
          <c:y val="0.90571803524559436"/>
          <c:w val="0.32986202245552643"/>
          <c:h val="8.000037495313083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Empleo.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10463882939755E-2"/>
          <c:y val="0.20797822060264773"/>
          <c:w val="0.88488176665933271"/>
          <c:h val="0.63817974541086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3.2'!$C$15:$T$15</c:f>
              <c:numCache>
                <c:formatCode>0.00</c:formatCode>
                <c:ptCount val="18"/>
                <c:pt idx="0">
                  <c:v>77.2</c:v>
                </c:pt>
                <c:pt idx="1">
                  <c:v>77.260000000000005</c:v>
                </c:pt>
                <c:pt idx="2">
                  <c:v>74.44</c:v>
                </c:pt>
                <c:pt idx="3">
                  <c:v>67.47</c:v>
                </c:pt>
                <c:pt idx="4">
                  <c:v>65.709999999999994</c:v>
                </c:pt>
                <c:pt idx="5">
                  <c:v>64.209999999999994</c:v>
                </c:pt>
                <c:pt idx="6">
                  <c:v>61.13</c:v>
                </c:pt>
                <c:pt idx="7">
                  <c:v>60.08</c:v>
                </c:pt>
                <c:pt idx="8">
                  <c:v>61.57</c:v>
                </c:pt>
                <c:pt idx="9">
                  <c:v>63.96</c:v>
                </c:pt>
                <c:pt idx="10">
                  <c:v>65.819999999999993</c:v>
                </c:pt>
                <c:pt idx="11">
                  <c:v>67.58</c:v>
                </c:pt>
                <c:pt idx="12">
                  <c:v>69.040000000000006</c:v>
                </c:pt>
                <c:pt idx="13">
                  <c:v>69.849999999999994</c:v>
                </c:pt>
                <c:pt idx="14">
                  <c:v>67.27</c:v>
                </c:pt>
                <c:pt idx="15">
                  <c:v>68.680000000000007</c:v>
                </c:pt>
                <c:pt idx="16">
                  <c:v>70.540000000000006</c:v>
                </c:pt>
                <c:pt idx="17">
                  <c:v>71.28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0-4CF7-A153-54AD89FD6BCE}"/>
            </c:ext>
          </c:extLst>
        </c:ser>
        <c:ser>
          <c:idx val="1"/>
          <c:order val="1"/>
          <c:tx>
            <c:strRef>
              <c:f>'Tabla 3.2'!$B$16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3.2'!$C$16:$T$16</c:f>
              <c:numCache>
                <c:formatCode>0.00</c:formatCode>
                <c:ptCount val="18"/>
                <c:pt idx="0">
                  <c:v>54.54</c:v>
                </c:pt>
                <c:pt idx="1">
                  <c:v>56.05</c:v>
                </c:pt>
                <c:pt idx="2">
                  <c:v>56.2</c:v>
                </c:pt>
                <c:pt idx="3">
                  <c:v>54</c:v>
                </c:pt>
                <c:pt idx="4">
                  <c:v>53.48</c:v>
                </c:pt>
                <c:pt idx="5">
                  <c:v>53.29</c:v>
                </c:pt>
                <c:pt idx="6">
                  <c:v>51.83</c:v>
                </c:pt>
                <c:pt idx="7">
                  <c:v>51</c:v>
                </c:pt>
                <c:pt idx="8">
                  <c:v>51.95</c:v>
                </c:pt>
                <c:pt idx="9">
                  <c:v>53.44</c:v>
                </c:pt>
                <c:pt idx="10">
                  <c:v>55.12</c:v>
                </c:pt>
                <c:pt idx="11">
                  <c:v>56.52</c:v>
                </c:pt>
                <c:pt idx="12">
                  <c:v>57.77</c:v>
                </c:pt>
                <c:pt idx="13">
                  <c:v>58.81</c:v>
                </c:pt>
                <c:pt idx="14">
                  <c:v>56.63</c:v>
                </c:pt>
                <c:pt idx="15">
                  <c:v>58.64</c:v>
                </c:pt>
                <c:pt idx="16">
                  <c:v>60.18</c:v>
                </c:pt>
                <c:pt idx="17">
                  <c:v>61.72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70-4CF7-A153-54AD89FD6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39376"/>
        <c:axId val="552939768"/>
      </c:barChart>
      <c:catAx>
        <c:axId val="5529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39768"/>
        <c:crosses val="autoZero"/>
        <c:auto val="1"/>
        <c:lblAlgn val="ctr"/>
        <c:lblOffset val="0"/>
        <c:noMultiLvlLbl val="0"/>
      </c:catAx>
      <c:valAx>
        <c:axId val="552939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39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051636586663781"/>
          <c:y val="0.9059873926015658"/>
          <c:w val="0.32646115756149041"/>
          <c:h val="7.97724536569680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Paro.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062943224638725E-2"/>
          <c:y val="0.2050568125902886"/>
          <c:w val="0.8760922435581705"/>
          <c:h val="0.62359743006909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3.2'!$C$19:$T$19</c:f>
              <c:numCache>
                <c:formatCode>0.00</c:formatCode>
                <c:ptCount val="18"/>
                <c:pt idx="0">
                  <c:v>6.39</c:v>
                </c:pt>
                <c:pt idx="1">
                  <c:v>6.45</c:v>
                </c:pt>
                <c:pt idx="2">
                  <c:v>10.119999999999999</c:v>
                </c:pt>
                <c:pt idx="3">
                  <c:v>17.75</c:v>
                </c:pt>
                <c:pt idx="4">
                  <c:v>19.68</c:v>
                </c:pt>
                <c:pt idx="5">
                  <c:v>21.17</c:v>
                </c:pt>
                <c:pt idx="6">
                  <c:v>24.73</c:v>
                </c:pt>
                <c:pt idx="7">
                  <c:v>25.73</c:v>
                </c:pt>
                <c:pt idx="8">
                  <c:v>23.73</c:v>
                </c:pt>
                <c:pt idx="9">
                  <c:v>20.89</c:v>
                </c:pt>
                <c:pt idx="10">
                  <c:v>18.23</c:v>
                </c:pt>
                <c:pt idx="11">
                  <c:v>15.76</c:v>
                </c:pt>
                <c:pt idx="12">
                  <c:v>13.81</c:v>
                </c:pt>
                <c:pt idx="13">
                  <c:v>12.53</c:v>
                </c:pt>
                <c:pt idx="14">
                  <c:v>13.99</c:v>
                </c:pt>
                <c:pt idx="15">
                  <c:v>13.33</c:v>
                </c:pt>
                <c:pt idx="16">
                  <c:v>11.49</c:v>
                </c:pt>
                <c:pt idx="17">
                  <c:v>10.75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3-402F-A0F5-5DDDEA00B8CB}"/>
            </c:ext>
          </c:extLst>
        </c:ser>
        <c:ser>
          <c:idx val="1"/>
          <c:order val="1"/>
          <c:tx>
            <c:strRef>
              <c:f>'Tabla 3.2'!$B$20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3.2'!$C$20:$T$20</c:f>
              <c:numCache>
                <c:formatCode>0.00</c:formatCode>
                <c:ptCount val="18"/>
                <c:pt idx="0">
                  <c:v>11.39</c:v>
                </c:pt>
                <c:pt idx="1">
                  <c:v>10.74</c:v>
                </c:pt>
                <c:pt idx="2">
                  <c:v>12.89</c:v>
                </c:pt>
                <c:pt idx="3">
                  <c:v>18.22</c:v>
                </c:pt>
                <c:pt idx="4">
                  <c:v>20.34</c:v>
                </c:pt>
                <c:pt idx="5">
                  <c:v>21.94</c:v>
                </c:pt>
                <c:pt idx="6">
                  <c:v>25.17</c:v>
                </c:pt>
                <c:pt idx="7">
                  <c:v>26.79</c:v>
                </c:pt>
                <c:pt idx="8">
                  <c:v>25.53</c:v>
                </c:pt>
                <c:pt idx="9">
                  <c:v>23.67</c:v>
                </c:pt>
                <c:pt idx="10">
                  <c:v>21.49</c:v>
                </c:pt>
                <c:pt idx="11">
                  <c:v>19.13</c:v>
                </c:pt>
                <c:pt idx="12">
                  <c:v>17.12</c:v>
                </c:pt>
                <c:pt idx="13">
                  <c:v>16.079999999999998</c:v>
                </c:pt>
                <c:pt idx="14">
                  <c:v>17.54</c:v>
                </c:pt>
                <c:pt idx="15">
                  <c:v>16.96</c:v>
                </c:pt>
                <c:pt idx="16">
                  <c:v>15</c:v>
                </c:pt>
                <c:pt idx="17">
                  <c:v>13.95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3-402F-A0F5-5DDDEA00B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40552"/>
        <c:axId val="552940944"/>
      </c:barChart>
      <c:catAx>
        <c:axId val="55294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0944"/>
        <c:crosses val="autoZero"/>
        <c:auto val="1"/>
        <c:lblAlgn val="ctr"/>
        <c:lblOffset val="100"/>
        <c:noMultiLvlLbl val="0"/>
      </c:catAx>
      <c:valAx>
        <c:axId val="55294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0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682442181638289"/>
          <c:y val="0.90730631985608545"/>
          <c:w val="0.33158859069317909"/>
          <c:h val="7.86520540269545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ocupadas en puestos no cualificados.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3606070980265E-2"/>
          <c:y val="0.20617455896007428"/>
          <c:w val="0.89305778667298708"/>
          <c:h val="0.625774058883308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3.2'!$B$23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3.2'!$C$23:$T$23</c:f>
              <c:numCache>
                <c:formatCode>0.00</c:formatCode>
                <c:ptCount val="18"/>
                <c:pt idx="0">
                  <c:v>11.861794470085108</c:v>
                </c:pt>
                <c:pt idx="1">
                  <c:v>11.533553209473459</c:v>
                </c:pt>
                <c:pt idx="2">
                  <c:v>10.695286822756072</c:v>
                </c:pt>
                <c:pt idx="3">
                  <c:v>10.621348911311737</c:v>
                </c:pt>
                <c:pt idx="4">
                  <c:v>10.386906760555272</c:v>
                </c:pt>
                <c:pt idx="5">
                  <c:v>9.1248460970204377</c:v>
                </c:pt>
                <c:pt idx="6">
                  <c:v>8.6478216523386262</c:v>
                </c:pt>
                <c:pt idx="7">
                  <c:v>8.884905214796369</c:v>
                </c:pt>
                <c:pt idx="8">
                  <c:v>8.8290425407987119</c:v>
                </c:pt>
                <c:pt idx="9">
                  <c:v>9.2251262768562441</c:v>
                </c:pt>
                <c:pt idx="10">
                  <c:v>9.7422206223502119</c:v>
                </c:pt>
                <c:pt idx="11">
                  <c:v>9.6061872339596555</c:v>
                </c:pt>
                <c:pt idx="12">
                  <c:v>9.8613748575769069</c:v>
                </c:pt>
                <c:pt idx="13">
                  <c:v>9.7230494341870166</c:v>
                </c:pt>
                <c:pt idx="14">
                  <c:v>9.2744757759091812</c:v>
                </c:pt>
                <c:pt idx="15">
                  <c:v>9.7771400886967541</c:v>
                </c:pt>
                <c:pt idx="16">
                  <c:v>9.8249149766973165</c:v>
                </c:pt>
                <c:pt idx="17">
                  <c:v>9.478143925742966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5-4680-A713-BA8A38B25532}"/>
            </c:ext>
          </c:extLst>
        </c:ser>
        <c:ser>
          <c:idx val="1"/>
          <c:order val="1"/>
          <c:tx>
            <c:strRef>
              <c:f>'Tabla 3.2'!$B$24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3.2'!$C$24:$T$24</c:f>
              <c:numCache>
                <c:formatCode>0.00</c:formatCode>
                <c:ptCount val="18"/>
                <c:pt idx="0">
                  <c:v>19.378643642535604</c:v>
                </c:pt>
                <c:pt idx="1">
                  <c:v>19.594483471559805</c:v>
                </c:pt>
                <c:pt idx="2">
                  <c:v>19.023602054359745</c:v>
                </c:pt>
                <c:pt idx="3">
                  <c:v>18.385917982278059</c:v>
                </c:pt>
                <c:pt idx="4">
                  <c:v>18.075366229760988</c:v>
                </c:pt>
                <c:pt idx="5">
                  <c:v>17.831876065740303</c:v>
                </c:pt>
                <c:pt idx="6">
                  <c:v>17.457785531808835</c:v>
                </c:pt>
                <c:pt idx="7">
                  <c:v>17.543971776255241</c:v>
                </c:pt>
                <c:pt idx="8">
                  <c:v>17.268872998797697</c:v>
                </c:pt>
                <c:pt idx="9">
                  <c:v>17.048496736864184</c:v>
                </c:pt>
                <c:pt idx="10">
                  <c:v>16.932428544024557</c:v>
                </c:pt>
                <c:pt idx="11">
                  <c:v>16.855757434129814</c:v>
                </c:pt>
                <c:pt idx="12">
                  <c:v>16.43302977591323</c:v>
                </c:pt>
                <c:pt idx="13">
                  <c:v>16.069827423979099</c:v>
                </c:pt>
                <c:pt idx="14">
                  <c:v>15.336213480456415</c:v>
                </c:pt>
                <c:pt idx="15">
                  <c:v>15.350043405162468</c:v>
                </c:pt>
                <c:pt idx="16">
                  <c:v>15.065356359126039</c:v>
                </c:pt>
                <c:pt idx="17">
                  <c:v>15.366885931365051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5-4680-A713-BA8A38B25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41728"/>
        <c:axId val="552942120"/>
      </c:barChart>
      <c:catAx>
        <c:axId val="55294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2120"/>
        <c:crosses val="autoZero"/>
        <c:auto val="1"/>
        <c:lblAlgn val="ctr"/>
        <c:lblOffset val="100"/>
        <c:noMultiLvlLbl val="0"/>
      </c:catAx>
      <c:valAx>
        <c:axId val="552942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1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851513379480419"/>
          <c:y val="0.90678114388243847"/>
          <c:w val="0.32815243949428602"/>
          <c:h val="7.90960451977401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asalariadas con contrato temporal.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03231763619575"/>
          <c:w val="0.88249898463191279"/>
          <c:h val="0.62784733279531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3.2'!$B$27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3.2'!$C$27:$T$27</c:f>
              <c:numCache>
                <c:formatCode>0.00</c:formatCode>
                <c:ptCount val="18"/>
                <c:pt idx="0">
                  <c:v>31.985192139458469</c:v>
                </c:pt>
                <c:pt idx="1">
                  <c:v>30.500734995152161</c:v>
                </c:pt>
                <c:pt idx="2">
                  <c:v>27.401015011028072</c:v>
                </c:pt>
                <c:pt idx="3">
                  <c:v>23.549464148123938</c:v>
                </c:pt>
                <c:pt idx="4">
                  <c:v>23.589206876225532</c:v>
                </c:pt>
                <c:pt idx="5">
                  <c:v>23.957718780727632</c:v>
                </c:pt>
                <c:pt idx="6">
                  <c:v>22.018905787917195</c:v>
                </c:pt>
                <c:pt idx="7">
                  <c:v>22.204349858395886</c:v>
                </c:pt>
                <c:pt idx="8">
                  <c:v>23.517743894211307</c:v>
                </c:pt>
                <c:pt idx="9">
                  <c:v>25.054811047831556</c:v>
                </c:pt>
                <c:pt idx="10">
                  <c:v>25.739187302705218</c:v>
                </c:pt>
                <c:pt idx="11">
                  <c:v>25.876299971958399</c:v>
                </c:pt>
                <c:pt idx="12">
                  <c:v>25.971514808526695</c:v>
                </c:pt>
                <c:pt idx="13">
                  <c:v>25.38339502908514</c:v>
                </c:pt>
                <c:pt idx="14">
                  <c:v>22.613196882251444</c:v>
                </c:pt>
                <c:pt idx="15">
                  <c:v>23.100863086285489</c:v>
                </c:pt>
                <c:pt idx="16">
                  <c:v>19.064605190502483</c:v>
                </c:pt>
                <c:pt idx="17">
                  <c:v>15.079484425349087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B-4B9D-9D00-C8D7F26E160C}"/>
            </c:ext>
          </c:extLst>
        </c:ser>
        <c:ser>
          <c:idx val="1"/>
          <c:order val="1"/>
          <c:tx>
            <c:strRef>
              <c:f>'Tabla 3.2'!$B$28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3.2'!$C$28:$T$28</c:f>
              <c:numCache>
                <c:formatCode>0.00</c:formatCode>
                <c:ptCount val="18"/>
                <c:pt idx="0">
                  <c:v>36.584913995810226</c:v>
                </c:pt>
                <c:pt idx="1">
                  <c:v>32.923456522328571</c:v>
                </c:pt>
                <c:pt idx="2">
                  <c:v>31.208285691493611</c:v>
                </c:pt>
                <c:pt idx="3">
                  <c:v>27.15094184870274</c:v>
                </c:pt>
                <c:pt idx="4">
                  <c:v>26.053629320292323</c:v>
                </c:pt>
                <c:pt idx="5">
                  <c:v>26.455595051114603</c:v>
                </c:pt>
                <c:pt idx="6">
                  <c:v>24.913559079868552</c:v>
                </c:pt>
                <c:pt idx="7">
                  <c:v>24.139859316596521</c:v>
                </c:pt>
                <c:pt idx="8">
                  <c:v>24.521440623727234</c:v>
                </c:pt>
                <c:pt idx="9">
                  <c:v>25.234954424503201</c:v>
                </c:pt>
                <c:pt idx="10">
                  <c:v>26.402726435707514</c:v>
                </c:pt>
                <c:pt idx="11">
                  <c:v>27.532643852573575</c:v>
                </c:pt>
                <c:pt idx="12">
                  <c:v>27.721022624667853</c:v>
                </c:pt>
                <c:pt idx="13">
                  <c:v>27.207727044656298</c:v>
                </c:pt>
                <c:pt idx="14">
                  <c:v>25.651474252491692</c:v>
                </c:pt>
                <c:pt idx="15">
                  <c:v>27.561304163444508</c:v>
                </c:pt>
                <c:pt idx="16">
                  <c:v>23.794861926296548</c:v>
                </c:pt>
                <c:pt idx="17">
                  <c:v>19.571473147730821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B-4B9D-9D00-C8D7F26E1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42904"/>
        <c:axId val="552943296"/>
      </c:barChart>
      <c:catAx>
        <c:axId val="552942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3296"/>
        <c:crosses val="autoZero"/>
        <c:auto val="1"/>
        <c:lblAlgn val="ctr"/>
        <c:lblOffset val="100"/>
        <c:noMultiLvlLbl val="0"/>
      </c:catAx>
      <c:valAx>
        <c:axId val="55294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2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66479452306225"/>
          <c:y val="0.9059873926015658"/>
          <c:w val="0.33216829102655882"/>
          <c:h val="7.97724536569680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ocupadas subempleadas por insuficiencia de horas.
España</a:t>
            </a:r>
          </a:p>
        </c:rich>
      </c:tx>
      <c:layout>
        <c:manualLayout>
          <c:xMode val="edge"/>
          <c:yMode val="edge"/>
          <c:x val="0.19507322258931634"/>
          <c:y val="2.9034721259055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74091193339428E-2"/>
          <c:y val="0.25000008669769519"/>
          <c:w val="0.89273412963495247"/>
          <c:h val="0.58238656560258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3.2'!$B$31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3.2'!$C$31:$T$31</c:f>
              <c:numCache>
                <c:formatCode>0.00</c:formatCode>
                <c:ptCount val="18"/>
                <c:pt idx="0">
                  <c:v>5.8186899267476822</c:v>
                </c:pt>
                <c:pt idx="1">
                  <c:v>5.3134892354608292</c:v>
                </c:pt>
                <c:pt idx="2">
                  <c:v>6.9935282756751258</c:v>
                </c:pt>
                <c:pt idx="3">
                  <c:v>9.4017571810567304</c:v>
                </c:pt>
                <c:pt idx="4">
                  <c:v>9.5263677964638269</c:v>
                </c:pt>
                <c:pt idx="5">
                  <c:v>10.38857424279734</c:v>
                </c:pt>
                <c:pt idx="6">
                  <c:v>12.835910992693739</c:v>
                </c:pt>
                <c:pt idx="7">
                  <c:v>13.018742351703558</c:v>
                </c:pt>
                <c:pt idx="8">
                  <c:v>11.570843085134547</c:v>
                </c:pt>
                <c:pt idx="9">
                  <c:v>9.5058553528067797</c:v>
                </c:pt>
                <c:pt idx="10">
                  <c:v>8.3853291736661077</c:v>
                </c:pt>
                <c:pt idx="11">
                  <c:v>7.8967105968070292</c:v>
                </c:pt>
                <c:pt idx="12">
                  <c:v>6.8382073680212683</c:v>
                </c:pt>
                <c:pt idx="13">
                  <c:v>6.6780821917808213</c:v>
                </c:pt>
                <c:pt idx="14">
                  <c:v>6.9110329156159809</c:v>
                </c:pt>
                <c:pt idx="15">
                  <c:v>6.8674766146163302</c:v>
                </c:pt>
                <c:pt idx="16">
                  <c:v>5.9561773028269114</c:v>
                </c:pt>
                <c:pt idx="17">
                  <c:v>5.638387977181428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8-406D-A6CA-AE31AE447713}"/>
            </c:ext>
          </c:extLst>
        </c:ser>
        <c:ser>
          <c:idx val="1"/>
          <c:order val="1"/>
          <c:tx>
            <c:strRef>
              <c:f>'Tabla 3.2'!$B$32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3.2'!$C$32:$T$32</c:f>
              <c:numCache>
                <c:formatCode>0.00</c:formatCode>
                <c:ptCount val="18"/>
                <c:pt idx="0">
                  <c:v>10.048458908321649</c:v>
                </c:pt>
                <c:pt idx="1">
                  <c:v>9.5705189953715664</c:v>
                </c:pt>
                <c:pt idx="2">
                  <c:v>10.053667262969588</c:v>
                </c:pt>
                <c:pt idx="3">
                  <c:v>13.493276648594428</c:v>
                </c:pt>
                <c:pt idx="4">
                  <c:v>13.446896684656902</c:v>
                </c:pt>
                <c:pt idx="5">
                  <c:v>13.623335631099664</c:v>
                </c:pt>
                <c:pt idx="6">
                  <c:v>17.075207178017322</c:v>
                </c:pt>
                <c:pt idx="7">
                  <c:v>17.944063810205542</c:v>
                </c:pt>
                <c:pt idx="8">
                  <c:v>17.537176485477442</c:v>
                </c:pt>
                <c:pt idx="9">
                  <c:v>15.385469484436877</c:v>
                </c:pt>
                <c:pt idx="10">
                  <c:v>13.521484749664301</c:v>
                </c:pt>
                <c:pt idx="11">
                  <c:v>13.323596424607116</c:v>
                </c:pt>
                <c:pt idx="12">
                  <c:v>12.775560785383766</c:v>
                </c:pt>
                <c:pt idx="13">
                  <c:v>11.800259030076269</c:v>
                </c:pt>
                <c:pt idx="14">
                  <c:v>11.551745756722559</c:v>
                </c:pt>
                <c:pt idx="15">
                  <c:v>12.121578409502982</c:v>
                </c:pt>
                <c:pt idx="16">
                  <c:v>11.011834192030072</c:v>
                </c:pt>
                <c:pt idx="17">
                  <c:v>10.194546249553822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8-406D-A6CA-AE31AE447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44080"/>
        <c:axId val="552944472"/>
      </c:barChart>
      <c:catAx>
        <c:axId val="55294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4472"/>
        <c:crosses val="autoZero"/>
        <c:auto val="1"/>
        <c:lblAlgn val="ctr"/>
        <c:lblOffset val="100"/>
        <c:noMultiLvlLbl val="0"/>
      </c:catAx>
      <c:valAx>
        <c:axId val="55294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4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64036545604808"/>
          <c:y val="0.90625037282271537"/>
          <c:w val="0.32871995023113459"/>
          <c:h val="7.95454545454545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Minutos diarios dedicados a actividades de 'Hogar y Familia'.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053090940509663E-2"/>
          <c:y val="0.20326275926491871"/>
          <c:w val="0.86415051855135949"/>
          <c:h val="0.5761357345911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4.1'!$C$11:$T$11</c:f>
              <c:numCache>
                <c:formatCode>0</c:formatCode>
                <c:ptCount val="18"/>
                <c:pt idx="0">
                  <c:v>121</c:v>
                </c:pt>
                <c:pt idx="1">
                  <c:v>121</c:v>
                </c:pt>
                <c:pt idx="2">
                  <c:v>121</c:v>
                </c:pt>
                <c:pt idx="3">
                  <c:v>152</c:v>
                </c:pt>
                <c:pt idx="4">
                  <c:v>152</c:v>
                </c:pt>
                <c:pt idx="5">
                  <c:v>152</c:v>
                </c:pt>
                <c:pt idx="6">
                  <c:v>152</c:v>
                </c:pt>
                <c:pt idx="7">
                  <c:v>152</c:v>
                </c:pt>
                <c:pt idx="8">
                  <c:v>152</c:v>
                </c:pt>
                <c:pt idx="9">
                  <c:v>152</c:v>
                </c:pt>
                <c:pt idx="10">
                  <c:v>152</c:v>
                </c:pt>
                <c:pt idx="11">
                  <c:v>152</c:v>
                </c:pt>
                <c:pt idx="12">
                  <c:v>152</c:v>
                </c:pt>
                <c:pt idx="13">
                  <c:v>152</c:v>
                </c:pt>
                <c:pt idx="14">
                  <c:v>152</c:v>
                </c:pt>
                <c:pt idx="15">
                  <c:v>152</c:v>
                </c:pt>
                <c:pt idx="16">
                  <c:v>152</c:v>
                </c:pt>
                <c:pt idx="17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F-40A7-8CB0-908A5C79C950}"/>
            </c:ext>
          </c:extLst>
        </c:ser>
        <c:ser>
          <c:idx val="1"/>
          <c:order val="1"/>
          <c:tx>
            <c:strRef>
              <c:f>'Tabla 4.1'!$B$12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4.1'!$C$12:$T$12</c:f>
              <c:numCache>
                <c:formatCode>0</c:formatCode>
                <c:ptCount val="18"/>
                <c:pt idx="0">
                  <c:v>211</c:v>
                </c:pt>
                <c:pt idx="1">
                  <c:v>211</c:v>
                </c:pt>
                <c:pt idx="2">
                  <c:v>211</c:v>
                </c:pt>
                <c:pt idx="3">
                  <c:v>254.5</c:v>
                </c:pt>
                <c:pt idx="4">
                  <c:v>254.5</c:v>
                </c:pt>
                <c:pt idx="5">
                  <c:v>254.5</c:v>
                </c:pt>
                <c:pt idx="6">
                  <c:v>254.5</c:v>
                </c:pt>
                <c:pt idx="7">
                  <c:v>254.5</c:v>
                </c:pt>
                <c:pt idx="8">
                  <c:v>254.5</c:v>
                </c:pt>
                <c:pt idx="9">
                  <c:v>254.5</c:v>
                </c:pt>
                <c:pt idx="10">
                  <c:v>254.5</c:v>
                </c:pt>
                <c:pt idx="11">
                  <c:v>254.5</c:v>
                </c:pt>
                <c:pt idx="12">
                  <c:v>254.5</c:v>
                </c:pt>
                <c:pt idx="13">
                  <c:v>254.5</c:v>
                </c:pt>
                <c:pt idx="14">
                  <c:v>254.5</c:v>
                </c:pt>
                <c:pt idx="15">
                  <c:v>254.5</c:v>
                </c:pt>
                <c:pt idx="16">
                  <c:v>254.5</c:v>
                </c:pt>
                <c:pt idx="17">
                  <c:v>254.5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9F-40A7-8CB0-908A5C79C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51136"/>
        <c:axId val="552951528"/>
      </c:barChart>
      <c:catAx>
        <c:axId val="55295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51528"/>
        <c:crosses val="autoZero"/>
        <c:auto val="1"/>
        <c:lblAlgn val="ctr"/>
        <c:lblOffset val="100"/>
        <c:noMultiLvlLbl val="0"/>
      </c:catAx>
      <c:valAx>
        <c:axId val="55295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51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890409047706248"/>
          <c:y val="0.8891977664841757"/>
          <c:w val="0.3521599044305509"/>
          <c:h val="8.0332409972299179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inactivas, mayores de 16 años, cuya clase principal de inactividad son las labores del hogar.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150481189851313E-2"/>
          <c:y val="0.21581036745406804"/>
          <c:w val="0.87129396325459318"/>
          <c:h val="0.56536968394271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4.1'!$B$15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4.1'!$C$15:$T$15</c:f>
              <c:numCache>
                <c:formatCode>0.0</c:formatCode>
                <c:ptCount val="18"/>
                <c:pt idx="0">
                  <c:v>3.7644528098951335</c:v>
                </c:pt>
                <c:pt idx="1">
                  <c:v>3.746630727762803</c:v>
                </c:pt>
                <c:pt idx="2">
                  <c:v>4.1418439716312054</c:v>
                </c:pt>
                <c:pt idx="3">
                  <c:v>3.8018741633199467</c:v>
                </c:pt>
                <c:pt idx="4">
                  <c:v>5.7225738396624477</c:v>
                </c:pt>
                <c:pt idx="5">
                  <c:v>4.2476042476042464</c:v>
                </c:pt>
                <c:pt idx="6">
                  <c:v>4.3101249681203768</c:v>
                </c:pt>
                <c:pt idx="7">
                  <c:v>6.5382665990876836</c:v>
                </c:pt>
                <c:pt idx="8">
                  <c:v>6.2547480374778432</c:v>
                </c:pt>
                <c:pt idx="9">
                  <c:v>5.0976413898047177</c:v>
                </c:pt>
                <c:pt idx="10">
                  <c:v>5.0710436060754533</c:v>
                </c:pt>
                <c:pt idx="11">
                  <c:v>5.4986253436640835</c:v>
                </c:pt>
                <c:pt idx="12">
                  <c:v>4.788941002221673</c:v>
                </c:pt>
                <c:pt idx="13">
                  <c:v>6.379511059371362</c:v>
                </c:pt>
                <c:pt idx="14">
                  <c:v>8.6827711941659071</c:v>
                </c:pt>
                <c:pt idx="15">
                  <c:v>7.0062171209947399</c:v>
                </c:pt>
                <c:pt idx="16">
                  <c:v>6.5741626566478439</c:v>
                </c:pt>
                <c:pt idx="17">
                  <c:v>5.8441558441558437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D-4419-A03A-B997D9397385}"/>
            </c:ext>
          </c:extLst>
        </c:ser>
        <c:ser>
          <c:idx val="1"/>
          <c:order val="1"/>
          <c:tx>
            <c:strRef>
              <c:f>'Tabla 4.1'!$B$16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4.1'!$C$16:$T$16</c:f>
              <c:numCache>
                <c:formatCode>0.0</c:formatCode>
                <c:ptCount val="18"/>
                <c:pt idx="0">
                  <c:v>40.934320074005548</c:v>
                </c:pt>
                <c:pt idx="1">
                  <c:v>40.856392023496674</c:v>
                </c:pt>
                <c:pt idx="2">
                  <c:v>39.249413604378418</c:v>
                </c:pt>
                <c:pt idx="3">
                  <c:v>38.072744449692962</c:v>
                </c:pt>
                <c:pt idx="4">
                  <c:v>36.578313253012048</c:v>
                </c:pt>
                <c:pt idx="5">
                  <c:v>35.617096206178964</c:v>
                </c:pt>
                <c:pt idx="6">
                  <c:v>34.00623666502544</c:v>
                </c:pt>
                <c:pt idx="7">
                  <c:v>33.014354066985646</c:v>
                </c:pt>
                <c:pt idx="8">
                  <c:v>33.604954367666231</c:v>
                </c:pt>
                <c:pt idx="9">
                  <c:v>32.227163872733492</c:v>
                </c:pt>
                <c:pt idx="10">
                  <c:v>30.876726002329061</c:v>
                </c:pt>
                <c:pt idx="11">
                  <c:v>30.602883355176935</c:v>
                </c:pt>
                <c:pt idx="12">
                  <c:v>31.415715892656277</c:v>
                </c:pt>
                <c:pt idx="13">
                  <c:v>28.630838131797823</c:v>
                </c:pt>
                <c:pt idx="14">
                  <c:v>28.114917806114612</c:v>
                </c:pt>
                <c:pt idx="15">
                  <c:v>25.892267019167214</c:v>
                </c:pt>
                <c:pt idx="16">
                  <c:v>26.766298302158646</c:v>
                </c:pt>
                <c:pt idx="17">
                  <c:v>25.978243221302161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D-4419-A03A-B997D9397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52312"/>
        <c:axId val="552952704"/>
      </c:barChart>
      <c:catAx>
        <c:axId val="552952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52704"/>
        <c:crosses val="autoZero"/>
        <c:auto val="1"/>
        <c:lblAlgn val="ctr"/>
        <c:lblOffset val="100"/>
        <c:noMultiLvlLbl val="0"/>
      </c:catAx>
      <c:valAx>
        <c:axId val="55295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52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167539380960459"/>
          <c:y val="0.88579387186629532"/>
          <c:w val="0.35157610895652974"/>
          <c:h val="8.077994428969359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ESPAÑA</a:t>
            </a:r>
          </a:p>
        </c:rich>
      </c:tx>
      <c:layout>
        <c:manualLayout>
          <c:xMode val="edge"/>
          <c:yMode val="edge"/>
          <c:x val="3.8832704720400693E-2"/>
          <c:y val="3.5698682240768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783645186422931"/>
          <c:y val="7.8933842190140255E-2"/>
          <c:w val="0.4380709737549815"/>
          <c:h val="0.78220149637311021"/>
        </c:manualLayout>
      </c:layout>
      <c:radarChart>
        <c:radarStyle val="marker"/>
        <c:varyColors val="0"/>
        <c:ser>
          <c:idx val="0"/>
          <c:order val="0"/>
          <c:tx>
            <c:strRef>
              <c:f>'Tabla 1.2'!$B$26</c:f>
              <c:strCache>
                <c:ptCount val="1"/>
                <c:pt idx="0">
                  <c:v>2006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1.2'!$B$28,'Tabla 1.2'!$B$30,'Tabla 1.2'!$B$32,'Tabla 1.2'!$B$34,'Tabla 1.2'!$B$36)</c:f>
              <c:numCache>
                <c:formatCode>0.000</c:formatCode>
                <c:ptCount val="5"/>
                <c:pt idx="0">
                  <c:v>1.0876873567658283</c:v>
                </c:pt>
                <c:pt idx="1">
                  <c:v>0.65084227238233605</c:v>
                </c:pt>
                <c:pt idx="2">
                  <c:v>0.87221687607595688</c:v>
                </c:pt>
                <c:pt idx="3">
                  <c:v>0.42636135864276831</c:v>
                </c:pt>
                <c:pt idx="4">
                  <c:v>0.20653839829353257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6-4A9A-AD17-BBA5D2A7D775}"/>
            </c:ext>
          </c:extLst>
        </c:ser>
        <c:ser>
          <c:idx val="1"/>
          <c:order val="1"/>
          <c:tx>
            <c:v>Igualdad=1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1.2'!$T$28,'Tabla 1.2'!$T$30,'Tabla 1.2'!$T$32,'Tabla 1.2'!$T$34,'Tabla 1.2'!$T$36)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6-4A9A-AD17-BBA5D2A7D775}"/>
            </c:ext>
          </c:extLst>
        </c:ser>
        <c:ser>
          <c:idx val="2"/>
          <c:order val="2"/>
          <c:tx>
            <c:strRef>
              <c:f>'Tabla 1.2'!$S$26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0000D4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1.2'!$S$28,'Tabla 1.2'!$S$30,'Tabla 1.2'!$S$32,'Tabla 1.2'!$S$34,'Tabla 1.2'!$S$36)</c:f>
              <c:numCache>
                <c:formatCode>0.000</c:formatCode>
                <c:ptCount val="5"/>
                <c:pt idx="0">
                  <c:v>1.072104677725497</c:v>
                </c:pt>
                <c:pt idx="1">
                  <c:v>0.77050544776843788</c:v>
                </c:pt>
                <c:pt idx="2">
                  <c:v>0.93013725115148804</c:v>
                </c:pt>
                <c:pt idx="3">
                  <c:v>0.53972795115666339</c:v>
                </c:pt>
                <c:pt idx="4">
                  <c:v>0.33891914405567625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26-4A9A-AD17-BBA5D2A7D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151712"/>
        <c:axId val="477152104"/>
      </c:radarChart>
      <c:catAx>
        <c:axId val="47715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77152104"/>
        <c:crosses val="autoZero"/>
        <c:auto val="0"/>
        <c:lblAlgn val="ctr"/>
        <c:lblOffset val="100"/>
        <c:noMultiLvlLbl val="0"/>
      </c:catAx>
      <c:valAx>
        <c:axId val="477152104"/>
        <c:scaling>
          <c:orientation val="minMax"/>
        </c:scaling>
        <c:delete val="1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>
              <a:glow>
                <a:schemeClr val="accent1">
                  <a:alpha val="0"/>
                </a:schemeClr>
              </a:glow>
              <a:outerShdw sx="1000" sy="1000" algn="ctr" rotWithShape="0">
                <a:srgbClr val="000000">
                  <a:alpha val="0"/>
                </a:srgbClr>
              </a:outerShdw>
              <a:softEdge rad="0"/>
            </a:effectLst>
          </c:spPr>
        </c:majorGridlines>
        <c:numFmt formatCode="0.000" sourceLinked="1"/>
        <c:majorTickMark val="out"/>
        <c:minorTickMark val="none"/>
        <c:tickLblPos val="nextTo"/>
        <c:crossAx val="477151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201541505073058"/>
          <c:y val="0.86196600808334545"/>
          <c:w val="0.55410570180593099"/>
          <c:h val="8.5889973109189555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-4.8139381350337318E-3"/>
                  <c:y val="2.59343926095260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C6-4491-ABFD-2A7074A4BC2A}"/>
                </c:ext>
              </c:extLst>
            </c:dLbl>
            <c:dLbl>
              <c:idx val="1"/>
              <c:layout>
                <c:manualLayout>
                  <c:x val="4.1695248216672316E-3"/>
                  <c:y val="1.34597691417605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C6-4491-ABFD-2A7074A4BC2A}"/>
                </c:ext>
              </c:extLst>
            </c:dLbl>
            <c:dLbl>
              <c:idx val="2"/>
              <c:layout>
                <c:manualLayout>
                  <c:x val="4.9733507237975606E-3"/>
                  <c:y val="4.141901617136572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C6-4491-ABFD-2A7074A4BC2A}"/>
                </c:ext>
              </c:extLst>
            </c:dLbl>
            <c:dLbl>
              <c:idx val="3"/>
              <c:layout>
                <c:manualLayout>
                  <c:x val="1.6868750301917805E-3"/>
                  <c:y val="7.9504040489562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C6-4491-ABFD-2A7074A4BC2A}"/>
                </c:ext>
              </c:extLst>
            </c:dLbl>
            <c:dLbl>
              <c:idx val="4"/>
              <c:layout>
                <c:manualLayout>
                  <c:x val="7.6028533243160598E-3"/>
                  <c:y val="5.294499477887839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C6-4491-ABFD-2A7074A4BC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FC6-4491-ABFD-2A7074A4BC2A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1.3036407258908604E-2"/>
                  <c:y val="3.95337679564248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C6-4491-ABFD-2A7074A4BC2A}"/>
                </c:ext>
              </c:extLst>
            </c:dLbl>
            <c:dLbl>
              <c:idx val="1"/>
              <c:layout>
                <c:manualLayout>
                  <c:x val="1.4862406002930604E-2"/>
                  <c:y val="1.94244536637221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C6-4491-ABFD-2A7074A4BC2A}"/>
                </c:ext>
              </c:extLst>
            </c:dLbl>
            <c:dLbl>
              <c:idx val="2"/>
              <c:layout>
                <c:manualLayout>
                  <c:x val="7.4859507592225797E-3"/>
                  <c:y val="-3.9887487182381811E-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C6-4491-ABFD-2A7074A4BC2A}"/>
                </c:ext>
              </c:extLst>
            </c:dLbl>
            <c:dLbl>
              <c:idx val="3"/>
              <c:layout>
                <c:manualLayout>
                  <c:x val="9.3122715488784709E-3"/>
                  <c:y val="5.23542084121205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C6-4491-ABFD-2A7074A4BC2A}"/>
                </c:ext>
              </c:extLst>
            </c:dLbl>
            <c:dLbl>
              <c:idx val="4"/>
              <c:layout>
                <c:manualLayout>
                  <c:x val="1.1138270292900503E-2"/>
                  <c:y val="-4.83127781070377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C6-4491-ABFD-2A7074A4BC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0FC6-4491-ABFD-2A7074A4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80753984"/>
        <c:axId val="580754376"/>
      </c:barChart>
      <c:catAx>
        <c:axId val="5807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8075437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80754376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80753984"/>
        <c:crosses val="autoZero"/>
        <c:crossBetween val="between"/>
        <c:majorUnit val="20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3366FF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-4.8139381350337318E-3"/>
                  <c:y val="2.59343926095260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82-4E46-970A-13AC1F0CE2BA}"/>
                </c:ext>
              </c:extLst>
            </c:dLbl>
            <c:dLbl>
              <c:idx val="1"/>
              <c:layout>
                <c:manualLayout>
                  <c:x val="4.1695248216672316E-3"/>
                  <c:y val="1.34597691417605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82-4E46-970A-13AC1F0CE2BA}"/>
                </c:ext>
              </c:extLst>
            </c:dLbl>
            <c:dLbl>
              <c:idx val="2"/>
              <c:layout>
                <c:manualLayout>
                  <c:x val="4.9733507237975606E-3"/>
                  <c:y val="4.141901617136572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82-4E46-970A-13AC1F0CE2BA}"/>
                </c:ext>
              </c:extLst>
            </c:dLbl>
            <c:dLbl>
              <c:idx val="3"/>
              <c:layout>
                <c:manualLayout>
                  <c:x val="1.6868750301917805E-3"/>
                  <c:y val="7.9504040489562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82-4E46-970A-13AC1F0CE2BA}"/>
                </c:ext>
              </c:extLst>
            </c:dLbl>
            <c:dLbl>
              <c:idx val="4"/>
              <c:layout>
                <c:manualLayout>
                  <c:x val="7.6028533243160598E-3"/>
                  <c:y val="5.294499477887839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82-4E46-970A-13AC1F0CE2B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D82-4E46-970A-13AC1F0CE2BA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1.3036407258908604E-2"/>
                  <c:y val="3.95337679564248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82-4E46-970A-13AC1F0CE2BA}"/>
                </c:ext>
              </c:extLst>
            </c:dLbl>
            <c:dLbl>
              <c:idx val="1"/>
              <c:layout>
                <c:manualLayout>
                  <c:x val="1.4862406002930604E-2"/>
                  <c:y val="1.94244536637221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82-4E46-970A-13AC1F0CE2BA}"/>
                </c:ext>
              </c:extLst>
            </c:dLbl>
            <c:dLbl>
              <c:idx val="2"/>
              <c:layout>
                <c:manualLayout>
                  <c:x val="7.4859507592225797E-3"/>
                  <c:y val="-3.9887487182381811E-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82-4E46-970A-13AC1F0CE2BA}"/>
                </c:ext>
              </c:extLst>
            </c:dLbl>
            <c:dLbl>
              <c:idx val="3"/>
              <c:layout>
                <c:manualLayout>
                  <c:x val="9.3122715488784709E-3"/>
                  <c:y val="5.23542084121205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82-4E46-970A-13AC1F0CE2BA}"/>
                </c:ext>
              </c:extLst>
            </c:dLbl>
            <c:dLbl>
              <c:idx val="4"/>
              <c:layout>
                <c:manualLayout>
                  <c:x val="1.1138270292900503E-2"/>
                  <c:y val="-4.83127781070377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82-4E46-970A-13AC1F0CE2B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DD82-4E46-970A-13AC1F0CE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80755160"/>
        <c:axId val="580755552"/>
      </c:barChart>
      <c:catAx>
        <c:axId val="580755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8075555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80755552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80755160"/>
        <c:crosses val="autoZero"/>
        <c:crossBetween val="between"/>
        <c:majorUnit val="20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3366FF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Minutos diarios dedicados a actividades de 'Hogar y Familia'.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921877317780137E-2"/>
          <c:y val="0.20278538812785388"/>
          <c:w val="0.8892732508812603"/>
          <c:h val="0.58169740768705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4.2'!$B$11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4.2'!$C$11:$T$11</c:f>
              <c:numCache>
                <c:formatCode>0</c:formatCode>
                <c:ptCount val="18"/>
                <c:pt idx="0">
                  <c:v>128</c:v>
                </c:pt>
                <c:pt idx="1">
                  <c:v>128</c:v>
                </c:pt>
                <c:pt idx="2">
                  <c:v>128</c:v>
                </c:pt>
                <c:pt idx="3">
                  <c:v>152</c:v>
                </c:pt>
                <c:pt idx="4">
                  <c:v>152</c:v>
                </c:pt>
                <c:pt idx="5">
                  <c:v>152</c:v>
                </c:pt>
                <c:pt idx="6">
                  <c:v>152</c:v>
                </c:pt>
                <c:pt idx="7">
                  <c:v>152</c:v>
                </c:pt>
                <c:pt idx="8">
                  <c:v>152</c:v>
                </c:pt>
                <c:pt idx="9">
                  <c:v>152</c:v>
                </c:pt>
                <c:pt idx="10">
                  <c:v>152</c:v>
                </c:pt>
                <c:pt idx="11">
                  <c:v>152</c:v>
                </c:pt>
                <c:pt idx="12">
                  <c:v>152</c:v>
                </c:pt>
                <c:pt idx="13">
                  <c:v>152</c:v>
                </c:pt>
                <c:pt idx="14">
                  <c:v>152</c:v>
                </c:pt>
                <c:pt idx="15">
                  <c:v>152</c:v>
                </c:pt>
                <c:pt idx="16">
                  <c:v>152</c:v>
                </c:pt>
                <c:pt idx="17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C-4BF4-82CD-DBFDFBDCDA17}"/>
            </c:ext>
          </c:extLst>
        </c:ser>
        <c:ser>
          <c:idx val="1"/>
          <c:order val="1"/>
          <c:tx>
            <c:strRef>
              <c:f>'Tabla 4.2'!$B$12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4.2'!$C$12:$T$12</c:f>
              <c:numCache>
                <c:formatCode>0</c:formatCode>
                <c:ptCount val="18"/>
                <c:pt idx="0">
                  <c:v>285</c:v>
                </c:pt>
                <c:pt idx="1">
                  <c:v>285</c:v>
                </c:pt>
                <c:pt idx="2">
                  <c:v>285</c:v>
                </c:pt>
                <c:pt idx="3">
                  <c:v>269</c:v>
                </c:pt>
                <c:pt idx="4">
                  <c:v>269</c:v>
                </c:pt>
                <c:pt idx="5">
                  <c:v>269</c:v>
                </c:pt>
                <c:pt idx="6">
                  <c:v>269</c:v>
                </c:pt>
                <c:pt idx="7">
                  <c:v>269</c:v>
                </c:pt>
                <c:pt idx="8">
                  <c:v>269</c:v>
                </c:pt>
                <c:pt idx="9">
                  <c:v>269</c:v>
                </c:pt>
                <c:pt idx="10">
                  <c:v>269</c:v>
                </c:pt>
                <c:pt idx="11">
                  <c:v>269</c:v>
                </c:pt>
                <c:pt idx="12">
                  <c:v>269</c:v>
                </c:pt>
                <c:pt idx="13">
                  <c:v>269</c:v>
                </c:pt>
                <c:pt idx="14">
                  <c:v>269</c:v>
                </c:pt>
                <c:pt idx="15">
                  <c:v>269</c:v>
                </c:pt>
                <c:pt idx="16">
                  <c:v>269</c:v>
                </c:pt>
                <c:pt idx="17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C-4BF4-82CD-DBFDFBDCD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756336"/>
        <c:axId val="580756728"/>
      </c:barChart>
      <c:catAx>
        <c:axId val="58075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56728"/>
        <c:crosses val="autoZero"/>
        <c:auto val="1"/>
        <c:lblAlgn val="ctr"/>
        <c:lblOffset val="100"/>
        <c:noMultiLvlLbl val="0"/>
      </c:catAx>
      <c:valAx>
        <c:axId val="580756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56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835864422419836"/>
          <c:y val="0.88950457504966585"/>
          <c:w val="0.35157610895652969"/>
          <c:h val="8.011049723756902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effectLst/>
              </a:rPr>
              <a:t>Porcentaje de personas inactivas, mayores de 16 años, cuya clase principal de inactividad son las labores del hogar.</a:t>
            </a:r>
            <a:r>
              <a:rPr lang="es-ES"/>
              <a:t>
España</a:t>
            </a:r>
          </a:p>
        </c:rich>
      </c:tx>
      <c:layout>
        <c:manualLayout>
          <c:xMode val="edge"/>
          <c:yMode val="edge"/>
          <c:x val="0.11986484746199258"/>
          <c:y val="1.405447677506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844271228932231E-2"/>
          <c:y val="0.2093669544350315"/>
          <c:w val="0.87064817618965107"/>
          <c:h val="0.57851395304416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4.2'!$B$15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4.2'!$C$15:$T$15</c:f>
              <c:numCache>
                <c:formatCode>0.0</c:formatCode>
                <c:ptCount val="18"/>
                <c:pt idx="0">
                  <c:v>4.3769062015089091</c:v>
                </c:pt>
                <c:pt idx="1">
                  <c:v>4.7170972791388923</c:v>
                </c:pt>
                <c:pt idx="2">
                  <c:v>4.968857649883434</c:v>
                </c:pt>
                <c:pt idx="3">
                  <c:v>5.4556143445032337</c:v>
                </c:pt>
                <c:pt idx="4">
                  <c:v>5.4536448443820689</c:v>
                </c:pt>
                <c:pt idx="5">
                  <c:v>5.3092758458722722</c:v>
                </c:pt>
                <c:pt idx="6">
                  <c:v>5.6400486680327875</c:v>
                </c:pt>
                <c:pt idx="7">
                  <c:v>6.5777020632216541</c:v>
                </c:pt>
                <c:pt idx="8">
                  <c:v>6.61231742864714</c:v>
                </c:pt>
                <c:pt idx="9">
                  <c:v>5.5412210892812732</c:v>
                </c:pt>
                <c:pt idx="10">
                  <c:v>5.7780224148739352</c:v>
                </c:pt>
                <c:pt idx="11">
                  <c:v>5.6009651636253954</c:v>
                </c:pt>
                <c:pt idx="12">
                  <c:v>5.3445137417564386</c:v>
                </c:pt>
                <c:pt idx="13">
                  <c:v>5.4596100278551534</c:v>
                </c:pt>
                <c:pt idx="14">
                  <c:v>7.2760409364923593</c:v>
                </c:pt>
                <c:pt idx="15">
                  <c:v>6.4908520573999686</c:v>
                </c:pt>
                <c:pt idx="16">
                  <c:v>6.0835158623613372</c:v>
                </c:pt>
                <c:pt idx="17">
                  <c:v>6.2372900242360085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B-4DE6-82C8-7BC4CBCCB5E9}"/>
            </c:ext>
          </c:extLst>
        </c:ser>
        <c:ser>
          <c:idx val="1"/>
          <c:order val="1"/>
          <c:tx>
            <c:strRef>
              <c:f>'Tabla 4.2'!$B$16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4.2'!$C$16:$T$16</c:f>
              <c:numCache>
                <c:formatCode>0.0</c:formatCode>
                <c:ptCount val="18"/>
                <c:pt idx="0">
                  <c:v>46.081938479515379</c:v>
                </c:pt>
                <c:pt idx="1">
                  <c:v>45.918755721971337</c:v>
                </c:pt>
                <c:pt idx="2">
                  <c:v>45.11783808618835</c:v>
                </c:pt>
                <c:pt idx="3">
                  <c:v>43.226202964893872</c:v>
                </c:pt>
                <c:pt idx="4">
                  <c:v>41.928471999143376</c:v>
                </c:pt>
                <c:pt idx="5">
                  <c:v>40.353252041324637</c:v>
                </c:pt>
                <c:pt idx="6">
                  <c:v>39.390020712555753</c:v>
                </c:pt>
                <c:pt idx="7">
                  <c:v>39.036975232741966</c:v>
                </c:pt>
                <c:pt idx="8">
                  <c:v>38.440845517075459</c:v>
                </c:pt>
                <c:pt idx="9">
                  <c:v>37.579715376453471</c:v>
                </c:pt>
                <c:pt idx="10">
                  <c:v>37.156568686262744</c:v>
                </c:pt>
                <c:pt idx="11">
                  <c:v>36.523584804016636</c:v>
                </c:pt>
                <c:pt idx="12">
                  <c:v>35.781694871876894</c:v>
                </c:pt>
                <c:pt idx="13">
                  <c:v>34.727367292566683</c:v>
                </c:pt>
                <c:pt idx="14">
                  <c:v>35.109395109395109</c:v>
                </c:pt>
                <c:pt idx="15">
                  <c:v>32.170769423663643</c:v>
                </c:pt>
                <c:pt idx="16">
                  <c:v>31.754638300514273</c:v>
                </c:pt>
                <c:pt idx="17">
                  <c:v>30.682803915899044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DB-4DE6-82C8-7BC4CBCCB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757512"/>
        <c:axId val="580757904"/>
      </c:barChart>
      <c:catAx>
        <c:axId val="580757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57904"/>
        <c:crosses val="autoZero"/>
        <c:auto val="1"/>
        <c:lblAlgn val="ctr"/>
        <c:lblOffset val="100"/>
        <c:noMultiLvlLbl val="0"/>
      </c:catAx>
      <c:valAx>
        <c:axId val="58075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57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00170190169015"/>
          <c:y val="0.88980969320983627"/>
          <c:w val="0.35157610895652969"/>
          <c:h val="7.9890168687591689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 Salario bruto medio por hora (€)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9217238082469607E-2"/>
          <c:y val="0.20560185185185184"/>
          <c:w val="0.93330310307087361"/>
          <c:h val="0.61292468649752119"/>
        </c:manualLayout>
      </c:layout>
      <c:lineChart>
        <c:grouping val="standard"/>
        <c:varyColors val="0"/>
        <c:ser>
          <c:idx val="0"/>
          <c:order val="0"/>
          <c:tx>
            <c:strRef>
              <c:f>'Tabla 5.1'!$B$11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3.607819749158829E-2"/>
                  <c:y val="-4.9614122721186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12-4874-97FE-08CDA0C88747}"/>
                </c:ext>
              </c:extLst>
            </c:dLbl>
            <c:dLbl>
              <c:idx val="12"/>
              <c:layout>
                <c:manualLayout>
                  <c:x val="-3.6078197491588374E-2"/>
                  <c:y val="-4.0157076328044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12-4874-97FE-08CDA0C88747}"/>
                </c:ext>
              </c:extLst>
            </c:dLbl>
            <c:dLbl>
              <c:idx val="13"/>
              <c:layout>
                <c:manualLayout>
                  <c:x val="-3.6078197491588207E-2"/>
                  <c:y val="-4.488559952461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12-4874-97FE-08CDA0C88747}"/>
                </c:ext>
              </c:extLst>
            </c:dLbl>
            <c:dLbl>
              <c:idx val="14"/>
              <c:layout>
                <c:manualLayout>
                  <c:x val="-3.6078197491588207E-2"/>
                  <c:y val="-4.0157076328044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12-4874-97FE-08CDA0C88747}"/>
                </c:ext>
              </c:extLst>
            </c:dLbl>
            <c:dLbl>
              <c:idx val="15"/>
              <c:layout>
                <c:manualLayout>
                  <c:x val="-3.6078197491588207E-2"/>
                  <c:y val="-4.0157076328044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12-4874-97FE-08CDA0C8874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5.1'!$C$11:$T$11</c:f>
              <c:numCache>
                <c:formatCode>0.00</c:formatCode>
                <c:ptCount val="18"/>
                <c:pt idx="0">
                  <c:v>16.86</c:v>
                </c:pt>
                <c:pt idx="1">
                  <c:v>16.86</c:v>
                </c:pt>
                <c:pt idx="2">
                  <c:v>16.86</c:v>
                </c:pt>
                <c:pt idx="3">
                  <c:v>17.579999999999998</c:v>
                </c:pt>
                <c:pt idx="4">
                  <c:v>17.559999999999999</c:v>
                </c:pt>
                <c:pt idx="5">
                  <c:v>17.53</c:v>
                </c:pt>
                <c:pt idx="6">
                  <c:v>17.649999999999999</c:v>
                </c:pt>
                <c:pt idx="7">
                  <c:v>17.82</c:v>
                </c:pt>
                <c:pt idx="8">
                  <c:v>18.149999999999999</c:v>
                </c:pt>
                <c:pt idx="9">
                  <c:v>17.87</c:v>
                </c:pt>
                <c:pt idx="10">
                  <c:v>17.68</c:v>
                </c:pt>
                <c:pt idx="11">
                  <c:v>17.96</c:v>
                </c:pt>
                <c:pt idx="12">
                  <c:v>18.23</c:v>
                </c:pt>
                <c:pt idx="13">
                  <c:v>18.77</c:v>
                </c:pt>
                <c:pt idx="14">
                  <c:v>19.11</c:v>
                </c:pt>
                <c:pt idx="15">
                  <c:v>19.46</c:v>
                </c:pt>
                <c:pt idx="16">
                  <c:v>20.59</c:v>
                </c:pt>
                <c:pt idx="17">
                  <c:v>20.59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8-4DD5-9E0C-2D543D54865C}"/>
            </c:ext>
          </c:extLst>
        </c:ser>
        <c:ser>
          <c:idx val="1"/>
          <c:order val="1"/>
          <c:tx>
            <c:strRef>
              <c:f>'Tabla 5.1'!$B$12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3.607819749158829E-2"/>
                  <c:y val="3.5428553131473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12-4874-97FE-08CDA0C88747}"/>
                </c:ext>
              </c:extLst>
            </c:dLbl>
            <c:dLbl>
              <c:idx val="12"/>
              <c:layout>
                <c:manualLayout>
                  <c:x val="-3.389164006785559E-2"/>
                  <c:y val="4.48855995246158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12-4874-97FE-08CDA0C88747}"/>
                </c:ext>
              </c:extLst>
            </c:dLbl>
            <c:dLbl>
              <c:idx val="13"/>
              <c:layout>
                <c:manualLayout>
                  <c:x val="-3.6078197491588207E-2"/>
                  <c:y val="4.0157076328044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12-4874-97FE-08CDA0C88747}"/>
                </c:ext>
              </c:extLst>
            </c:dLbl>
            <c:dLbl>
              <c:idx val="14"/>
              <c:layout>
                <c:manualLayout>
                  <c:x val="-3.6078197491588207E-2"/>
                  <c:y val="4.0157076328044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12-4874-97FE-08CDA0C88747}"/>
                </c:ext>
              </c:extLst>
            </c:dLbl>
            <c:dLbl>
              <c:idx val="15"/>
              <c:layout>
                <c:manualLayout>
                  <c:x val="-3.3891640067855749E-2"/>
                  <c:y val="4.48855995246158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12-4874-97FE-08CDA0C8874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5.1'!$C$12:$T$12</c:f>
              <c:numCache>
                <c:formatCode>0.00</c:formatCode>
                <c:ptCount val="18"/>
                <c:pt idx="0">
                  <c:v>13.8</c:v>
                </c:pt>
                <c:pt idx="1">
                  <c:v>13.8</c:v>
                </c:pt>
                <c:pt idx="2">
                  <c:v>13.8</c:v>
                </c:pt>
                <c:pt idx="3">
                  <c:v>14.2</c:v>
                </c:pt>
                <c:pt idx="4">
                  <c:v>14.78</c:v>
                </c:pt>
                <c:pt idx="5">
                  <c:v>14.57</c:v>
                </c:pt>
                <c:pt idx="6">
                  <c:v>14.8</c:v>
                </c:pt>
                <c:pt idx="7">
                  <c:v>14.95</c:v>
                </c:pt>
                <c:pt idx="8">
                  <c:v>15.44</c:v>
                </c:pt>
                <c:pt idx="9">
                  <c:v>15.45</c:v>
                </c:pt>
                <c:pt idx="10">
                  <c:v>15.17</c:v>
                </c:pt>
                <c:pt idx="11">
                  <c:v>15.59</c:v>
                </c:pt>
                <c:pt idx="12">
                  <c:v>15.82</c:v>
                </c:pt>
                <c:pt idx="13">
                  <c:v>16.54</c:v>
                </c:pt>
                <c:pt idx="14">
                  <c:v>16.87</c:v>
                </c:pt>
                <c:pt idx="15">
                  <c:v>17.34</c:v>
                </c:pt>
                <c:pt idx="16">
                  <c:v>18.170000000000002</c:v>
                </c:pt>
                <c:pt idx="17">
                  <c:v>18.170000000000002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8-4DD5-9E0C-2D543D548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64568"/>
        <c:axId val="580764960"/>
      </c:lineChart>
      <c:catAx>
        <c:axId val="58076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64960"/>
        <c:crosses val="autoZero"/>
        <c:auto val="1"/>
        <c:lblAlgn val="ctr"/>
        <c:lblOffset val="100"/>
        <c:noMultiLvlLbl val="0"/>
      </c:catAx>
      <c:valAx>
        <c:axId val="580764960"/>
        <c:scaling>
          <c:orientation val="minMax"/>
          <c:min val="1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80764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212141095999363"/>
          <c:y val="0.90833406240886561"/>
          <c:w val="0.37575777459635723"/>
          <c:h val="7.7777777777777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Pensión media mensual (€)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352423585405581E-2"/>
          <c:y val="0.20334249084249084"/>
          <c:w val="0.93645536316064404"/>
          <c:h val="0.61717826137117471"/>
        </c:manualLayout>
      </c:layout>
      <c:lineChart>
        <c:grouping val="standard"/>
        <c:varyColors val="0"/>
        <c:ser>
          <c:idx val="0"/>
          <c:order val="0"/>
          <c:tx>
            <c:strRef>
              <c:f>'Tabla 5.1'!$B$15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5.1'!$C$15:$T$15</c:f>
              <c:numCache>
                <c:formatCode>#,##0.0</c:formatCode>
                <c:ptCount val="18"/>
                <c:pt idx="0">
                  <c:v>1074.58</c:v>
                </c:pt>
                <c:pt idx="1">
                  <c:v>1074.58</c:v>
                </c:pt>
                <c:pt idx="2">
                  <c:v>1143.51</c:v>
                </c:pt>
                <c:pt idx="3">
                  <c:v>1192.74</c:v>
                </c:pt>
                <c:pt idx="4">
                  <c:v>1231.92</c:v>
                </c:pt>
                <c:pt idx="5">
                  <c:v>1266.8599999999999</c:v>
                </c:pt>
                <c:pt idx="6">
                  <c:v>1300.25</c:v>
                </c:pt>
                <c:pt idx="7">
                  <c:v>1332.81</c:v>
                </c:pt>
                <c:pt idx="8">
                  <c:v>1357.6</c:v>
                </c:pt>
                <c:pt idx="9">
                  <c:v>1376.18</c:v>
                </c:pt>
                <c:pt idx="10">
                  <c:v>1397.6530875831438</c:v>
                </c:pt>
                <c:pt idx="11">
                  <c:v>1406.0726136262942</c:v>
                </c:pt>
                <c:pt idx="12">
                  <c:v>1439.3051872728975</c:v>
                </c:pt>
                <c:pt idx="13">
                  <c:v>1480.9951419881952</c:v>
                </c:pt>
                <c:pt idx="14">
                  <c:v>1521.8097296893313</c:v>
                </c:pt>
                <c:pt idx="15">
                  <c:v>1555.2584769704038</c:v>
                </c:pt>
                <c:pt idx="16">
                  <c:v>1583.9690119461052</c:v>
                </c:pt>
                <c:pt idx="17">
                  <c:v>1754.2088983620904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7-497D-AE82-0B46D3A211B5}"/>
            </c:ext>
          </c:extLst>
        </c:ser>
        <c:ser>
          <c:idx val="1"/>
          <c:order val="1"/>
          <c:tx>
            <c:strRef>
              <c:f>'Tabla 5.1'!$B$16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5.1'!$C$16:$T$16</c:f>
              <c:numCache>
                <c:formatCode>#,##0.0</c:formatCode>
                <c:ptCount val="18"/>
                <c:pt idx="0">
                  <c:v>634.14</c:v>
                </c:pt>
                <c:pt idx="1">
                  <c:v>634.14</c:v>
                </c:pt>
                <c:pt idx="2">
                  <c:v>669.42</c:v>
                </c:pt>
                <c:pt idx="3">
                  <c:v>700.88</c:v>
                </c:pt>
                <c:pt idx="4">
                  <c:v>731.43</c:v>
                </c:pt>
                <c:pt idx="5">
                  <c:v>753.41</c:v>
                </c:pt>
                <c:pt idx="6">
                  <c:v>782.84</c:v>
                </c:pt>
                <c:pt idx="7">
                  <c:v>817.34</c:v>
                </c:pt>
                <c:pt idx="8">
                  <c:v>838.39</c:v>
                </c:pt>
                <c:pt idx="9">
                  <c:v>858.75</c:v>
                </c:pt>
                <c:pt idx="10">
                  <c:v>882.09964566079134</c:v>
                </c:pt>
                <c:pt idx="11">
                  <c:v>897.88023287765486</c:v>
                </c:pt>
                <c:pt idx="12">
                  <c:v>1041.685614573152</c:v>
                </c:pt>
                <c:pt idx="13">
                  <c:v>1093.9678118416064</c:v>
                </c:pt>
                <c:pt idx="14">
                  <c:v>1146.4853399749304</c:v>
                </c:pt>
                <c:pt idx="15">
                  <c:v>1184.4200765115474</c:v>
                </c:pt>
                <c:pt idx="16">
                  <c:v>1215.4891170973738</c:v>
                </c:pt>
                <c:pt idx="17">
                  <c:v>1218.4267771036727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7-497D-AE82-0B46D3A21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65744"/>
        <c:axId val="580766136"/>
      </c:lineChart>
      <c:catAx>
        <c:axId val="58076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66136"/>
        <c:crosses val="autoZero"/>
        <c:auto val="1"/>
        <c:lblAlgn val="ctr"/>
        <c:lblOffset val="100"/>
        <c:noMultiLvlLbl val="0"/>
      </c:catAx>
      <c:valAx>
        <c:axId val="580766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580765744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311284576943659"/>
          <c:y val="0.90055199667838126"/>
          <c:w val="0.39728136324349195"/>
          <c:h val="8.0332409972299179E-2"/>
        </c:manualLayout>
      </c:layout>
      <c:overlay val="0"/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Porcentaje de hogares con ingresos por unidad de consumo inferiores al 60% de la mediana, según el sexo de la persona que es</a:t>
            </a:r>
            <a:r>
              <a:rPr lang="es-ES" sz="1000" baseline="0"/>
              <a:t> </a:t>
            </a:r>
            <a:r>
              <a:rPr lang="es-ES" sz="1000"/>
              <a:t>sustentadora principal del hogar.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4388367848859983E-2"/>
          <c:y val="0.24043828116192803"/>
          <c:w val="0.94863590574734891"/>
          <c:h val="0.59289894331975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5.1'!$B$19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dLbls>
            <c:dLbl>
              <c:idx val="8"/>
              <c:layout>
                <c:manualLayout>
                  <c:x val="-3.8663331385890244E-3"/>
                  <c:y val="-3.924089604988116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333399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2E-4A88-BAFB-20A90F0C251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5.1'!$C$19:$T$19</c:f>
              <c:numCache>
                <c:formatCode>0.00</c:formatCode>
                <c:ptCount val="18"/>
                <c:pt idx="0">
                  <c:v>16.337844657760225</c:v>
                </c:pt>
                <c:pt idx="1">
                  <c:v>18.32384433098505</c:v>
                </c:pt>
                <c:pt idx="2">
                  <c:v>19.861288805463928</c:v>
                </c:pt>
                <c:pt idx="3">
                  <c:v>23.2</c:v>
                </c:pt>
                <c:pt idx="4">
                  <c:v>22.7</c:v>
                </c:pt>
                <c:pt idx="5">
                  <c:v>21.6</c:v>
                </c:pt>
                <c:pt idx="6">
                  <c:v>23.2</c:v>
                </c:pt>
                <c:pt idx="7">
                  <c:v>28.5</c:v>
                </c:pt>
                <c:pt idx="8">
                  <c:v>23.9</c:v>
                </c:pt>
                <c:pt idx="9">
                  <c:v>25.2</c:v>
                </c:pt>
                <c:pt idx="10">
                  <c:v>24.7</c:v>
                </c:pt>
                <c:pt idx="11">
                  <c:v>21.1</c:v>
                </c:pt>
                <c:pt idx="12">
                  <c:v>21.4</c:v>
                </c:pt>
                <c:pt idx="13">
                  <c:v>20.800640935894318</c:v>
                </c:pt>
                <c:pt idx="14">
                  <c:v>21.148006859233845</c:v>
                </c:pt>
                <c:pt idx="15">
                  <c:v>22.956420189431064</c:v>
                </c:pt>
                <c:pt idx="16">
                  <c:v>22.47585593175668</c:v>
                </c:pt>
                <c:pt idx="17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2E-4A88-BAFB-20A90F0C2519}"/>
            </c:ext>
          </c:extLst>
        </c:ser>
        <c:ser>
          <c:idx val="1"/>
          <c:order val="1"/>
          <c:tx>
            <c:strRef>
              <c:f>'Tabla 5.1'!$B$20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4.4304647603318204E-3"/>
                  <c:y val="-2.41086142017107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2E-4A88-BAFB-20A90F0C2519}"/>
                </c:ext>
              </c:extLst>
            </c:dLbl>
            <c:dLbl>
              <c:idx val="2"/>
              <c:layout>
                <c:manualLayout>
                  <c:x val="7.4562371064881283E-3"/>
                  <c:y val="-4.6141861652325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2E-4A88-BAFB-20A90F0C2519}"/>
                </c:ext>
              </c:extLst>
            </c:dLbl>
            <c:dLbl>
              <c:idx val="3"/>
              <c:layout>
                <c:manualLayout>
                  <c:x val="7.456288609372308E-3"/>
                  <c:y val="-3.350897670403085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2E-4A88-BAFB-20A90F0C2519}"/>
                </c:ext>
              </c:extLst>
            </c:dLbl>
            <c:dLbl>
              <c:idx val="4"/>
              <c:layout>
                <c:manualLayout>
                  <c:x val="4.4306192689848034E-3"/>
                  <c:y val="-1.933217458372660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2E-4A88-BAFB-20A90F0C2519}"/>
                </c:ext>
              </c:extLst>
            </c:dLbl>
            <c:dLbl>
              <c:idx val="5"/>
              <c:layout>
                <c:manualLayout>
                  <c:x val="2.9178103502329744E-3"/>
                  <c:y val="2.7831770623998331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2E-4A88-BAFB-20A90F0C2519}"/>
                </c:ext>
              </c:extLst>
            </c:dLbl>
            <c:dLbl>
              <c:idx val="6"/>
              <c:layout>
                <c:manualLayout>
                  <c:x val="2.9176630573820583E-3"/>
                  <c:y val="-8.444966293784272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2E-4A88-BAFB-20A90F0C2519}"/>
                </c:ext>
              </c:extLst>
            </c:dLbl>
            <c:dLbl>
              <c:idx val="7"/>
              <c:layout>
                <c:manualLayout>
                  <c:x val="1.5943053057041068E-2"/>
                  <c:y val="-1.653103742913011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2E-4A88-BAFB-20A90F0C2519}"/>
                </c:ext>
              </c:extLst>
            </c:dLbl>
            <c:dLbl>
              <c:idx val="8"/>
              <c:layout>
                <c:manualLayout>
                  <c:x val="5.943486906422879E-3"/>
                  <c:y val="1.25460330197066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2E-4A88-BAFB-20A90F0C2519}"/>
                </c:ext>
              </c:extLst>
            </c:dLbl>
            <c:dLbl>
              <c:idx val="14"/>
              <c:layout>
                <c:manualLayout>
                  <c:x val="9.5936913094603008E-3"/>
                  <c:y val="-4.6491254723898803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49102808564462E-2"/>
                      <c:h val="6.39979147668261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28D-4658-A09C-7151066DCD2F}"/>
                </c:ext>
              </c:extLst>
            </c:dLbl>
            <c:dLbl>
              <c:idx val="15"/>
              <c:layout>
                <c:manualLayout>
                  <c:x val="2.4943597404596785E-2"/>
                  <c:y val="9.298800075706849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003457656996979E-2"/>
                      <c:h val="6.39979147668261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28D-4658-A09C-7151066DCD2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chemeClr val="accent1">
                        <a:lumMod val="75000"/>
                      </a:schemeClr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5.1'!$C$20:$T$20</c:f>
              <c:numCache>
                <c:formatCode>0.00</c:formatCode>
                <c:ptCount val="18"/>
                <c:pt idx="0">
                  <c:v>17.587117978350598</c:v>
                </c:pt>
                <c:pt idx="1">
                  <c:v>23.092753590510881</c:v>
                </c:pt>
                <c:pt idx="2">
                  <c:v>25.264100637412064</c:v>
                </c:pt>
                <c:pt idx="3">
                  <c:v>30.2</c:v>
                </c:pt>
                <c:pt idx="4">
                  <c:v>27.9</c:v>
                </c:pt>
                <c:pt idx="5">
                  <c:v>24.2</c:v>
                </c:pt>
                <c:pt idx="6">
                  <c:v>25.7</c:v>
                </c:pt>
                <c:pt idx="7">
                  <c:v>28.1</c:v>
                </c:pt>
                <c:pt idx="8">
                  <c:v>27.5</c:v>
                </c:pt>
                <c:pt idx="9">
                  <c:v>27.6</c:v>
                </c:pt>
                <c:pt idx="10">
                  <c:v>28.3</c:v>
                </c:pt>
                <c:pt idx="11">
                  <c:v>25.1</c:v>
                </c:pt>
                <c:pt idx="12">
                  <c:v>24.4</c:v>
                </c:pt>
                <c:pt idx="13">
                  <c:v>24.44307390659386</c:v>
                </c:pt>
                <c:pt idx="14">
                  <c:v>18.970992312508081</c:v>
                </c:pt>
                <c:pt idx="15">
                  <c:v>23.21930462317502</c:v>
                </c:pt>
                <c:pt idx="16">
                  <c:v>27.434973348074376</c:v>
                </c:pt>
                <c:pt idx="17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2E-4A88-BAFB-20A90F0C2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766920"/>
        <c:axId val="580767312"/>
      </c:barChart>
      <c:catAx>
        <c:axId val="58076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67312"/>
        <c:crosses val="autoZero"/>
        <c:auto val="1"/>
        <c:lblAlgn val="ctr"/>
        <c:lblOffset val="100"/>
        <c:noMultiLvlLbl val="0"/>
      </c:catAx>
      <c:valAx>
        <c:axId val="5807673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80766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098355708562151"/>
          <c:y val="0.89891140656598256"/>
          <c:w val="0.2874434663140632"/>
          <c:h val="7.65030908021743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900"/>
              <a:t> Salario bruto medio por hora (€).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60185185185184"/>
          <c:w val="0.87941117385285239"/>
          <c:h val="0.61755431612715073"/>
        </c:manualLayout>
      </c:layout>
      <c:lineChart>
        <c:grouping val="standard"/>
        <c:varyColors val="0"/>
        <c:ser>
          <c:idx val="0"/>
          <c:order val="0"/>
          <c:tx>
            <c:strRef>
              <c:f>'Tabla 5.2'!$B$11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6"/>
              <c:layout>
                <c:manualLayout>
                  <c:x val="-2.6877515058180718E-2"/>
                  <c:y val="-0.1203612827433398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55-43D3-B304-647689C209DE}"/>
                </c:ext>
              </c:extLst>
            </c:dLbl>
            <c:dLbl>
              <c:idx val="17"/>
              <c:layout>
                <c:manualLayout>
                  <c:x val="-2.6877515058180718E-2"/>
                  <c:y val="-0.115639847427003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55-43D3-B304-647689C209D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5.2'!$C$11:$T$11</c:f>
              <c:numCache>
                <c:formatCode>0.0</c:formatCode>
                <c:ptCount val="18"/>
                <c:pt idx="0">
                  <c:v>14.49</c:v>
                </c:pt>
                <c:pt idx="1">
                  <c:v>14.49</c:v>
                </c:pt>
                <c:pt idx="2">
                  <c:v>14.49</c:v>
                </c:pt>
                <c:pt idx="3">
                  <c:v>15.12</c:v>
                </c:pt>
                <c:pt idx="4">
                  <c:v>15.56</c:v>
                </c:pt>
                <c:pt idx="5">
                  <c:v>15.68</c:v>
                </c:pt>
                <c:pt idx="6">
                  <c:v>15.83</c:v>
                </c:pt>
                <c:pt idx="7">
                  <c:v>15.87</c:v>
                </c:pt>
                <c:pt idx="8">
                  <c:v>15.84</c:v>
                </c:pt>
                <c:pt idx="9">
                  <c:v>16.04</c:v>
                </c:pt>
                <c:pt idx="10">
                  <c:v>15.94</c:v>
                </c:pt>
                <c:pt idx="11">
                  <c:v>16.100000000000001</c:v>
                </c:pt>
                <c:pt idx="12">
                  <c:v>16.52</c:v>
                </c:pt>
                <c:pt idx="13">
                  <c:v>16.63</c:v>
                </c:pt>
                <c:pt idx="14">
                  <c:v>16.920000000000002</c:v>
                </c:pt>
                <c:pt idx="15">
                  <c:v>17.3</c:v>
                </c:pt>
                <c:pt idx="16">
                  <c:v>17.96</c:v>
                </c:pt>
                <c:pt idx="17">
                  <c:v>17.96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2-445A-8651-BB119524A601}"/>
            </c:ext>
          </c:extLst>
        </c:ser>
        <c:ser>
          <c:idx val="1"/>
          <c:order val="1"/>
          <c:tx>
            <c:strRef>
              <c:f>'Tabla 5.2'!$B$12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6"/>
              <c:layout>
                <c:manualLayout>
                  <c:x val="-3.7628521081453009E-2"/>
                  <c:y val="0.1014755414779951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55-43D3-B304-647689C209DE}"/>
                </c:ext>
              </c:extLst>
            </c:dLbl>
            <c:dLbl>
              <c:idx val="17"/>
              <c:layout>
                <c:manualLayout>
                  <c:x val="-2.9027716262835176E-2"/>
                  <c:y val="0.1014755414779951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55-43D3-B304-647689C209D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5.2'!$C$12:$T$12</c:f>
              <c:numCache>
                <c:formatCode>0.0</c:formatCode>
                <c:ptCount val="18"/>
                <c:pt idx="0">
                  <c:v>12.21</c:v>
                </c:pt>
                <c:pt idx="1">
                  <c:v>12.21</c:v>
                </c:pt>
                <c:pt idx="2">
                  <c:v>12.21</c:v>
                </c:pt>
                <c:pt idx="3">
                  <c:v>12.72</c:v>
                </c:pt>
                <c:pt idx="4">
                  <c:v>13.24</c:v>
                </c:pt>
                <c:pt idx="5">
                  <c:v>13.12</c:v>
                </c:pt>
                <c:pt idx="6">
                  <c:v>13.1</c:v>
                </c:pt>
                <c:pt idx="7">
                  <c:v>13.21</c:v>
                </c:pt>
                <c:pt idx="8">
                  <c:v>13.56</c:v>
                </c:pt>
                <c:pt idx="9">
                  <c:v>13.8</c:v>
                </c:pt>
                <c:pt idx="10">
                  <c:v>13.6</c:v>
                </c:pt>
                <c:pt idx="11">
                  <c:v>13.93</c:v>
                </c:pt>
                <c:pt idx="12">
                  <c:v>14.36</c:v>
                </c:pt>
                <c:pt idx="13">
                  <c:v>14.92</c:v>
                </c:pt>
                <c:pt idx="14">
                  <c:v>15.22</c:v>
                </c:pt>
                <c:pt idx="15">
                  <c:v>15.61</c:v>
                </c:pt>
                <c:pt idx="16">
                  <c:v>16.3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2-445A-8651-BB119524A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73976"/>
        <c:axId val="580774368"/>
      </c:lineChart>
      <c:catAx>
        <c:axId val="580773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4368"/>
        <c:crosses val="autoZero"/>
        <c:auto val="1"/>
        <c:lblAlgn val="ctr"/>
        <c:lblOffset val="100"/>
        <c:noMultiLvlLbl val="0"/>
      </c:catAx>
      <c:valAx>
        <c:axId val="580774368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3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22882250012866"/>
          <c:y val="0.90833406240886561"/>
          <c:w val="0.40522961590585493"/>
          <c:h val="7.7777777777777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900"/>
              <a:t>Pensión media mensual (€).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898373210595049E-2"/>
          <c:y val="0.20617455896007428"/>
          <c:w val="0.85574553784641649"/>
          <c:h val="0.6232147538684778"/>
        </c:manualLayout>
      </c:layout>
      <c:lineChart>
        <c:grouping val="standard"/>
        <c:varyColors val="0"/>
        <c:ser>
          <c:idx val="0"/>
          <c:order val="0"/>
          <c:tx>
            <c:strRef>
              <c:f>'Tabla 5.2'!$B$15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5.2'!$C$15:$T$15</c:f>
              <c:numCache>
                <c:formatCode>#,##0.0</c:formatCode>
                <c:ptCount val="18"/>
                <c:pt idx="0">
                  <c:v>876.71428571428567</c:v>
                </c:pt>
                <c:pt idx="1">
                  <c:v>876</c:v>
                </c:pt>
                <c:pt idx="2">
                  <c:v>932.21428571428567</c:v>
                </c:pt>
                <c:pt idx="3">
                  <c:v>951.64285714285711</c:v>
                </c:pt>
                <c:pt idx="4">
                  <c:v>981.64285714285711</c:v>
                </c:pt>
                <c:pt idx="5">
                  <c:v>1019.3571428571429</c:v>
                </c:pt>
                <c:pt idx="6">
                  <c:v>1045.6428571428571</c:v>
                </c:pt>
                <c:pt idx="7">
                  <c:v>1076.7857142857142</c:v>
                </c:pt>
                <c:pt idx="8">
                  <c:v>1092.9285714285713</c:v>
                </c:pt>
                <c:pt idx="9">
                  <c:v>1127.4285714285713</c:v>
                </c:pt>
                <c:pt idx="10">
                  <c:v>1155.3571428571429</c:v>
                </c:pt>
                <c:pt idx="11">
                  <c:v>1184.5714285714287</c:v>
                </c:pt>
                <c:pt idx="12">
                  <c:v>1249</c:v>
                </c:pt>
                <c:pt idx="13">
                  <c:v>1303.5</c:v>
                </c:pt>
                <c:pt idx="14">
                  <c:v>1318.4285714285713</c:v>
                </c:pt>
                <c:pt idx="15">
                  <c:v>1318.4285714285713</c:v>
                </c:pt>
                <c:pt idx="16">
                  <c:v>1420.7142857142858</c:v>
                </c:pt>
                <c:pt idx="17">
                  <c:v>1420.7142857142858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31-4F96-8C10-D25EF6329DD8}"/>
            </c:ext>
          </c:extLst>
        </c:ser>
        <c:ser>
          <c:idx val="1"/>
          <c:order val="1"/>
          <c:tx>
            <c:strRef>
              <c:f>'Tabla 5.2'!$B$16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5.2'!$C$16:$T$16</c:f>
              <c:numCache>
                <c:formatCode>#,##0.0</c:formatCode>
                <c:ptCount val="18"/>
                <c:pt idx="0">
                  <c:v>583.14285714285711</c:v>
                </c:pt>
                <c:pt idx="1">
                  <c:v>601.42857142857144</c:v>
                </c:pt>
                <c:pt idx="2">
                  <c:v>645.28571428571433</c:v>
                </c:pt>
                <c:pt idx="3">
                  <c:v>666.78571428571433</c:v>
                </c:pt>
                <c:pt idx="4">
                  <c:v>690.92857142857144</c:v>
                </c:pt>
                <c:pt idx="5">
                  <c:v>720.14285714285711</c:v>
                </c:pt>
                <c:pt idx="6">
                  <c:v>743</c:v>
                </c:pt>
                <c:pt idx="7">
                  <c:v>766.07142857142856</c:v>
                </c:pt>
                <c:pt idx="8">
                  <c:v>777.64285714285711</c:v>
                </c:pt>
                <c:pt idx="9">
                  <c:v>784</c:v>
                </c:pt>
                <c:pt idx="10">
                  <c:v>806.5</c:v>
                </c:pt>
                <c:pt idx="11">
                  <c:v>835.14285714285711</c:v>
                </c:pt>
                <c:pt idx="12">
                  <c:v>879.57142857142856</c:v>
                </c:pt>
                <c:pt idx="13">
                  <c:v>941.5</c:v>
                </c:pt>
                <c:pt idx="14">
                  <c:v>958</c:v>
                </c:pt>
                <c:pt idx="15">
                  <c:v>958</c:v>
                </c:pt>
                <c:pt idx="16">
                  <c:v>1061.2142857142858</c:v>
                </c:pt>
                <c:pt idx="17">
                  <c:v>1061.2142857142858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31-4F96-8C10-D25EF6329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75152"/>
        <c:axId val="580775544"/>
      </c:lineChart>
      <c:catAx>
        <c:axId val="58077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5544"/>
        <c:crosses val="autoZero"/>
        <c:auto val="1"/>
        <c:lblAlgn val="ctr"/>
        <c:lblOffset val="100"/>
        <c:noMultiLvlLbl val="0"/>
      </c:catAx>
      <c:valAx>
        <c:axId val="580775544"/>
        <c:scaling>
          <c:orientation val="minMax"/>
          <c:max val="15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5152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778142685018782"/>
          <c:y val="0.90903094477435409"/>
          <c:w val="0.42282958199356913"/>
          <c:h val="8.1461042790999416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900" b="1" i="0" u="none" strike="noStrike" baseline="0">
                <a:effectLst/>
              </a:rPr>
              <a:t>Porcentaje de hogares con ingresos por unidad de consumo inferiores al 60% de la mediana, según el sexo de la persona que es sustentadora principal del hogar.</a:t>
            </a:r>
            <a:r>
              <a:rPr lang="es-ES" sz="900" b="1" i="0" u="none" strike="noStrike" baseline="0"/>
              <a:t> </a:t>
            </a:r>
            <a:r>
              <a:rPr lang="es-ES"/>
              <a:t>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03324504958229E-2"/>
          <c:y val="0.24516206847258953"/>
          <c:w val="0.88230314960629919"/>
          <c:h val="0.57336431904345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5.2'!$B$19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4318442153493706E-2"/>
                  <c:y val="8.53060354020050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FB-4218-9CF6-5BDDA31CAD5B}"/>
                </c:ext>
              </c:extLst>
            </c:dLbl>
            <c:dLbl>
              <c:idx val="1"/>
              <c:layout>
                <c:manualLayout>
                  <c:x val="-1.7182130584192452E-2"/>
                  <c:y val="1.2795905310300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FB-4218-9CF6-5BDDA31CAD5B}"/>
                </c:ext>
              </c:extLst>
            </c:dLbl>
            <c:dLbl>
              <c:idx val="7"/>
              <c:layout>
                <c:manualLayout>
                  <c:x val="0"/>
                  <c:y val="2.5591810620601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FB-4218-9CF6-5BDDA31CAD5B}"/>
                </c:ext>
              </c:extLst>
            </c:dLbl>
            <c:dLbl>
              <c:idx val="8"/>
              <c:layout>
                <c:manualLayout>
                  <c:x val="-2.8636884306988452E-3"/>
                  <c:y val="2.5591810620601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FB-4218-9CF6-5BDDA31CAD5B}"/>
                </c:ext>
              </c:extLst>
            </c:dLbl>
            <c:dLbl>
              <c:idx val="9"/>
              <c:layout>
                <c:manualLayout>
                  <c:x val="0"/>
                  <c:y val="-2.5591810620601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FB-4218-9CF6-5BDDA31CAD5B}"/>
                </c:ext>
              </c:extLst>
            </c:dLbl>
            <c:dLbl>
              <c:idx val="10"/>
              <c:layout>
                <c:manualLayout>
                  <c:x val="0"/>
                  <c:y val="-1.2795905310300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FB-4218-9CF6-5BDDA31CAD5B}"/>
                </c:ext>
              </c:extLst>
            </c:dLbl>
            <c:dLbl>
              <c:idx val="11"/>
              <c:layout>
                <c:manualLayout>
                  <c:x val="0"/>
                  <c:y val="-8.53060354020046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FB-4218-9CF6-5BDDA31CAD5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'Tabla 5.2'!$C$9:$T$9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5.2'!$C$19:$T$19</c:f>
              <c:numCache>
                <c:formatCode>0.0</c:formatCode>
                <c:ptCount val="18"/>
                <c:pt idx="0">
                  <c:v>18.732294162616792</c:v>
                </c:pt>
                <c:pt idx="1">
                  <c:v>18.605886483727058</c:v>
                </c:pt>
                <c:pt idx="2">
                  <c:v>18.30969365431849</c:v>
                </c:pt>
                <c:pt idx="3">
                  <c:v>19.406665598073957</c:v>
                </c:pt>
                <c:pt idx="4">
                  <c:v>20.104461318117799</c:v>
                </c:pt>
                <c:pt idx="5">
                  <c:v>19.878757584395245</c:v>
                </c:pt>
                <c:pt idx="6">
                  <c:v>20.746751518368487</c:v>
                </c:pt>
                <c:pt idx="7">
                  <c:v>20.873142362024907</c:v>
                </c:pt>
                <c:pt idx="8">
                  <c:v>22.372714311946524</c:v>
                </c:pt>
                <c:pt idx="9">
                  <c:v>22.511326012014045</c:v>
                </c:pt>
                <c:pt idx="10">
                  <c:v>22.566841085822425</c:v>
                </c:pt>
                <c:pt idx="11">
                  <c:v>21.032634440806383</c:v>
                </c:pt>
                <c:pt idx="12">
                  <c:v>20.878549854791594</c:v>
                </c:pt>
                <c:pt idx="13">
                  <c:v>20.18323603258623</c:v>
                </c:pt>
                <c:pt idx="14">
                  <c:v>20.185958716318328</c:v>
                </c:pt>
                <c:pt idx="15">
                  <c:v>20.146117541727488</c:v>
                </c:pt>
                <c:pt idx="16">
                  <c:v>19.78162489557414</c:v>
                </c:pt>
                <c:pt idx="17">
                  <c:v>19.549227356756603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FB-4218-9CF6-5BDDA31CAD5B}"/>
            </c:ext>
          </c:extLst>
        </c:ser>
        <c:ser>
          <c:idx val="1"/>
          <c:order val="1"/>
          <c:tx>
            <c:strRef>
              <c:f>'Tabla 5.2'!$B$20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6"/>
              <c:layout>
                <c:manualLayout>
                  <c:x val="6.3336886405211115E-3"/>
                  <c:y val="-2.8366449860624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31-4818-A9E7-4CD9C446FB8A}"/>
                </c:ext>
              </c:extLst>
            </c:dLbl>
            <c:dLbl>
              <c:idx val="7"/>
              <c:layout>
                <c:manualLayout>
                  <c:x val="4.2224590936807407E-3"/>
                  <c:y val="-3.7821933147499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31-4818-A9E7-4CD9C446FB8A}"/>
                </c:ext>
              </c:extLst>
            </c:dLbl>
            <c:dLbl>
              <c:idx val="8"/>
              <c:layout>
                <c:manualLayout>
                  <c:x val="8.5910418701703548E-3"/>
                  <c:y val="2.7744770447668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FB-4218-9CF6-5BDDA31CAD5B}"/>
                </c:ext>
              </c:extLst>
            </c:dLbl>
            <c:dLbl>
              <c:idx val="10"/>
              <c:layout>
                <c:manualLayout>
                  <c:x val="8.5910652920962206E-3"/>
                  <c:y val="-3.909814789411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FB-4218-9CF6-5BDDA31CAD5B}"/>
                </c:ext>
              </c:extLst>
            </c:dLbl>
            <c:dLbl>
              <c:idx val="11"/>
              <c:layout>
                <c:manualLayout>
                  <c:x val="1.4924730510691311E-2"/>
                  <c:y val="-1.0380184880756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FB-4218-9CF6-5BDDA31CAD5B}"/>
                </c:ext>
              </c:extLst>
            </c:dLbl>
            <c:dLbl>
              <c:idx val="13"/>
              <c:layout>
                <c:manualLayout>
                  <c:x val="1.2667377281042069E-2"/>
                  <c:y val="-4.33371310972734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31-4818-A9E7-4CD9C446FB8A}"/>
                </c:ext>
              </c:extLst>
            </c:dLbl>
            <c:dLbl>
              <c:idx val="15"/>
              <c:layout>
                <c:manualLayout>
                  <c:x val="8.4450013066349802E-3"/>
                  <c:y val="-4.727741643437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058443488535852E-2"/>
                      <c:h val="5.45819634050460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B31-4818-A9E7-4CD9C446FB8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5.2'!$C$20:$T$20</c:f>
              <c:numCache>
                <c:formatCode>0.0</c:formatCode>
                <c:ptCount val="18"/>
                <c:pt idx="0">
                  <c:v>21.700044819157853</c:v>
                </c:pt>
                <c:pt idx="1">
                  <c:v>20.762051155512989</c:v>
                </c:pt>
                <c:pt idx="2">
                  <c:v>20.960461464419172</c:v>
                </c:pt>
                <c:pt idx="3">
                  <c:v>21.307157869347641</c:v>
                </c:pt>
                <c:pt idx="4">
                  <c:v>21.327925945413405</c:v>
                </c:pt>
                <c:pt idx="5">
                  <c:v>21.40255823970065</c:v>
                </c:pt>
                <c:pt idx="6">
                  <c:v>20.913736568179733</c:v>
                </c:pt>
                <c:pt idx="7">
                  <c:v>19.899605836974711</c:v>
                </c:pt>
                <c:pt idx="8">
                  <c:v>22.082314741585023</c:v>
                </c:pt>
                <c:pt idx="9">
                  <c:v>21.766814427362561</c:v>
                </c:pt>
                <c:pt idx="10">
                  <c:v>22.133553922051405</c:v>
                </c:pt>
                <c:pt idx="11">
                  <c:v>22.172583791561806</c:v>
                </c:pt>
                <c:pt idx="12">
                  <c:v>22.185612713439944</c:v>
                </c:pt>
                <c:pt idx="13">
                  <c:v>21.114565991622232</c:v>
                </c:pt>
                <c:pt idx="14">
                  <c:v>21.724262849107095</c:v>
                </c:pt>
                <c:pt idx="15">
                  <c:v>21.063060800527104</c:v>
                </c:pt>
                <c:pt idx="16">
                  <c:v>21.086475237284542</c:v>
                </c:pt>
                <c:pt idx="17">
                  <c:v>20.834442272395979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BFB-4218-9CF6-5BDDA31CA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776328"/>
        <c:axId val="580776720"/>
      </c:barChart>
      <c:catAx>
        <c:axId val="58077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6720"/>
        <c:crosses val="autoZero"/>
        <c:auto val="1"/>
        <c:lblAlgn val="ctr"/>
        <c:lblOffset val="100"/>
        <c:noMultiLvlLbl val="0"/>
      </c:catAx>
      <c:valAx>
        <c:axId val="580776720"/>
        <c:scaling>
          <c:orientation val="minMax"/>
          <c:max val="3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80776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66688538932632"/>
          <c:y val="0.90000072907553219"/>
          <c:w val="0.3166668853893263"/>
          <c:h val="7.77777777777778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54-4F18-B1F3-7A2FAD34B787}"/>
                </c:ext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54-4F18-B1F3-7A2FAD34B787}"/>
                </c:ext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54-4F18-B1F3-7A2FAD34B787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54-4F18-B1F3-7A2FAD34B787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54-4F18-B1F3-7A2FAD34B78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C54-4F18-B1F3-7A2FAD34B787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9900"/>
                </a:gs>
                <a:gs pos="50000">
                  <a:srgbClr val="FFFF00"/>
                </a:gs>
                <a:gs pos="100000">
                  <a:srgbClr val="FF9900"/>
                </a:gs>
              </a:gsLst>
              <a:lin ang="0" scaled="1"/>
            </a:gradFill>
            <a:ln w="12700">
              <a:solidFill>
                <a:srgbClr val="FF66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54-4F18-B1F3-7A2FAD34B787}"/>
                </c:ext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54-4F18-B1F3-7A2FAD34B787}"/>
                </c:ext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54-4F18-B1F3-7A2FAD34B787}"/>
                </c:ext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54-4F18-B1F3-7A2FAD34B787}"/>
                </c:ext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54-4F18-B1F3-7A2FAD34B78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1C54-4F18-B1F3-7A2FAD34B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12115264"/>
        <c:axId val="412115656"/>
      </c:barChart>
      <c:catAx>
        <c:axId val="4121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12115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2115656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1211526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Tasa de abandono educativo temprano.
Ciudad de Madrid</a:t>
            </a:r>
          </a:p>
        </c:rich>
      </c:tx>
      <c:layout>
        <c:manualLayout>
          <c:xMode val="edge"/>
          <c:yMode val="edge"/>
          <c:x val="0.28307752877044212"/>
          <c:y val="1.9444444444444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03231763619575"/>
          <c:w val="0.87140636122647741"/>
          <c:h val="0.59552969659955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6.1'!$C$11:$T$11</c:f>
              <c:numCache>
                <c:formatCode>0.00</c:formatCode>
                <c:ptCount val="18"/>
                <c:pt idx="0">
                  <c:v>29.693240211061564</c:v>
                </c:pt>
                <c:pt idx="1">
                  <c:v>29.068393732637269</c:v>
                </c:pt>
                <c:pt idx="2">
                  <c:v>32.896383743085934</c:v>
                </c:pt>
                <c:pt idx="3">
                  <c:v>32.940128502955304</c:v>
                </c:pt>
                <c:pt idx="4">
                  <c:v>26.4788</c:v>
                </c:pt>
                <c:pt idx="5">
                  <c:v>22.186612923166379</c:v>
                </c:pt>
                <c:pt idx="6">
                  <c:v>24.95084906186009</c:v>
                </c:pt>
                <c:pt idx="7">
                  <c:v>20.481977055203014</c:v>
                </c:pt>
                <c:pt idx="8">
                  <c:v>20.980619755369862</c:v>
                </c:pt>
                <c:pt idx="9">
                  <c:v>19.9998</c:v>
                </c:pt>
                <c:pt idx="10">
                  <c:v>17.54358867804477</c:v>
                </c:pt>
                <c:pt idx="11">
                  <c:v>16.131837479290837</c:v>
                </c:pt>
                <c:pt idx="12">
                  <c:v>17.80215219847598</c:v>
                </c:pt>
                <c:pt idx="13">
                  <c:v>13.7644</c:v>
                </c:pt>
                <c:pt idx="14">
                  <c:v>12.623699999999999</c:v>
                </c:pt>
                <c:pt idx="15">
                  <c:v>13.625400000000001</c:v>
                </c:pt>
                <c:pt idx="16">
                  <c:v>13.625400000000001</c:v>
                </c:pt>
                <c:pt idx="17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E-44DE-BDAE-23E60D9E699C}"/>
            </c:ext>
          </c:extLst>
        </c:ser>
        <c:ser>
          <c:idx val="1"/>
          <c:order val="1"/>
          <c:tx>
            <c:strRef>
              <c:f>'Tabla 6.1'!$B$12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6.1'!$C$12:$T$12</c:f>
              <c:numCache>
                <c:formatCode>0.00</c:formatCode>
                <c:ptCount val="18"/>
                <c:pt idx="0">
                  <c:v>21.839103111334612</c:v>
                </c:pt>
                <c:pt idx="1">
                  <c:v>22.455490157696158</c:v>
                </c:pt>
                <c:pt idx="2">
                  <c:v>21.354067125964907</c:v>
                </c:pt>
                <c:pt idx="3">
                  <c:v>19.372246633521939</c:v>
                </c:pt>
                <c:pt idx="4">
                  <c:v>18.1126</c:v>
                </c:pt>
                <c:pt idx="5">
                  <c:v>16.870233809670456</c:v>
                </c:pt>
                <c:pt idx="6">
                  <c:v>18.070884627326265</c:v>
                </c:pt>
                <c:pt idx="7">
                  <c:v>18.996708310985873</c:v>
                </c:pt>
                <c:pt idx="8">
                  <c:v>15.68909361576598</c:v>
                </c:pt>
                <c:pt idx="9">
                  <c:v>11.2264</c:v>
                </c:pt>
                <c:pt idx="10">
                  <c:v>11.683320280851145</c:v>
                </c:pt>
                <c:pt idx="11">
                  <c:v>11.542907249713766</c:v>
                </c:pt>
                <c:pt idx="12">
                  <c:v>11.032520403465684</c:v>
                </c:pt>
                <c:pt idx="13">
                  <c:v>9.9210999999999991</c:v>
                </c:pt>
                <c:pt idx="14">
                  <c:v>7.2378</c:v>
                </c:pt>
                <c:pt idx="15">
                  <c:v>7.7092000000000001</c:v>
                </c:pt>
                <c:pt idx="16">
                  <c:v>7.7092000000000001</c:v>
                </c:pt>
                <c:pt idx="17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E-44DE-BDAE-23E60D9E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51360"/>
        <c:axId val="652251752"/>
      </c:barChart>
      <c:catAx>
        <c:axId val="65225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1752"/>
        <c:crosses val="autoZero"/>
        <c:auto val="1"/>
        <c:lblAlgn val="ctr"/>
        <c:lblOffset val="100"/>
        <c:noMultiLvlLbl val="0"/>
      </c:catAx>
      <c:valAx>
        <c:axId val="652251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1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53854229759742"/>
          <c:y val="0.90277850685330996"/>
          <c:w val="0.29230829800121139"/>
          <c:h val="7.77777777777778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Porcentaje de personas de entre 25 y 64 años de edad con estudios superiores.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Ciudad de Madrid</a:t>
            </a:r>
          </a:p>
        </c:rich>
      </c:tx>
      <c:layout>
        <c:manualLayout>
          <c:xMode val="edge"/>
          <c:yMode val="edge"/>
          <c:x val="0.1197513705032594"/>
          <c:y val="1.9390581717451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653337871904828E-2"/>
          <c:y val="0.21606677424197954"/>
          <c:w val="0.88336143362158837"/>
          <c:h val="0.598338759439327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6.1'!$B$15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6.1'!$C$15:$T$15</c:f>
              <c:numCache>
                <c:formatCode>0.00</c:formatCode>
                <c:ptCount val="18"/>
                <c:pt idx="0">
                  <c:v>44.37603454623963</c:v>
                </c:pt>
                <c:pt idx="1">
                  <c:v>45.172789836912415</c:v>
                </c:pt>
                <c:pt idx="2">
                  <c:v>47.805622045161812</c:v>
                </c:pt>
                <c:pt idx="3">
                  <c:v>45.020298443057776</c:v>
                </c:pt>
                <c:pt idx="4">
                  <c:v>43.82530097454876</c:v>
                </c:pt>
                <c:pt idx="5">
                  <c:v>46.119610389377684</c:v>
                </c:pt>
                <c:pt idx="6">
                  <c:v>46.83408048806708</c:v>
                </c:pt>
                <c:pt idx="7">
                  <c:v>50.042993304041943</c:v>
                </c:pt>
                <c:pt idx="8">
                  <c:v>50.049894877422936</c:v>
                </c:pt>
                <c:pt idx="9">
                  <c:v>48.011575421569368</c:v>
                </c:pt>
                <c:pt idx="10">
                  <c:v>50.732029021859226</c:v>
                </c:pt>
                <c:pt idx="11">
                  <c:v>51.311522809649887</c:v>
                </c:pt>
                <c:pt idx="12">
                  <c:v>49.909220765666291</c:v>
                </c:pt>
                <c:pt idx="13">
                  <c:v>51.225808232678084</c:v>
                </c:pt>
                <c:pt idx="14">
                  <c:v>52.272218491157375</c:v>
                </c:pt>
                <c:pt idx="15">
                  <c:v>54.096940626659809</c:v>
                </c:pt>
                <c:pt idx="16">
                  <c:v>53.903585324533026</c:v>
                </c:pt>
                <c:pt idx="17">
                  <c:v>53.753537442427948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2-4DBD-AFBF-E285A753D46F}"/>
            </c:ext>
          </c:extLst>
        </c:ser>
        <c:ser>
          <c:idx val="1"/>
          <c:order val="1"/>
          <c:tx>
            <c:strRef>
              <c:f>'Tabla 6.1'!$B$16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6.1'!$C$16:$T$16</c:f>
              <c:numCache>
                <c:formatCode>0.00</c:formatCode>
                <c:ptCount val="18"/>
                <c:pt idx="0">
                  <c:v>42.187547851915738</c:v>
                </c:pt>
                <c:pt idx="1">
                  <c:v>43.455307113138524</c:v>
                </c:pt>
                <c:pt idx="2">
                  <c:v>44.594519162329775</c:v>
                </c:pt>
                <c:pt idx="3">
                  <c:v>45.677832019457064</c:v>
                </c:pt>
                <c:pt idx="4">
                  <c:v>46.524533288544205</c:v>
                </c:pt>
                <c:pt idx="5">
                  <c:v>48.785535706177193</c:v>
                </c:pt>
                <c:pt idx="6">
                  <c:v>48.9095223549946</c:v>
                </c:pt>
                <c:pt idx="7">
                  <c:v>51.172950234969633</c:v>
                </c:pt>
                <c:pt idx="8">
                  <c:v>50.735331781728817</c:v>
                </c:pt>
                <c:pt idx="9">
                  <c:v>52.019694873518155</c:v>
                </c:pt>
                <c:pt idx="10">
                  <c:v>52.014984845968335</c:v>
                </c:pt>
                <c:pt idx="11">
                  <c:v>52.015394688143793</c:v>
                </c:pt>
                <c:pt idx="12">
                  <c:v>51.797742823170665</c:v>
                </c:pt>
                <c:pt idx="13">
                  <c:v>54.88044868661045</c:v>
                </c:pt>
                <c:pt idx="14">
                  <c:v>54.934175882043178</c:v>
                </c:pt>
                <c:pt idx="15">
                  <c:v>54.77927480664097</c:v>
                </c:pt>
                <c:pt idx="16">
                  <c:v>56.28099580401318</c:v>
                </c:pt>
                <c:pt idx="17">
                  <c:v>58.190639340492133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2-4DBD-AFBF-E285A753D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52536"/>
        <c:axId val="652252928"/>
      </c:barChart>
      <c:catAx>
        <c:axId val="652252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2928"/>
        <c:crosses val="autoZero"/>
        <c:auto val="1"/>
        <c:lblAlgn val="ctr"/>
        <c:lblOffset val="100"/>
        <c:noMultiLvlLbl val="0"/>
      </c:catAx>
      <c:valAx>
        <c:axId val="65225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2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836784593216669"/>
          <c:y val="0.89750801579165485"/>
          <c:w val="0.29549070751848089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Porcentaje de personas de 16 a 74 años de edad que han utilizado Internet al menos una vez por semana en los últimos 3 meses.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14338420552191E-2"/>
          <c:y val="0.24448309958485107"/>
          <c:w val="0.83935474259373677"/>
          <c:h val="0.55146210948008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6.1'!$B$19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6.1'!$C$19:$T$19</c:f>
              <c:numCache>
                <c:formatCode>0.00</c:formatCode>
                <c:ptCount val="18"/>
                <c:pt idx="0">
                  <c:v>59.631666650243936</c:v>
                </c:pt>
                <c:pt idx="1">
                  <c:v>66.782824222682109</c:v>
                </c:pt>
                <c:pt idx="2">
                  <c:v>69.759029591176372</c:v>
                </c:pt>
                <c:pt idx="3">
                  <c:v>68.931474143574221</c:v>
                </c:pt>
                <c:pt idx="4">
                  <c:v>75.453595900386446</c:v>
                </c:pt>
                <c:pt idx="5">
                  <c:v>74.938485786519038</c:v>
                </c:pt>
                <c:pt idx="6">
                  <c:v>77.433811502554917</c:v>
                </c:pt>
                <c:pt idx="7">
                  <c:v>80.6694829677473</c:v>
                </c:pt>
                <c:pt idx="8">
                  <c:v>79.692657083655192</c:v>
                </c:pt>
                <c:pt idx="9">
                  <c:v>89.01422108482727</c:v>
                </c:pt>
                <c:pt idx="10">
                  <c:v>87.850366404241299</c:v>
                </c:pt>
                <c:pt idx="11">
                  <c:v>90.369617616215635</c:v>
                </c:pt>
                <c:pt idx="12">
                  <c:v>92.987484951753729</c:v>
                </c:pt>
                <c:pt idx="13">
                  <c:v>92.9503102015682</c:v>
                </c:pt>
                <c:pt idx="14">
                  <c:v>96.002711763436849</c:v>
                </c:pt>
                <c:pt idx="15">
                  <c:v>94.068363003944739</c:v>
                </c:pt>
                <c:pt idx="16">
                  <c:v>94.201519357517228</c:v>
                </c:pt>
                <c:pt idx="17">
                  <c:v>90.9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A-47D0-9746-71BBF53E6BC7}"/>
            </c:ext>
          </c:extLst>
        </c:ser>
        <c:ser>
          <c:idx val="1"/>
          <c:order val="1"/>
          <c:tx>
            <c:strRef>
              <c:f>'Tabla 6.1'!$B$20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6.1'!$C$20:$T$20</c:f>
              <c:numCache>
                <c:formatCode>0.00</c:formatCode>
                <c:ptCount val="18"/>
                <c:pt idx="0">
                  <c:v>47.023291558732602</c:v>
                </c:pt>
                <c:pt idx="1">
                  <c:v>54.446494086129817</c:v>
                </c:pt>
                <c:pt idx="2">
                  <c:v>55.734587225430765</c:v>
                </c:pt>
                <c:pt idx="3">
                  <c:v>64.878031166247368</c:v>
                </c:pt>
                <c:pt idx="4">
                  <c:v>61.759666270088353</c:v>
                </c:pt>
                <c:pt idx="5">
                  <c:v>66.127520272065524</c:v>
                </c:pt>
                <c:pt idx="6">
                  <c:v>64.634612182031645</c:v>
                </c:pt>
                <c:pt idx="7">
                  <c:v>69.335667889112301</c:v>
                </c:pt>
                <c:pt idx="8">
                  <c:v>70.971902341349079</c:v>
                </c:pt>
                <c:pt idx="9">
                  <c:v>73.772139446992938</c:v>
                </c:pt>
                <c:pt idx="10">
                  <c:v>76.513254437048772</c:v>
                </c:pt>
                <c:pt idx="11">
                  <c:v>81.757628208012804</c:v>
                </c:pt>
                <c:pt idx="12">
                  <c:v>84.454192294854991</c:v>
                </c:pt>
                <c:pt idx="13">
                  <c:v>90.365941310075584</c:v>
                </c:pt>
                <c:pt idx="14">
                  <c:v>93.987247564247383</c:v>
                </c:pt>
                <c:pt idx="15">
                  <c:v>93.540135397272195</c:v>
                </c:pt>
                <c:pt idx="16">
                  <c:v>96.367289794016529</c:v>
                </c:pt>
                <c:pt idx="17">
                  <c:v>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0A-47D0-9746-71BBF53E6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53712"/>
        <c:axId val="652254104"/>
      </c:barChart>
      <c:catAx>
        <c:axId val="65225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4104"/>
        <c:crosses val="autoZero"/>
        <c:auto val="1"/>
        <c:lblAlgn val="ctr"/>
        <c:lblOffset val="100"/>
        <c:noMultiLvlLbl val="0"/>
      </c:catAx>
      <c:valAx>
        <c:axId val="65225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3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534694366034436"/>
          <c:y val="0.90027809889414789"/>
          <c:w val="0.29874296373330689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Tasa de abandono educativo temprano.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03231763619575"/>
          <c:w val="0.88527214048327163"/>
          <c:h val="0.59552969659955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6.2'!$B$11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6.2'!$C$11:$T$11</c:f>
              <c:numCache>
                <c:formatCode>0.00</c:formatCode>
                <c:ptCount val="18"/>
                <c:pt idx="0">
                  <c:v>36.708497423936173</c:v>
                </c:pt>
                <c:pt idx="1">
                  <c:v>36.630559773250198</c:v>
                </c:pt>
                <c:pt idx="2">
                  <c:v>38.049580785623434</c:v>
                </c:pt>
                <c:pt idx="3">
                  <c:v>37.398230894131785</c:v>
                </c:pt>
                <c:pt idx="4">
                  <c:v>33.5535</c:v>
                </c:pt>
                <c:pt idx="5">
                  <c:v>31.035359135214421</c:v>
                </c:pt>
                <c:pt idx="6">
                  <c:v>28.875543481471432</c:v>
                </c:pt>
                <c:pt idx="7">
                  <c:v>27.175803372332368</c:v>
                </c:pt>
                <c:pt idx="8">
                  <c:v>25.597729726122921</c:v>
                </c:pt>
                <c:pt idx="9">
                  <c:v>24.034600000000001</c:v>
                </c:pt>
                <c:pt idx="10">
                  <c:v>22.743428527901195</c:v>
                </c:pt>
                <c:pt idx="11">
                  <c:v>21.845913756514946</c:v>
                </c:pt>
                <c:pt idx="12">
                  <c:v>21.742804256610771</c:v>
                </c:pt>
                <c:pt idx="13">
                  <c:v>21.386099999999999</c:v>
                </c:pt>
                <c:pt idx="14">
                  <c:v>20.223099999999999</c:v>
                </c:pt>
                <c:pt idx="15">
                  <c:v>16.7</c:v>
                </c:pt>
                <c:pt idx="16">
                  <c:v>16.68</c:v>
                </c:pt>
                <c:pt idx="17">
                  <c:v>16.03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8-4C5D-B278-79E54672646F}"/>
            </c:ext>
          </c:extLst>
        </c:ser>
        <c:ser>
          <c:idx val="1"/>
          <c:order val="1"/>
          <c:tx>
            <c:strRef>
              <c:f>'Tabla 6.2'!$B$12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6.2'!$C$12:$T$12</c:f>
              <c:numCache>
                <c:formatCode>0.00</c:formatCode>
                <c:ptCount val="18"/>
                <c:pt idx="0">
                  <c:v>23.607037788789924</c:v>
                </c:pt>
                <c:pt idx="1">
                  <c:v>24.736887888651573</c:v>
                </c:pt>
                <c:pt idx="2">
                  <c:v>25.146652801732429</c:v>
                </c:pt>
                <c:pt idx="3">
                  <c:v>24.113943418310157</c:v>
                </c:pt>
                <c:pt idx="4">
                  <c:v>22.631900000000002</c:v>
                </c:pt>
                <c:pt idx="5">
                  <c:v>21.467949750958638</c:v>
                </c:pt>
                <c:pt idx="6">
                  <c:v>20.455112187931299</c:v>
                </c:pt>
                <c:pt idx="7">
                  <c:v>19.7910880219763</c:v>
                </c:pt>
                <c:pt idx="8">
                  <c:v>18.057224464544554</c:v>
                </c:pt>
                <c:pt idx="9">
                  <c:v>15.7882</c:v>
                </c:pt>
                <c:pt idx="10">
                  <c:v>15.051322061607875</c:v>
                </c:pt>
                <c:pt idx="11">
                  <c:v>14.536679733118685</c:v>
                </c:pt>
                <c:pt idx="12">
                  <c:v>14.01657409873938</c:v>
                </c:pt>
                <c:pt idx="13">
                  <c:v>12.9755</c:v>
                </c:pt>
                <c:pt idx="14">
                  <c:v>11.627599999999999</c:v>
                </c:pt>
                <c:pt idx="15">
                  <c:v>9.7200000000000006</c:v>
                </c:pt>
                <c:pt idx="16">
                  <c:v>11.05</c:v>
                </c:pt>
                <c:pt idx="17">
                  <c:v>11.29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68-4C5D-B278-79E54672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60768"/>
        <c:axId val="652261160"/>
      </c:barChart>
      <c:catAx>
        <c:axId val="65226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1160"/>
        <c:crosses val="autoZero"/>
        <c:auto val="1"/>
        <c:lblAlgn val="ctr"/>
        <c:lblOffset val="100"/>
        <c:noMultiLvlLbl val="0"/>
      </c:catAx>
      <c:valAx>
        <c:axId val="652261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0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276228158668187"/>
          <c:y val="0.90304818199664105"/>
          <c:w val="0.31613998541363697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Porcentaje de personas de entre 25 y 64 años de edad con estudios superiores. 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67672165980265E-2"/>
          <c:y val="0.26519390672325527"/>
          <c:w val="0.87894006358193344"/>
          <c:h val="0.552487305673448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6.2'!$B$15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6.2'!$C$15:$T$15</c:f>
              <c:numCache>
                <c:formatCode>0.00</c:formatCode>
                <c:ptCount val="18"/>
                <c:pt idx="0">
                  <c:v>28.26875163721607</c:v>
                </c:pt>
                <c:pt idx="1">
                  <c:v>28.610953678318328</c:v>
                </c:pt>
                <c:pt idx="2">
                  <c:v>28.865091628917014</c:v>
                </c:pt>
                <c:pt idx="3">
                  <c:v>28.886208647901434</c:v>
                </c:pt>
                <c:pt idx="4">
                  <c:v>29.567868256876523</c:v>
                </c:pt>
                <c:pt idx="5">
                  <c:v>30.945269287536821</c:v>
                </c:pt>
                <c:pt idx="6">
                  <c:v>31.075260438390149</c:v>
                </c:pt>
                <c:pt idx="7">
                  <c:v>32.048077938363008</c:v>
                </c:pt>
                <c:pt idx="8">
                  <c:v>32.812795429654059</c:v>
                </c:pt>
                <c:pt idx="9">
                  <c:v>32.657167343179403</c:v>
                </c:pt>
                <c:pt idx="10">
                  <c:v>32.980925332534319</c:v>
                </c:pt>
                <c:pt idx="11">
                  <c:v>33.754604580046824</c:v>
                </c:pt>
                <c:pt idx="12">
                  <c:v>34.640566925289292</c:v>
                </c:pt>
                <c:pt idx="13">
                  <c:v>35.831221443277116</c:v>
                </c:pt>
                <c:pt idx="14">
                  <c:v>36.685531797115772</c:v>
                </c:pt>
                <c:pt idx="15">
                  <c:v>45.711333560838725</c:v>
                </c:pt>
                <c:pt idx="16">
                  <c:v>46.061549388359566</c:v>
                </c:pt>
                <c:pt idx="17">
                  <c:v>47.554736829295038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C-48B8-AF40-09CE721B3DEC}"/>
            </c:ext>
          </c:extLst>
        </c:ser>
        <c:ser>
          <c:idx val="1"/>
          <c:order val="1"/>
          <c:tx>
            <c:strRef>
              <c:f>'Tabla 6.2'!$B$16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6.2'!$C$16:$T$16</c:f>
              <c:numCache>
                <c:formatCode>0.00</c:formatCode>
                <c:ptCount val="18"/>
                <c:pt idx="0">
                  <c:v>29.360440001916849</c:v>
                </c:pt>
                <c:pt idx="1">
                  <c:v>29.956272545442314</c:v>
                </c:pt>
                <c:pt idx="2">
                  <c:v>30.18848065727035</c:v>
                </c:pt>
                <c:pt idx="3">
                  <c:v>31.115700379434134</c:v>
                </c:pt>
                <c:pt idx="4">
                  <c:v>32.491423634454236</c:v>
                </c:pt>
                <c:pt idx="5">
                  <c:v>34.253504502266203</c:v>
                </c:pt>
                <c:pt idx="6">
                  <c:v>34.241130240084303</c:v>
                </c:pt>
                <c:pt idx="7">
                  <c:v>35.430918808110938</c:v>
                </c:pt>
                <c:pt idx="8">
                  <c:v>36.547621895930867</c:v>
                </c:pt>
                <c:pt idx="9">
                  <c:v>37.504394387509443</c:v>
                </c:pt>
                <c:pt idx="10">
                  <c:v>38.397536233272277</c:v>
                </c:pt>
                <c:pt idx="11">
                  <c:v>38.934362983992344</c:v>
                </c:pt>
                <c:pt idx="12">
                  <c:v>39.846577886531534</c:v>
                </c:pt>
                <c:pt idx="13">
                  <c:v>41.339951350941078</c:v>
                </c:pt>
                <c:pt idx="14">
                  <c:v>42.658742325373083</c:v>
                </c:pt>
                <c:pt idx="15">
                  <c:v>51.15560917679629</c:v>
                </c:pt>
                <c:pt idx="16">
                  <c:v>52.228569924178586</c:v>
                </c:pt>
                <c:pt idx="17">
                  <c:v>54.96689867219628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6C-48B8-AF40-09CE721B3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61944"/>
        <c:axId val="652262336"/>
      </c:barChart>
      <c:catAx>
        <c:axId val="652261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2336"/>
        <c:crosses val="autoZero"/>
        <c:auto val="1"/>
        <c:lblAlgn val="ctr"/>
        <c:lblOffset val="100"/>
        <c:noMultiLvlLbl val="0"/>
      </c:catAx>
      <c:valAx>
        <c:axId val="65226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1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830911061490443"/>
          <c:y val="0.9005542988065719"/>
          <c:w val="0.3150916458825731"/>
          <c:h val="7.73480662983425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Porcentaje de personas de 16 a 74 años de edad que han utilizado Internet al menos una vez por semana en los últimos 3 meses.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14338420552191E-2"/>
          <c:y val="0.24448309958485107"/>
          <c:w val="0.85048440313909024"/>
          <c:h val="0.5745461353341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6.2'!$C$19:$T$19</c:f>
              <c:numCache>
                <c:formatCode>0.00</c:formatCode>
                <c:ptCount val="18"/>
                <c:pt idx="0">
                  <c:v>43.3</c:v>
                </c:pt>
                <c:pt idx="1">
                  <c:v>52.7</c:v>
                </c:pt>
                <c:pt idx="2">
                  <c:v>52.7</c:v>
                </c:pt>
                <c:pt idx="3">
                  <c:v>56.9</c:v>
                </c:pt>
                <c:pt idx="4">
                  <c:v>61</c:v>
                </c:pt>
                <c:pt idx="5">
                  <c:v>63.8</c:v>
                </c:pt>
                <c:pt idx="6">
                  <c:v>68</c:v>
                </c:pt>
                <c:pt idx="7">
                  <c:v>69.099999999999994</c:v>
                </c:pt>
                <c:pt idx="8">
                  <c:v>73.400000000000006</c:v>
                </c:pt>
                <c:pt idx="9">
                  <c:v>76.5</c:v>
                </c:pt>
                <c:pt idx="10">
                  <c:v>78.3</c:v>
                </c:pt>
                <c:pt idx="11">
                  <c:v>80.8</c:v>
                </c:pt>
                <c:pt idx="12">
                  <c:v>83</c:v>
                </c:pt>
                <c:pt idx="13">
                  <c:v>87.4</c:v>
                </c:pt>
                <c:pt idx="14">
                  <c:v>91.1</c:v>
                </c:pt>
                <c:pt idx="15">
                  <c:v>91.7</c:v>
                </c:pt>
                <c:pt idx="16">
                  <c:v>93</c:v>
                </c:pt>
                <c:pt idx="17">
                  <c:v>94.3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C-4B0E-B4BC-D58B34380751}"/>
            </c:ext>
          </c:extLst>
        </c:ser>
        <c:ser>
          <c:idx val="1"/>
          <c:order val="1"/>
          <c:tx>
            <c:strRef>
              <c:f>'Tabla 6.2'!$B$20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6.2'!$C$20:$T$20</c:f>
              <c:numCache>
                <c:formatCode>0.00</c:formatCode>
                <c:ptCount val="18"/>
                <c:pt idx="0">
                  <c:v>34.5</c:v>
                </c:pt>
                <c:pt idx="1">
                  <c:v>43.6</c:v>
                </c:pt>
                <c:pt idx="2">
                  <c:v>43.6</c:v>
                </c:pt>
                <c:pt idx="3">
                  <c:v>48.3</c:v>
                </c:pt>
                <c:pt idx="4">
                  <c:v>54.4</c:v>
                </c:pt>
                <c:pt idx="5">
                  <c:v>58.2</c:v>
                </c:pt>
                <c:pt idx="6">
                  <c:v>61.1</c:v>
                </c:pt>
                <c:pt idx="7">
                  <c:v>62.7</c:v>
                </c:pt>
                <c:pt idx="8">
                  <c:v>69</c:v>
                </c:pt>
                <c:pt idx="9">
                  <c:v>73</c:v>
                </c:pt>
                <c:pt idx="10">
                  <c:v>74.599999999999994</c:v>
                </c:pt>
                <c:pt idx="11">
                  <c:v>79.3</c:v>
                </c:pt>
                <c:pt idx="12">
                  <c:v>82</c:v>
                </c:pt>
                <c:pt idx="13">
                  <c:v>88</c:v>
                </c:pt>
                <c:pt idx="14">
                  <c:v>91.4</c:v>
                </c:pt>
                <c:pt idx="15">
                  <c:v>91.9</c:v>
                </c:pt>
                <c:pt idx="16">
                  <c:v>92.8</c:v>
                </c:pt>
                <c:pt idx="17">
                  <c:v>94.6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9C-4B0E-B4BC-D58B34380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63120"/>
        <c:axId val="652263512"/>
      </c:barChart>
      <c:catAx>
        <c:axId val="65226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3512"/>
        <c:crosses val="autoZero"/>
        <c:auto val="1"/>
        <c:lblAlgn val="ctr"/>
        <c:lblOffset val="100"/>
        <c:noMultiLvlLbl val="0"/>
      </c:catAx>
      <c:valAx>
        <c:axId val="65226351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 algn="ctr">
              <a:defRPr lang="es-ES"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3120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223706176961605"/>
          <c:y val="0.90027809889414789"/>
          <c:w val="0.3171953255425709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ocupadas en puestos directivos.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20503231763619575"/>
          <c:w val="0.87396981627296599"/>
          <c:h val="0.6139969172828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7.1'!$B$19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33339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'Tabla 7.1'!$C$9:$T$9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2023</c:v>
                </c:pt>
                <c:pt idx="17">
                  <c:v>2023</c:v>
                </c:pt>
              </c:numCache>
            </c:numRef>
          </c:cat>
          <c:val>
            <c:numRef>
              <c:f>'Tabla 7.1'!$C$19:$T$19</c:f>
              <c:numCache>
                <c:formatCode>0.00</c:formatCode>
                <c:ptCount val="18"/>
                <c:pt idx="0">
                  <c:v>5.2366602484111473</c:v>
                </c:pt>
                <c:pt idx="1">
                  <c:v>6.4892473979824832</c:v>
                </c:pt>
                <c:pt idx="2">
                  <c:v>6.6621820618965035</c:v>
                </c:pt>
                <c:pt idx="3">
                  <c:v>5.7325134286416093</c:v>
                </c:pt>
                <c:pt idx="4">
                  <c:v>4.589675114808788</c:v>
                </c:pt>
                <c:pt idx="5">
                  <c:v>3.9096089193202173</c:v>
                </c:pt>
                <c:pt idx="6">
                  <c:v>4.514381034322537</c:v>
                </c:pt>
                <c:pt idx="7">
                  <c:v>3.635930780258041</c:v>
                </c:pt>
                <c:pt idx="8">
                  <c:v>3.7465378178405149</c:v>
                </c:pt>
                <c:pt idx="9">
                  <c:v>3.4288164398052929</c:v>
                </c:pt>
                <c:pt idx="10">
                  <c:v>3.654558891108195</c:v>
                </c:pt>
                <c:pt idx="11">
                  <c:v>3.2544256742887647</c:v>
                </c:pt>
                <c:pt idx="12">
                  <c:v>3.0323509077853306</c:v>
                </c:pt>
                <c:pt idx="13">
                  <c:v>3.6096486510389432</c:v>
                </c:pt>
                <c:pt idx="14">
                  <c:v>3.100893274869708</c:v>
                </c:pt>
                <c:pt idx="15">
                  <c:v>4.0963457090445052</c:v>
                </c:pt>
                <c:pt idx="16">
                  <c:v>4.7146533591109314</c:v>
                </c:pt>
                <c:pt idx="17">
                  <c:v>4.0841807812377384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B-4478-B223-662D7A4D283D}"/>
            </c:ext>
          </c:extLst>
        </c:ser>
        <c:ser>
          <c:idx val="1"/>
          <c:order val="1"/>
          <c:tx>
            <c:strRef>
              <c:f>'Tabla 7.1'!$B$20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15"/>
              <c:layout>
                <c:manualLayout>
                  <c:x val="4.0346708478987865E-3"/>
                  <c:y val="-7.65574475705974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A2-4287-980A-AF0CFE17BD3B}"/>
                </c:ext>
              </c:extLst>
            </c:dLbl>
            <c:dLbl>
              <c:idx val="16"/>
              <c:layout>
                <c:manualLayout>
                  <c:x val="8.069341695797573E-3"/>
                  <c:y val="4.1759090164780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A2-4287-980A-AF0CFE17BD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'Tabla 7.1'!$C$9:$T$9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2023</c:v>
                </c:pt>
                <c:pt idx="17">
                  <c:v>2023</c:v>
                </c:pt>
              </c:numCache>
            </c:numRef>
          </c:cat>
          <c:val>
            <c:numRef>
              <c:f>'Tabla 7.1'!$C$20:$T$20</c:f>
              <c:numCache>
                <c:formatCode>0.00</c:formatCode>
                <c:ptCount val="18"/>
                <c:pt idx="0">
                  <c:v>1.9841073709512129</c:v>
                </c:pt>
                <c:pt idx="1">
                  <c:v>2.7967199938683724</c:v>
                </c:pt>
                <c:pt idx="2">
                  <c:v>2.6700617901925674</c:v>
                </c:pt>
                <c:pt idx="3">
                  <c:v>2.4163503390262164</c:v>
                </c:pt>
                <c:pt idx="4">
                  <c:v>2.2898698924173799</c:v>
                </c:pt>
                <c:pt idx="5">
                  <c:v>2.0030502635667906</c:v>
                </c:pt>
                <c:pt idx="6">
                  <c:v>2.2032505892897061</c:v>
                </c:pt>
                <c:pt idx="7">
                  <c:v>1.8176241657957479</c:v>
                </c:pt>
                <c:pt idx="8">
                  <c:v>2.0381866446723209</c:v>
                </c:pt>
                <c:pt idx="9">
                  <c:v>1.412063226211661</c:v>
                </c:pt>
                <c:pt idx="10">
                  <c:v>1.2999985789260982</c:v>
                </c:pt>
                <c:pt idx="11">
                  <c:v>1.3166739674053636</c:v>
                </c:pt>
                <c:pt idx="12">
                  <c:v>1.6951772142158168</c:v>
                </c:pt>
                <c:pt idx="13">
                  <c:v>1.7892415462534874</c:v>
                </c:pt>
                <c:pt idx="14">
                  <c:v>1.8704137945970636</c:v>
                </c:pt>
                <c:pt idx="15">
                  <c:v>1.921654871512986</c:v>
                </c:pt>
                <c:pt idx="16">
                  <c:v>2.5868468531896189</c:v>
                </c:pt>
                <c:pt idx="17">
                  <c:v>2.1512861318917516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B-4478-B223-662D7A4D2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70176"/>
        <c:axId val="652270568"/>
      </c:barChart>
      <c:catAx>
        <c:axId val="65227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70568"/>
        <c:crosses val="autoZero"/>
        <c:auto val="1"/>
        <c:lblAlgn val="ctr"/>
        <c:lblOffset val="100"/>
        <c:noMultiLvlLbl val="0"/>
      </c:catAx>
      <c:valAx>
        <c:axId val="6522705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652270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000021872265968"/>
          <c:y val="0.90027809889414789"/>
          <c:w val="0.3166668853893263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peronas ocupadas en puestos directivos.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628214807259952E-2"/>
          <c:y val="0.20503231763619575"/>
          <c:w val="0.92436703117038699"/>
          <c:h val="0.60014650177038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7.2'!$B$19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33339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'Tabla 7.2'!$C$9:$T$9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7.2'!$C$19:$T$19</c:f>
              <c:numCache>
                <c:formatCode>0.00</c:formatCode>
                <c:ptCount val="18"/>
                <c:pt idx="0">
                  <c:v>5.5104658561020647</c:v>
                </c:pt>
                <c:pt idx="1">
                  <c:v>5.6738062707787806</c:v>
                </c:pt>
                <c:pt idx="2">
                  <c:v>5.734446944691002</c:v>
                </c:pt>
                <c:pt idx="3">
                  <c:v>5.4012514318699871</c:v>
                </c:pt>
                <c:pt idx="4">
                  <c:v>5.2639790171250445</c:v>
                </c:pt>
                <c:pt idx="5">
                  <c:v>3.4122503463394147</c:v>
                </c:pt>
                <c:pt idx="6">
                  <c:v>3.2098731932492099</c:v>
                </c:pt>
                <c:pt idx="7">
                  <c:v>2.9695974695928991</c:v>
                </c:pt>
                <c:pt idx="8">
                  <c:v>2.894937455247701</c:v>
                </c:pt>
                <c:pt idx="9">
                  <c:v>2.8646336710024101</c:v>
                </c:pt>
                <c:pt idx="10">
                  <c:v>2.7893571704311286</c:v>
                </c:pt>
                <c:pt idx="11">
                  <c:v>2.8923492854753063</c:v>
                </c:pt>
                <c:pt idx="12">
                  <c:v>2.9207284897578298</c:v>
                </c:pt>
                <c:pt idx="13">
                  <c:v>2.7773289676156634</c:v>
                </c:pt>
                <c:pt idx="14">
                  <c:v>2.6070306047711083</c:v>
                </c:pt>
                <c:pt idx="15">
                  <c:v>2.8213053108741568</c:v>
                </c:pt>
                <c:pt idx="16">
                  <c:v>2.9805712421765094</c:v>
                </c:pt>
                <c:pt idx="17">
                  <c:v>2.8587640979803353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E-4534-B538-20698013703E}"/>
            </c:ext>
          </c:extLst>
        </c:ser>
        <c:ser>
          <c:idx val="1"/>
          <c:order val="1"/>
          <c:tx>
            <c:strRef>
              <c:f>'Tabla 7.2'!$B$20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'Tabla 7.2'!$C$9:$T$9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7.2'!$C$20:$T$20</c:f>
              <c:numCache>
                <c:formatCode>0.00</c:formatCode>
                <c:ptCount val="18"/>
                <c:pt idx="0">
                  <c:v>2.4705556597468088</c:v>
                </c:pt>
                <c:pt idx="1">
                  <c:v>2.5975026821577041</c:v>
                </c:pt>
                <c:pt idx="2">
                  <c:v>2.6532005568226684</c:v>
                </c:pt>
                <c:pt idx="3">
                  <c:v>2.5882425894724821</c:v>
                </c:pt>
                <c:pt idx="4">
                  <c:v>2.6443757334231242</c:v>
                </c:pt>
                <c:pt idx="5">
                  <c:v>1.3979361601665188</c:v>
                </c:pt>
                <c:pt idx="6">
                  <c:v>1.3276996020409861</c:v>
                </c:pt>
                <c:pt idx="7">
                  <c:v>1.255960596628102</c:v>
                </c:pt>
                <c:pt idx="8">
                  <c:v>1.226913739080123</c:v>
                </c:pt>
                <c:pt idx="9">
                  <c:v>1.2392336468791973</c:v>
                </c:pt>
                <c:pt idx="10">
                  <c:v>1.1946694461961724</c:v>
                </c:pt>
                <c:pt idx="11">
                  <c:v>1.2020324887845939</c:v>
                </c:pt>
                <c:pt idx="12">
                  <c:v>1.3021495960548464</c:v>
                </c:pt>
                <c:pt idx="13">
                  <c:v>1.3006841568603049</c:v>
                </c:pt>
                <c:pt idx="14">
                  <c:v>1.3207250101358829</c:v>
                </c:pt>
                <c:pt idx="15">
                  <c:v>1.3177009701165114</c:v>
                </c:pt>
                <c:pt idx="16">
                  <c:v>1.4908251353214215</c:v>
                </c:pt>
                <c:pt idx="17">
                  <c:v>1.4324702755298193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EE-4534-B538-206980137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77232"/>
        <c:axId val="652277624"/>
      </c:barChart>
      <c:catAx>
        <c:axId val="65227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77624"/>
        <c:crosses val="autoZero"/>
        <c:auto val="1"/>
        <c:lblAlgn val="ctr"/>
        <c:lblOffset val="100"/>
        <c:noMultiLvlLbl val="0"/>
      </c:catAx>
      <c:valAx>
        <c:axId val="6522776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652277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66688538932632"/>
          <c:y val="0.90027809889414789"/>
          <c:w val="0.3166668853893263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A3-4549-BFFD-58247AEE83FC}"/>
                </c:ext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A3-4549-BFFD-58247AEE83FC}"/>
                </c:ext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A3-4549-BFFD-58247AEE83FC}"/>
                </c:ext>
              </c:extLst>
            </c:dLbl>
            <c:dLbl>
              <c:idx val="3"/>
              <c:layout>
                <c:manualLayout>
                  <c:x val="-3.6546978019500414E-4"/>
                  <c:y val="2.133199485522500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A3-4549-BFFD-58247AEE83FC}"/>
                </c:ext>
              </c:extLst>
            </c:dLbl>
            <c:dLbl>
              <c:idx val="4"/>
              <c:layout>
                <c:manualLayout>
                  <c:x val="5.4185817270578824E-4"/>
                  <c:y val="2.73473108477668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A3-4549-BFFD-58247AEE83F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E6A3-4549-BFFD-58247AEE83FC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549-BFFD-58247AEE83FC}"/>
                </c:ext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549-BFFD-58247AEE83FC}"/>
                </c:ext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A3-4549-BFFD-58247AEE83FC}"/>
                </c:ext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A3-4549-BFFD-58247AEE83FC}"/>
                </c:ext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A3-4549-BFFD-58247AEE83F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E6A3-4549-BFFD-58247AEE8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12116440"/>
        <c:axId val="412116832"/>
      </c:barChart>
      <c:catAx>
        <c:axId val="412116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1211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2116832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1211644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B8-49CF-8418-20CEED420938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B8-49CF-8418-20CEED420938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B8-49CF-8418-20CEED420938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B8-49CF-8418-20CEED420938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B8-49CF-8418-20CEED42093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6"/>
              <c:pt idx="0">
                <c:v>10.31</c:v>
              </c:pt>
              <c:pt idx="1">
                <c:v>9.27</c:v>
              </c:pt>
              <c:pt idx="2">
                <c:v>9.52</c:v>
              </c:pt>
              <c:pt idx="3">
                <c:v>15.31</c:v>
              </c:pt>
              <c:pt idx="4">
                <c:v>24.14</c:v>
              </c:pt>
              <c:pt idx="5">
                <c:v>26.97</c:v>
              </c:pt>
            </c:numLit>
          </c:val>
          <c:extLst>
            <c:ext xmlns:c16="http://schemas.microsoft.com/office/drawing/2014/chart" uri="{C3380CC4-5D6E-409C-BE32-E72D297353CC}">
              <c16:uniqueId val="{00000006-82B8-49CF-8418-20CEED420938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B8-49CF-8418-20CEED420938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B8-49CF-8418-20CEED420938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B8-49CF-8418-20CEED420938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B8-49CF-8418-20CEED42093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6"/>
              <c:pt idx="0">
                <c:v>19.510000000000002</c:v>
              </c:pt>
              <c:pt idx="1">
                <c:v>17.97</c:v>
              </c:pt>
              <c:pt idx="2">
                <c:v>17.670000000000002</c:v>
              </c:pt>
              <c:pt idx="3">
                <c:v>21.56</c:v>
              </c:pt>
              <c:pt idx="4">
                <c:v>27.21</c:v>
              </c:pt>
              <c:pt idx="5">
                <c:v>29.6</c:v>
              </c:pt>
            </c:numLit>
          </c:val>
          <c:extLst>
            <c:ext xmlns:c16="http://schemas.microsoft.com/office/drawing/2014/chart" uri="{C3380CC4-5D6E-409C-BE32-E72D297353CC}">
              <c16:uniqueId val="{0000000C-82B8-49CF-8418-20CEED420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3711528"/>
        <c:axId val="553711920"/>
      </c:barChart>
      <c:catAx>
        <c:axId val="553711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3711920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152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27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3F-48B3-93A3-C6831157BD57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3F-48B3-93A3-C6831157BD57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3F-48B3-93A3-C6831157BD57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3F-48B3-93A3-C6831157BD57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3F-48B3-93A3-C6831157BD5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A3F-48B3-93A3-C6831157BD57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3F-48B3-93A3-C6831157BD57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3F-48B3-93A3-C6831157BD57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3F-48B3-93A3-C6831157BD57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3F-48B3-93A3-C6831157BD5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7A3F-48B3-93A3-C6831157B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3712704"/>
        <c:axId val="553713096"/>
      </c:barChart>
      <c:catAx>
        <c:axId val="5537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3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3713096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270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3F-415F-8CAC-3520171A597D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3F-415F-8CAC-3520171A597D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3F-415F-8CAC-3520171A597D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3F-415F-8CAC-3520171A597D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3F-415F-8CAC-3520171A597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B3F-415F-8CAC-3520171A597D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3F-415F-8CAC-3520171A597D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3F-415F-8CAC-3520171A597D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3F-415F-8CAC-3520171A597D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3F-415F-8CAC-3520171A597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1B3F-415F-8CAC-3520171A5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3713880"/>
        <c:axId val="553714272"/>
      </c:barChart>
      <c:catAx>
        <c:axId val="553713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3714272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3880"/>
        <c:crosses val="autoZero"/>
        <c:crossBetween val="between"/>
        <c:majorUnit val="10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E6-4116-83BD-912DA662DA2A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E6-4116-83BD-912DA662DA2A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E6-4116-83BD-912DA662DA2A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E6-4116-83BD-912DA662DA2A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E6-4116-83BD-912DA662DA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F1E6-4116-83BD-912DA662DA2A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E6-4116-83BD-912DA662DA2A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E6-4116-83BD-912DA662DA2A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E6-4116-83BD-912DA662DA2A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E6-4116-83BD-912DA662DA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F1E6-4116-83BD-912DA662D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3715056"/>
        <c:axId val="553715448"/>
      </c:barChart>
      <c:catAx>
        <c:axId val="55371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5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3715448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5056"/>
        <c:crosses val="autoZero"/>
        <c:crossBetween val="between"/>
        <c:majorUnit val="5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0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2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8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9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0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1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2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1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1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9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8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9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82464" y="149633"/>
          <a:ext cx="346864" cy="346864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400" kern="1200"/>
        </a:p>
      </dsp:txBody>
      <dsp:txXfrm>
        <a:off x="233261" y="200430"/>
        <a:ext cx="245270" cy="245270"/>
      </dsp:txXfrm>
    </dsp:sp>
    <dsp:sp modelId="{E2093A82-A6A7-46B2-9BDE-3085E1243B75}">
      <dsp:nvSpPr>
        <dsp:cNvPr id="0" name=""/>
        <dsp:cNvSpPr/>
      </dsp:nvSpPr>
      <dsp:spPr>
        <a:xfrm>
          <a:off x="269180" y="10701"/>
          <a:ext cx="173432" cy="173432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294579" y="36100"/>
        <a:ext cx="122634" cy="122634"/>
      </dsp:txXfrm>
    </dsp:sp>
    <dsp:sp modelId="{D98D7E4B-F0A4-4802-B59D-47118AF290C8}">
      <dsp:nvSpPr>
        <dsp:cNvPr id="0" name=""/>
        <dsp:cNvSpPr/>
      </dsp:nvSpPr>
      <dsp:spPr>
        <a:xfrm>
          <a:off x="483785" y="166620"/>
          <a:ext cx="173432" cy="173432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09184" y="192019"/>
        <a:ext cx="122634" cy="122634"/>
      </dsp:txXfrm>
    </dsp:sp>
    <dsp:sp modelId="{C5298945-FDBB-49FC-8B32-0DA02F9F67CE}">
      <dsp:nvSpPr>
        <dsp:cNvPr id="0" name=""/>
        <dsp:cNvSpPr/>
      </dsp:nvSpPr>
      <dsp:spPr>
        <a:xfrm>
          <a:off x="401813" y="418903"/>
          <a:ext cx="173432" cy="173432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27212" y="444302"/>
        <a:ext cx="122634" cy="122634"/>
      </dsp:txXfrm>
    </dsp:sp>
    <dsp:sp modelId="{A39FDD80-A3AD-4D4C-9169-20FD8131BD25}">
      <dsp:nvSpPr>
        <dsp:cNvPr id="0" name=""/>
        <dsp:cNvSpPr/>
      </dsp:nvSpPr>
      <dsp:spPr>
        <a:xfrm>
          <a:off x="136548" y="418903"/>
          <a:ext cx="173432" cy="173432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61947" y="444302"/>
        <a:ext cx="122634" cy="122634"/>
      </dsp:txXfrm>
    </dsp:sp>
    <dsp:sp modelId="{F9EDBB11-93CA-4BEE-8BE0-61375E5759B0}">
      <dsp:nvSpPr>
        <dsp:cNvPr id="0" name=""/>
        <dsp:cNvSpPr/>
      </dsp:nvSpPr>
      <dsp:spPr>
        <a:xfrm>
          <a:off x="54576" y="166620"/>
          <a:ext cx="173432" cy="173432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79975" y="192019"/>
        <a:ext cx="122634" cy="122634"/>
      </dsp:txXfrm>
    </dsp:sp>
  </dsp:spTree>
</dsp:drawing>
</file>

<file path=xl/diagrams/drawing1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5839" y="150421"/>
          <a:ext cx="348690" cy="348690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400" kern="1200"/>
        </a:p>
      </dsp:txBody>
      <dsp:txXfrm>
        <a:off x="246903" y="201485"/>
        <a:ext cx="246562" cy="246562"/>
      </dsp:txXfrm>
    </dsp:sp>
    <dsp:sp modelId="{E2093A82-A6A7-46B2-9BDE-3085E1243B75}">
      <dsp:nvSpPr>
        <dsp:cNvPr id="0" name=""/>
        <dsp:cNvSpPr/>
      </dsp:nvSpPr>
      <dsp:spPr>
        <a:xfrm>
          <a:off x="283011" y="10757"/>
          <a:ext cx="174345" cy="174345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08543" y="36289"/>
        <a:ext cx="123281" cy="123281"/>
      </dsp:txXfrm>
    </dsp:sp>
    <dsp:sp modelId="{D98D7E4B-F0A4-4802-B59D-47118AF290C8}">
      <dsp:nvSpPr>
        <dsp:cNvPr id="0" name=""/>
        <dsp:cNvSpPr/>
      </dsp:nvSpPr>
      <dsp:spPr>
        <a:xfrm>
          <a:off x="498746" y="167498"/>
          <a:ext cx="174345" cy="174345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24278" y="193030"/>
        <a:ext cx="123281" cy="123281"/>
      </dsp:txXfrm>
    </dsp:sp>
    <dsp:sp modelId="{C5298945-FDBB-49FC-8B32-0DA02F9F67CE}">
      <dsp:nvSpPr>
        <dsp:cNvPr id="0" name=""/>
        <dsp:cNvSpPr/>
      </dsp:nvSpPr>
      <dsp:spPr>
        <a:xfrm>
          <a:off x="416343" y="421108"/>
          <a:ext cx="174345" cy="174345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1875" y="446640"/>
        <a:ext cx="123281" cy="123281"/>
      </dsp:txXfrm>
    </dsp:sp>
    <dsp:sp modelId="{A39FDD80-A3AD-4D4C-9169-20FD8131BD25}">
      <dsp:nvSpPr>
        <dsp:cNvPr id="0" name=""/>
        <dsp:cNvSpPr/>
      </dsp:nvSpPr>
      <dsp:spPr>
        <a:xfrm>
          <a:off x="149680" y="421108"/>
          <a:ext cx="174345" cy="174345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75212" y="446640"/>
        <a:ext cx="123281" cy="123281"/>
      </dsp:txXfrm>
    </dsp:sp>
    <dsp:sp modelId="{F9EDBB11-93CA-4BEE-8BE0-61375E5759B0}">
      <dsp:nvSpPr>
        <dsp:cNvPr id="0" name=""/>
        <dsp:cNvSpPr/>
      </dsp:nvSpPr>
      <dsp:spPr>
        <a:xfrm>
          <a:off x="67277" y="167498"/>
          <a:ext cx="174345" cy="174345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2809" y="193030"/>
        <a:ext cx="123281" cy="123281"/>
      </dsp:txXfrm>
    </dsp:sp>
  </dsp:spTree>
</dsp:drawing>
</file>

<file path=xl/diagrams/drawing1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596796" y="150421"/>
          <a:ext cx="348690" cy="348690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400" kern="1200"/>
        </a:p>
      </dsp:txBody>
      <dsp:txXfrm>
        <a:off x="647860" y="201485"/>
        <a:ext cx="246562" cy="246562"/>
      </dsp:txXfrm>
    </dsp:sp>
    <dsp:sp modelId="{E2093A82-A6A7-46B2-9BDE-3085E1243B75}">
      <dsp:nvSpPr>
        <dsp:cNvPr id="0" name=""/>
        <dsp:cNvSpPr/>
      </dsp:nvSpPr>
      <dsp:spPr>
        <a:xfrm>
          <a:off x="683968" y="10757"/>
          <a:ext cx="174345" cy="174345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709500" y="36289"/>
        <a:ext cx="123281" cy="123281"/>
      </dsp:txXfrm>
    </dsp:sp>
    <dsp:sp modelId="{D98D7E4B-F0A4-4802-B59D-47118AF290C8}">
      <dsp:nvSpPr>
        <dsp:cNvPr id="0" name=""/>
        <dsp:cNvSpPr/>
      </dsp:nvSpPr>
      <dsp:spPr>
        <a:xfrm>
          <a:off x="899703" y="167498"/>
          <a:ext cx="174345" cy="174345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25235" y="193030"/>
        <a:ext cx="123281" cy="123281"/>
      </dsp:txXfrm>
    </dsp:sp>
    <dsp:sp modelId="{C5298945-FDBB-49FC-8B32-0DA02F9F67CE}">
      <dsp:nvSpPr>
        <dsp:cNvPr id="0" name=""/>
        <dsp:cNvSpPr/>
      </dsp:nvSpPr>
      <dsp:spPr>
        <a:xfrm>
          <a:off x="817300" y="421108"/>
          <a:ext cx="174345" cy="174345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42832" y="446640"/>
        <a:ext cx="123281" cy="123281"/>
      </dsp:txXfrm>
    </dsp:sp>
    <dsp:sp modelId="{A39FDD80-A3AD-4D4C-9169-20FD8131BD25}">
      <dsp:nvSpPr>
        <dsp:cNvPr id="0" name=""/>
        <dsp:cNvSpPr/>
      </dsp:nvSpPr>
      <dsp:spPr>
        <a:xfrm>
          <a:off x="550637" y="421108"/>
          <a:ext cx="174345" cy="174345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76169" y="446640"/>
        <a:ext cx="123281" cy="123281"/>
      </dsp:txXfrm>
    </dsp:sp>
    <dsp:sp modelId="{F9EDBB11-93CA-4BEE-8BE0-61375E5759B0}">
      <dsp:nvSpPr>
        <dsp:cNvPr id="0" name=""/>
        <dsp:cNvSpPr/>
      </dsp:nvSpPr>
      <dsp:spPr>
        <a:xfrm>
          <a:off x="468234" y="167498"/>
          <a:ext cx="174345" cy="174345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93766" y="193030"/>
        <a:ext cx="123281" cy="123281"/>
      </dsp:txXfrm>
    </dsp:sp>
  </dsp:spTree>
</dsp:drawing>
</file>

<file path=xl/diagrams/drawing1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596796" y="150421"/>
          <a:ext cx="348690" cy="348690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400" kern="1200"/>
        </a:p>
      </dsp:txBody>
      <dsp:txXfrm>
        <a:off x="647860" y="201485"/>
        <a:ext cx="246562" cy="246562"/>
      </dsp:txXfrm>
    </dsp:sp>
    <dsp:sp modelId="{E2093A82-A6A7-46B2-9BDE-3085E1243B75}">
      <dsp:nvSpPr>
        <dsp:cNvPr id="0" name=""/>
        <dsp:cNvSpPr/>
      </dsp:nvSpPr>
      <dsp:spPr>
        <a:xfrm>
          <a:off x="683968" y="10757"/>
          <a:ext cx="174345" cy="174345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709500" y="36289"/>
        <a:ext cx="123281" cy="123281"/>
      </dsp:txXfrm>
    </dsp:sp>
    <dsp:sp modelId="{D98D7E4B-F0A4-4802-B59D-47118AF290C8}">
      <dsp:nvSpPr>
        <dsp:cNvPr id="0" name=""/>
        <dsp:cNvSpPr/>
      </dsp:nvSpPr>
      <dsp:spPr>
        <a:xfrm>
          <a:off x="899703" y="167498"/>
          <a:ext cx="174345" cy="174345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25235" y="193030"/>
        <a:ext cx="123281" cy="123281"/>
      </dsp:txXfrm>
    </dsp:sp>
    <dsp:sp modelId="{C5298945-FDBB-49FC-8B32-0DA02F9F67CE}">
      <dsp:nvSpPr>
        <dsp:cNvPr id="0" name=""/>
        <dsp:cNvSpPr/>
      </dsp:nvSpPr>
      <dsp:spPr>
        <a:xfrm>
          <a:off x="817300" y="421108"/>
          <a:ext cx="174345" cy="174345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42832" y="446640"/>
        <a:ext cx="123281" cy="123281"/>
      </dsp:txXfrm>
    </dsp:sp>
    <dsp:sp modelId="{A39FDD80-A3AD-4D4C-9169-20FD8131BD25}">
      <dsp:nvSpPr>
        <dsp:cNvPr id="0" name=""/>
        <dsp:cNvSpPr/>
      </dsp:nvSpPr>
      <dsp:spPr>
        <a:xfrm>
          <a:off x="550637" y="421108"/>
          <a:ext cx="174345" cy="174345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76169" y="446640"/>
        <a:ext cx="123281" cy="123281"/>
      </dsp:txXfrm>
    </dsp:sp>
    <dsp:sp modelId="{F9EDBB11-93CA-4BEE-8BE0-61375E5759B0}">
      <dsp:nvSpPr>
        <dsp:cNvPr id="0" name=""/>
        <dsp:cNvSpPr/>
      </dsp:nvSpPr>
      <dsp:spPr>
        <a:xfrm>
          <a:off x="468234" y="167498"/>
          <a:ext cx="174345" cy="174345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93766" y="193030"/>
        <a:ext cx="123281" cy="123281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559609" y="149633"/>
          <a:ext cx="346864" cy="346864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400" kern="1200"/>
        </a:p>
      </dsp:txBody>
      <dsp:txXfrm>
        <a:off x="610406" y="200430"/>
        <a:ext cx="245270" cy="245270"/>
      </dsp:txXfrm>
    </dsp:sp>
    <dsp:sp modelId="{E2093A82-A6A7-46B2-9BDE-3085E1243B75}">
      <dsp:nvSpPr>
        <dsp:cNvPr id="0" name=""/>
        <dsp:cNvSpPr/>
      </dsp:nvSpPr>
      <dsp:spPr>
        <a:xfrm>
          <a:off x="646325" y="10701"/>
          <a:ext cx="173432" cy="173432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671724" y="36100"/>
        <a:ext cx="122634" cy="122634"/>
      </dsp:txXfrm>
    </dsp:sp>
    <dsp:sp modelId="{D98D7E4B-F0A4-4802-B59D-47118AF290C8}">
      <dsp:nvSpPr>
        <dsp:cNvPr id="0" name=""/>
        <dsp:cNvSpPr/>
      </dsp:nvSpPr>
      <dsp:spPr>
        <a:xfrm>
          <a:off x="860929" y="166620"/>
          <a:ext cx="173432" cy="173432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86328" y="192019"/>
        <a:ext cx="122634" cy="122634"/>
      </dsp:txXfrm>
    </dsp:sp>
    <dsp:sp modelId="{C5298945-FDBB-49FC-8B32-0DA02F9F67CE}">
      <dsp:nvSpPr>
        <dsp:cNvPr id="0" name=""/>
        <dsp:cNvSpPr/>
      </dsp:nvSpPr>
      <dsp:spPr>
        <a:xfrm>
          <a:off x="778958" y="418903"/>
          <a:ext cx="173432" cy="173432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04357" y="444302"/>
        <a:ext cx="122634" cy="122634"/>
      </dsp:txXfrm>
    </dsp:sp>
    <dsp:sp modelId="{A39FDD80-A3AD-4D4C-9169-20FD8131BD25}">
      <dsp:nvSpPr>
        <dsp:cNvPr id="0" name=""/>
        <dsp:cNvSpPr/>
      </dsp:nvSpPr>
      <dsp:spPr>
        <a:xfrm>
          <a:off x="513692" y="418903"/>
          <a:ext cx="173432" cy="173432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39091" y="444302"/>
        <a:ext cx="122634" cy="122634"/>
      </dsp:txXfrm>
    </dsp:sp>
    <dsp:sp modelId="{F9EDBB11-93CA-4BEE-8BE0-61375E5759B0}">
      <dsp:nvSpPr>
        <dsp:cNvPr id="0" name=""/>
        <dsp:cNvSpPr/>
      </dsp:nvSpPr>
      <dsp:spPr>
        <a:xfrm>
          <a:off x="431721" y="166620"/>
          <a:ext cx="173432" cy="173432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57120" y="192019"/>
        <a:ext cx="122634" cy="122634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600448" y="147270"/>
          <a:ext cx="341385" cy="341385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400" kern="1200"/>
        </a:p>
      </dsp:txBody>
      <dsp:txXfrm>
        <a:off x="650443" y="197265"/>
        <a:ext cx="241395" cy="241395"/>
      </dsp:txXfrm>
    </dsp:sp>
    <dsp:sp modelId="{E2093A82-A6A7-46B2-9BDE-3085E1243B75}">
      <dsp:nvSpPr>
        <dsp:cNvPr id="0" name=""/>
        <dsp:cNvSpPr/>
      </dsp:nvSpPr>
      <dsp:spPr>
        <a:xfrm>
          <a:off x="685795" y="10532"/>
          <a:ext cx="170692" cy="170692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710792" y="35529"/>
        <a:ext cx="120698" cy="120698"/>
      </dsp:txXfrm>
    </dsp:sp>
    <dsp:sp modelId="{D98D7E4B-F0A4-4802-B59D-47118AF290C8}">
      <dsp:nvSpPr>
        <dsp:cNvPr id="0" name=""/>
        <dsp:cNvSpPr/>
      </dsp:nvSpPr>
      <dsp:spPr>
        <a:xfrm>
          <a:off x="897009" y="163989"/>
          <a:ext cx="170692" cy="170692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22006" y="188986"/>
        <a:ext cx="120698" cy="120698"/>
      </dsp:txXfrm>
    </dsp:sp>
    <dsp:sp modelId="{C5298945-FDBB-49FC-8B32-0DA02F9F67CE}">
      <dsp:nvSpPr>
        <dsp:cNvPr id="0" name=""/>
        <dsp:cNvSpPr/>
      </dsp:nvSpPr>
      <dsp:spPr>
        <a:xfrm>
          <a:off x="816333" y="412286"/>
          <a:ext cx="170692" cy="170692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41330" y="437283"/>
        <a:ext cx="120698" cy="120698"/>
      </dsp:txXfrm>
    </dsp:sp>
    <dsp:sp modelId="{A39FDD80-A3AD-4D4C-9169-20FD8131BD25}">
      <dsp:nvSpPr>
        <dsp:cNvPr id="0" name=""/>
        <dsp:cNvSpPr/>
      </dsp:nvSpPr>
      <dsp:spPr>
        <a:xfrm>
          <a:off x="555257" y="412286"/>
          <a:ext cx="170692" cy="170692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80254" y="437283"/>
        <a:ext cx="120698" cy="120698"/>
      </dsp:txXfrm>
    </dsp:sp>
    <dsp:sp modelId="{F9EDBB11-93CA-4BEE-8BE0-61375E5759B0}">
      <dsp:nvSpPr>
        <dsp:cNvPr id="0" name=""/>
        <dsp:cNvSpPr/>
      </dsp:nvSpPr>
      <dsp:spPr>
        <a:xfrm>
          <a:off x="474580" y="163989"/>
          <a:ext cx="170692" cy="170692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99577" y="188986"/>
        <a:ext cx="120698" cy="120698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600448" y="147270"/>
          <a:ext cx="341385" cy="341385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400" kern="1200"/>
        </a:p>
      </dsp:txBody>
      <dsp:txXfrm>
        <a:off x="650443" y="197265"/>
        <a:ext cx="241395" cy="241395"/>
      </dsp:txXfrm>
    </dsp:sp>
    <dsp:sp modelId="{E2093A82-A6A7-46B2-9BDE-3085E1243B75}">
      <dsp:nvSpPr>
        <dsp:cNvPr id="0" name=""/>
        <dsp:cNvSpPr/>
      </dsp:nvSpPr>
      <dsp:spPr>
        <a:xfrm>
          <a:off x="685795" y="10532"/>
          <a:ext cx="170692" cy="170692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710792" y="35529"/>
        <a:ext cx="120698" cy="120698"/>
      </dsp:txXfrm>
    </dsp:sp>
    <dsp:sp modelId="{D98D7E4B-F0A4-4802-B59D-47118AF290C8}">
      <dsp:nvSpPr>
        <dsp:cNvPr id="0" name=""/>
        <dsp:cNvSpPr/>
      </dsp:nvSpPr>
      <dsp:spPr>
        <a:xfrm>
          <a:off x="897009" y="163989"/>
          <a:ext cx="170692" cy="170692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22006" y="188986"/>
        <a:ext cx="120698" cy="120698"/>
      </dsp:txXfrm>
    </dsp:sp>
    <dsp:sp modelId="{C5298945-FDBB-49FC-8B32-0DA02F9F67CE}">
      <dsp:nvSpPr>
        <dsp:cNvPr id="0" name=""/>
        <dsp:cNvSpPr/>
      </dsp:nvSpPr>
      <dsp:spPr>
        <a:xfrm>
          <a:off x="816333" y="412286"/>
          <a:ext cx="170692" cy="170692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41330" y="437283"/>
        <a:ext cx="120698" cy="120698"/>
      </dsp:txXfrm>
    </dsp:sp>
    <dsp:sp modelId="{A39FDD80-A3AD-4D4C-9169-20FD8131BD25}">
      <dsp:nvSpPr>
        <dsp:cNvPr id="0" name=""/>
        <dsp:cNvSpPr/>
      </dsp:nvSpPr>
      <dsp:spPr>
        <a:xfrm>
          <a:off x="555257" y="412286"/>
          <a:ext cx="170692" cy="170692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80254" y="437283"/>
        <a:ext cx="120698" cy="120698"/>
      </dsp:txXfrm>
    </dsp:sp>
    <dsp:sp modelId="{F9EDBB11-93CA-4BEE-8BE0-61375E5759B0}">
      <dsp:nvSpPr>
        <dsp:cNvPr id="0" name=""/>
        <dsp:cNvSpPr/>
      </dsp:nvSpPr>
      <dsp:spPr>
        <a:xfrm>
          <a:off x="474580" y="163989"/>
          <a:ext cx="170692" cy="170692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99577" y="188986"/>
        <a:ext cx="120698" cy="120698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5194" y="150977"/>
          <a:ext cx="349979" cy="349979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46447" y="202230"/>
        <a:ext cx="247473" cy="247473"/>
      </dsp:txXfrm>
    </dsp:sp>
    <dsp:sp modelId="{E2093A82-A6A7-46B2-9BDE-3085E1243B75}">
      <dsp:nvSpPr>
        <dsp:cNvPr id="0" name=""/>
        <dsp:cNvSpPr/>
      </dsp:nvSpPr>
      <dsp:spPr>
        <a:xfrm>
          <a:off x="282689" y="10797"/>
          <a:ext cx="174989" cy="174989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08316" y="36424"/>
        <a:ext cx="123735" cy="123735"/>
      </dsp:txXfrm>
    </dsp:sp>
    <dsp:sp modelId="{D98D7E4B-F0A4-4802-B59D-47118AF290C8}">
      <dsp:nvSpPr>
        <dsp:cNvPr id="0" name=""/>
        <dsp:cNvSpPr/>
      </dsp:nvSpPr>
      <dsp:spPr>
        <a:xfrm>
          <a:off x="499221" y="168117"/>
          <a:ext cx="174989" cy="174989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24848" y="193744"/>
        <a:ext cx="123735" cy="123735"/>
      </dsp:txXfrm>
    </dsp:sp>
    <dsp:sp modelId="{C5298945-FDBB-49FC-8B32-0DA02F9F67CE}">
      <dsp:nvSpPr>
        <dsp:cNvPr id="0" name=""/>
        <dsp:cNvSpPr/>
      </dsp:nvSpPr>
      <dsp:spPr>
        <a:xfrm>
          <a:off x="416513" y="422665"/>
          <a:ext cx="174989" cy="174989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2140" y="448292"/>
        <a:ext cx="123735" cy="123735"/>
      </dsp:txXfrm>
    </dsp:sp>
    <dsp:sp modelId="{A39FDD80-A3AD-4D4C-9169-20FD8131BD25}">
      <dsp:nvSpPr>
        <dsp:cNvPr id="0" name=""/>
        <dsp:cNvSpPr/>
      </dsp:nvSpPr>
      <dsp:spPr>
        <a:xfrm>
          <a:off x="148865" y="422665"/>
          <a:ext cx="174989" cy="174989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74492" y="448292"/>
        <a:ext cx="123735" cy="123735"/>
      </dsp:txXfrm>
    </dsp:sp>
    <dsp:sp modelId="{F9EDBB11-93CA-4BEE-8BE0-61375E5759B0}">
      <dsp:nvSpPr>
        <dsp:cNvPr id="0" name=""/>
        <dsp:cNvSpPr/>
      </dsp:nvSpPr>
      <dsp:spPr>
        <a:xfrm>
          <a:off x="66157" y="168117"/>
          <a:ext cx="174989" cy="174989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1784" y="193744"/>
        <a:ext cx="123735" cy="123735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9491" y="147270"/>
          <a:ext cx="341385" cy="341385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400" kern="1200"/>
        </a:p>
      </dsp:txBody>
      <dsp:txXfrm>
        <a:off x="249486" y="197265"/>
        <a:ext cx="241395" cy="241395"/>
      </dsp:txXfrm>
    </dsp:sp>
    <dsp:sp modelId="{E2093A82-A6A7-46B2-9BDE-3085E1243B75}">
      <dsp:nvSpPr>
        <dsp:cNvPr id="0" name=""/>
        <dsp:cNvSpPr/>
      </dsp:nvSpPr>
      <dsp:spPr>
        <a:xfrm>
          <a:off x="284838" y="10532"/>
          <a:ext cx="170692" cy="170692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09835" y="35529"/>
        <a:ext cx="120698" cy="120698"/>
      </dsp:txXfrm>
    </dsp:sp>
    <dsp:sp modelId="{D98D7E4B-F0A4-4802-B59D-47118AF290C8}">
      <dsp:nvSpPr>
        <dsp:cNvPr id="0" name=""/>
        <dsp:cNvSpPr/>
      </dsp:nvSpPr>
      <dsp:spPr>
        <a:xfrm>
          <a:off x="496052" y="163989"/>
          <a:ext cx="170692" cy="170692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21049" y="188986"/>
        <a:ext cx="120698" cy="120698"/>
      </dsp:txXfrm>
    </dsp:sp>
    <dsp:sp modelId="{C5298945-FDBB-49FC-8B32-0DA02F9F67CE}">
      <dsp:nvSpPr>
        <dsp:cNvPr id="0" name=""/>
        <dsp:cNvSpPr/>
      </dsp:nvSpPr>
      <dsp:spPr>
        <a:xfrm>
          <a:off x="415376" y="412286"/>
          <a:ext cx="170692" cy="170692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0373" y="437283"/>
        <a:ext cx="120698" cy="120698"/>
      </dsp:txXfrm>
    </dsp:sp>
    <dsp:sp modelId="{A39FDD80-A3AD-4D4C-9169-20FD8131BD25}">
      <dsp:nvSpPr>
        <dsp:cNvPr id="0" name=""/>
        <dsp:cNvSpPr/>
      </dsp:nvSpPr>
      <dsp:spPr>
        <a:xfrm>
          <a:off x="154300" y="412286"/>
          <a:ext cx="170692" cy="170692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79297" y="437283"/>
        <a:ext cx="120698" cy="120698"/>
      </dsp:txXfrm>
    </dsp:sp>
    <dsp:sp modelId="{F9EDBB11-93CA-4BEE-8BE0-61375E5759B0}">
      <dsp:nvSpPr>
        <dsp:cNvPr id="0" name=""/>
        <dsp:cNvSpPr/>
      </dsp:nvSpPr>
      <dsp:spPr>
        <a:xfrm>
          <a:off x="73623" y="163989"/>
          <a:ext cx="170692" cy="170692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8620" y="188986"/>
        <a:ext cx="120698" cy="120698"/>
      </dsp:txXfrm>
    </dsp:sp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83574" y="152785"/>
          <a:ext cx="354169" cy="354169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35441" y="204652"/>
        <a:ext cx="250435" cy="250435"/>
      </dsp:txXfrm>
    </dsp:sp>
    <dsp:sp modelId="{E2093A82-A6A7-46B2-9BDE-3085E1243B75}">
      <dsp:nvSpPr>
        <dsp:cNvPr id="0" name=""/>
        <dsp:cNvSpPr/>
      </dsp:nvSpPr>
      <dsp:spPr>
        <a:xfrm>
          <a:off x="272117" y="10926"/>
          <a:ext cx="177084" cy="177084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298050" y="36859"/>
        <a:ext cx="125218" cy="125218"/>
      </dsp:txXfrm>
    </dsp:sp>
    <dsp:sp modelId="{D98D7E4B-F0A4-4802-B59D-47118AF290C8}">
      <dsp:nvSpPr>
        <dsp:cNvPr id="0" name=""/>
        <dsp:cNvSpPr/>
      </dsp:nvSpPr>
      <dsp:spPr>
        <a:xfrm>
          <a:off x="491241" y="170129"/>
          <a:ext cx="177084" cy="177084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17174" y="196062"/>
        <a:ext cx="125218" cy="125218"/>
      </dsp:txXfrm>
    </dsp:sp>
    <dsp:sp modelId="{C5298945-FDBB-49FC-8B32-0DA02F9F67CE}">
      <dsp:nvSpPr>
        <dsp:cNvPr id="0" name=""/>
        <dsp:cNvSpPr/>
      </dsp:nvSpPr>
      <dsp:spPr>
        <a:xfrm>
          <a:off x="407543" y="427725"/>
          <a:ext cx="177084" cy="177084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33476" y="453658"/>
        <a:ext cx="125218" cy="125218"/>
      </dsp:txXfrm>
    </dsp:sp>
    <dsp:sp modelId="{A39FDD80-A3AD-4D4C-9169-20FD8131BD25}">
      <dsp:nvSpPr>
        <dsp:cNvPr id="0" name=""/>
        <dsp:cNvSpPr/>
      </dsp:nvSpPr>
      <dsp:spPr>
        <a:xfrm>
          <a:off x="136691" y="427725"/>
          <a:ext cx="177084" cy="177084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62624" y="453658"/>
        <a:ext cx="125218" cy="125218"/>
      </dsp:txXfrm>
    </dsp:sp>
    <dsp:sp modelId="{F9EDBB11-93CA-4BEE-8BE0-61375E5759B0}">
      <dsp:nvSpPr>
        <dsp:cNvPr id="0" name=""/>
        <dsp:cNvSpPr/>
      </dsp:nvSpPr>
      <dsp:spPr>
        <a:xfrm>
          <a:off x="52993" y="170129"/>
          <a:ext cx="177084" cy="177084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78926" y="196062"/>
        <a:ext cx="125218" cy="125218"/>
      </dsp:txXfrm>
    </dsp:sp>
  </dsp:spTree>
</dsp:drawing>
</file>

<file path=xl/diagrams/drawing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555956" y="152785"/>
          <a:ext cx="354169" cy="354169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607823" y="204652"/>
        <a:ext cx="250435" cy="250435"/>
      </dsp:txXfrm>
    </dsp:sp>
    <dsp:sp modelId="{E2093A82-A6A7-46B2-9BDE-3085E1243B75}">
      <dsp:nvSpPr>
        <dsp:cNvPr id="0" name=""/>
        <dsp:cNvSpPr/>
      </dsp:nvSpPr>
      <dsp:spPr>
        <a:xfrm>
          <a:off x="644499" y="10926"/>
          <a:ext cx="177084" cy="177084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670432" y="36859"/>
        <a:ext cx="125218" cy="125218"/>
      </dsp:txXfrm>
    </dsp:sp>
    <dsp:sp modelId="{D98D7E4B-F0A4-4802-B59D-47118AF290C8}">
      <dsp:nvSpPr>
        <dsp:cNvPr id="0" name=""/>
        <dsp:cNvSpPr/>
      </dsp:nvSpPr>
      <dsp:spPr>
        <a:xfrm>
          <a:off x="863623" y="170129"/>
          <a:ext cx="177084" cy="177084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89556" y="196062"/>
        <a:ext cx="125218" cy="125218"/>
      </dsp:txXfrm>
    </dsp:sp>
    <dsp:sp modelId="{C5298945-FDBB-49FC-8B32-0DA02F9F67CE}">
      <dsp:nvSpPr>
        <dsp:cNvPr id="0" name=""/>
        <dsp:cNvSpPr/>
      </dsp:nvSpPr>
      <dsp:spPr>
        <a:xfrm>
          <a:off x="779925" y="427725"/>
          <a:ext cx="177084" cy="177084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05858" y="453658"/>
        <a:ext cx="125218" cy="125218"/>
      </dsp:txXfrm>
    </dsp:sp>
    <dsp:sp modelId="{A39FDD80-A3AD-4D4C-9169-20FD8131BD25}">
      <dsp:nvSpPr>
        <dsp:cNvPr id="0" name=""/>
        <dsp:cNvSpPr/>
      </dsp:nvSpPr>
      <dsp:spPr>
        <a:xfrm>
          <a:off x="509073" y="427725"/>
          <a:ext cx="177084" cy="177084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35006" y="453658"/>
        <a:ext cx="125218" cy="125218"/>
      </dsp:txXfrm>
    </dsp:sp>
    <dsp:sp modelId="{F9EDBB11-93CA-4BEE-8BE0-61375E5759B0}">
      <dsp:nvSpPr>
        <dsp:cNvPr id="0" name=""/>
        <dsp:cNvSpPr/>
      </dsp:nvSpPr>
      <dsp:spPr>
        <a:xfrm>
          <a:off x="425375" y="170129"/>
          <a:ext cx="177084" cy="177084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51308" y="196062"/>
        <a:ext cx="125218" cy="125218"/>
      </dsp:txXfrm>
    </dsp:sp>
  </dsp:spTree>
</dsp:drawing>
</file>

<file path=xl/diagrams/drawing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596796" y="150421"/>
          <a:ext cx="348690" cy="348690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400" kern="1200"/>
        </a:p>
      </dsp:txBody>
      <dsp:txXfrm>
        <a:off x="647860" y="201485"/>
        <a:ext cx="246562" cy="246562"/>
      </dsp:txXfrm>
    </dsp:sp>
    <dsp:sp modelId="{E2093A82-A6A7-46B2-9BDE-3085E1243B75}">
      <dsp:nvSpPr>
        <dsp:cNvPr id="0" name=""/>
        <dsp:cNvSpPr/>
      </dsp:nvSpPr>
      <dsp:spPr>
        <a:xfrm>
          <a:off x="683968" y="10757"/>
          <a:ext cx="174345" cy="174345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709500" y="36289"/>
        <a:ext cx="123281" cy="123281"/>
      </dsp:txXfrm>
    </dsp:sp>
    <dsp:sp modelId="{D98D7E4B-F0A4-4802-B59D-47118AF290C8}">
      <dsp:nvSpPr>
        <dsp:cNvPr id="0" name=""/>
        <dsp:cNvSpPr/>
      </dsp:nvSpPr>
      <dsp:spPr>
        <a:xfrm>
          <a:off x="899703" y="167498"/>
          <a:ext cx="174345" cy="174345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25235" y="193030"/>
        <a:ext cx="123281" cy="123281"/>
      </dsp:txXfrm>
    </dsp:sp>
    <dsp:sp modelId="{C5298945-FDBB-49FC-8B32-0DA02F9F67CE}">
      <dsp:nvSpPr>
        <dsp:cNvPr id="0" name=""/>
        <dsp:cNvSpPr/>
      </dsp:nvSpPr>
      <dsp:spPr>
        <a:xfrm>
          <a:off x="817300" y="421108"/>
          <a:ext cx="174345" cy="174345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42832" y="446640"/>
        <a:ext cx="123281" cy="123281"/>
      </dsp:txXfrm>
    </dsp:sp>
    <dsp:sp modelId="{A39FDD80-A3AD-4D4C-9169-20FD8131BD25}">
      <dsp:nvSpPr>
        <dsp:cNvPr id="0" name=""/>
        <dsp:cNvSpPr/>
      </dsp:nvSpPr>
      <dsp:spPr>
        <a:xfrm>
          <a:off x="550637" y="421108"/>
          <a:ext cx="174345" cy="174345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76169" y="446640"/>
        <a:ext cx="123281" cy="123281"/>
      </dsp:txXfrm>
    </dsp:sp>
    <dsp:sp modelId="{F9EDBB11-93CA-4BEE-8BE0-61375E5759B0}">
      <dsp:nvSpPr>
        <dsp:cNvPr id="0" name=""/>
        <dsp:cNvSpPr/>
      </dsp:nvSpPr>
      <dsp:spPr>
        <a:xfrm>
          <a:off x="468234" y="167498"/>
          <a:ext cx="174345" cy="174345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93766" y="193030"/>
        <a:ext cx="123281" cy="123281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0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1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2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8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9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0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8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9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microsoft.com/office/2007/relationships/diagramDrawing" Target="../diagrams/drawing8.xml"/><Relationship Id="rId3" Type="http://schemas.openxmlformats.org/officeDocument/2006/relationships/chart" Target="../charts/chart39.xml"/><Relationship Id="rId7" Type="http://schemas.openxmlformats.org/officeDocument/2006/relationships/diagramColors" Target="../diagrams/colors8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diagramQuickStyle" Target="../diagrams/quickStyle8.xml"/><Relationship Id="rId5" Type="http://schemas.openxmlformats.org/officeDocument/2006/relationships/diagramLayout" Target="../diagrams/layout8.xml"/><Relationship Id="rId4" Type="http://schemas.openxmlformats.org/officeDocument/2006/relationships/diagramData" Target="../diagrams/data8.xml"/></Relationships>
</file>

<file path=xl/drawings/_rels/drawing11.xml.rels><?xml version="1.0" encoding="UTF-8" standalone="yes"?>
<Relationships xmlns="http://schemas.openxmlformats.org/package/2006/relationships"><Relationship Id="rId8" Type="http://schemas.microsoft.com/office/2007/relationships/diagramDrawing" Target="../diagrams/drawing9.xml"/><Relationship Id="rId3" Type="http://schemas.openxmlformats.org/officeDocument/2006/relationships/chart" Target="../charts/chart42.xml"/><Relationship Id="rId7" Type="http://schemas.openxmlformats.org/officeDocument/2006/relationships/diagramColors" Target="../diagrams/colors9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diagramQuickStyle" Target="../diagrams/quickStyle9.xml"/><Relationship Id="rId5" Type="http://schemas.openxmlformats.org/officeDocument/2006/relationships/diagramLayout" Target="../diagrams/layout9.xml"/><Relationship Id="rId4" Type="http://schemas.openxmlformats.org/officeDocument/2006/relationships/diagramData" Target="../diagrams/data9.xml"/></Relationships>
</file>

<file path=xl/drawings/_rels/drawing12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0.xml"/><Relationship Id="rId3" Type="http://schemas.openxmlformats.org/officeDocument/2006/relationships/chart" Target="../charts/chart45.xml"/><Relationship Id="rId7" Type="http://schemas.openxmlformats.org/officeDocument/2006/relationships/diagramColors" Target="../diagrams/colors10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diagramQuickStyle" Target="../diagrams/quickStyle10.xml"/><Relationship Id="rId5" Type="http://schemas.openxmlformats.org/officeDocument/2006/relationships/diagramLayout" Target="../diagrams/layout10.xml"/><Relationship Id="rId4" Type="http://schemas.openxmlformats.org/officeDocument/2006/relationships/diagramData" Target="../diagrams/data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1.xml"/><Relationship Id="rId2" Type="http://schemas.openxmlformats.org/officeDocument/2006/relationships/diagramData" Target="../diagrams/data11.xml"/><Relationship Id="rId1" Type="http://schemas.openxmlformats.org/officeDocument/2006/relationships/chart" Target="../charts/chart46.xml"/><Relationship Id="rId6" Type="http://schemas.microsoft.com/office/2007/relationships/diagramDrawing" Target="../diagrams/drawing11.xml"/><Relationship Id="rId5" Type="http://schemas.openxmlformats.org/officeDocument/2006/relationships/diagramColors" Target="../diagrams/colors11.xml"/><Relationship Id="rId4" Type="http://schemas.openxmlformats.org/officeDocument/2006/relationships/diagramQuickStyle" Target="../diagrams/quickStyle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2.xml"/><Relationship Id="rId2" Type="http://schemas.openxmlformats.org/officeDocument/2006/relationships/diagramData" Target="../diagrams/data12.xml"/><Relationship Id="rId1" Type="http://schemas.openxmlformats.org/officeDocument/2006/relationships/chart" Target="../charts/chart47.xml"/><Relationship Id="rId6" Type="http://schemas.microsoft.com/office/2007/relationships/diagramDrawing" Target="../diagrams/drawing12.xml"/><Relationship Id="rId5" Type="http://schemas.openxmlformats.org/officeDocument/2006/relationships/diagramColors" Target="../diagrams/colors12.xml"/><Relationship Id="rId4" Type="http://schemas.openxmlformats.org/officeDocument/2006/relationships/diagramQuickStyle" Target="../diagrams/quickStyle1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chart" Target="../charts/chart1.xml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Data" Target="../diagrams/data2.xml"/><Relationship Id="rId7" Type="http://schemas.microsoft.com/office/2007/relationships/diagramDrawing" Target="../diagrams/drawing2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diagramColors" Target="../diagrams/colors2.xml"/><Relationship Id="rId5" Type="http://schemas.openxmlformats.org/officeDocument/2006/relationships/diagramQuickStyle" Target="../diagrams/quickStyle2.xml"/><Relationship Id="rId4" Type="http://schemas.openxmlformats.org/officeDocument/2006/relationships/diagramLayout" Target="../diagrams/layout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diagramData" Target="../diagrams/data3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17" Type="http://schemas.microsoft.com/office/2007/relationships/diagramDrawing" Target="../diagrams/drawing3.xml"/><Relationship Id="rId2" Type="http://schemas.openxmlformats.org/officeDocument/2006/relationships/chart" Target="../charts/chart5.xml"/><Relationship Id="rId16" Type="http://schemas.openxmlformats.org/officeDocument/2006/relationships/diagramColors" Target="../diagrams/colors3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5" Type="http://schemas.openxmlformats.org/officeDocument/2006/relationships/diagramQuickStyle" Target="../diagrams/quickStyle3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diagramLayout" Target="../diagrams/layout3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diagramData" Target="../diagrams/data4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17" Type="http://schemas.microsoft.com/office/2007/relationships/diagramDrawing" Target="../diagrams/drawing4.xml"/><Relationship Id="rId2" Type="http://schemas.openxmlformats.org/officeDocument/2006/relationships/chart" Target="../charts/chart17.xml"/><Relationship Id="rId16" Type="http://schemas.openxmlformats.org/officeDocument/2006/relationships/diagramColors" Target="../diagrams/colors4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5" Type="http://schemas.openxmlformats.org/officeDocument/2006/relationships/diagramQuickStyle" Target="../diagrams/quickStyle4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diagramLayout" Target="../diagrams/layou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diagramData" Target="../diagrams/data5.xml"/><Relationship Id="rId7" Type="http://schemas.microsoft.com/office/2007/relationships/diagramDrawing" Target="../diagrams/drawing5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diagramColors" Target="../diagrams/colors5.xml"/><Relationship Id="rId5" Type="http://schemas.openxmlformats.org/officeDocument/2006/relationships/diagramQuickStyle" Target="../diagrams/quickStyle5.xml"/><Relationship Id="rId4" Type="http://schemas.openxmlformats.org/officeDocument/2006/relationships/diagramLayout" Target="../diagrams/layout5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diagramColors" Target="../diagrams/colors6.xml"/><Relationship Id="rId3" Type="http://schemas.openxmlformats.org/officeDocument/2006/relationships/chart" Target="../charts/chart32.xml"/><Relationship Id="rId7" Type="http://schemas.openxmlformats.org/officeDocument/2006/relationships/diagramQuickStyle" Target="../diagrams/quickStyle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diagramLayout" Target="../diagrams/layout6.xml"/><Relationship Id="rId5" Type="http://schemas.openxmlformats.org/officeDocument/2006/relationships/diagramData" Target="../diagrams/data6.xml"/><Relationship Id="rId4" Type="http://schemas.openxmlformats.org/officeDocument/2006/relationships/chart" Target="../charts/chart33.xml"/><Relationship Id="rId9" Type="http://schemas.microsoft.com/office/2007/relationships/diagramDrawing" Target="../diagrams/drawing6.xml"/></Relationships>
</file>

<file path=xl/drawings/_rels/drawing9.xml.rels><?xml version="1.0" encoding="UTF-8" standalone="yes"?>
<Relationships xmlns="http://schemas.openxmlformats.org/package/2006/relationships"><Relationship Id="rId8" Type="http://schemas.microsoft.com/office/2007/relationships/diagramDrawing" Target="../diagrams/drawing7.xml"/><Relationship Id="rId3" Type="http://schemas.openxmlformats.org/officeDocument/2006/relationships/chart" Target="../charts/chart36.xml"/><Relationship Id="rId7" Type="http://schemas.openxmlformats.org/officeDocument/2006/relationships/diagramColors" Target="../diagrams/colors7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diagramQuickStyle" Target="../diagrams/quickStyle7.xml"/><Relationship Id="rId5" Type="http://schemas.openxmlformats.org/officeDocument/2006/relationships/diagramLayout" Target="../diagrams/layout7.xml"/><Relationship Id="rId4" Type="http://schemas.openxmlformats.org/officeDocument/2006/relationships/diagramData" Target="../diagrams/data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55803</xdr:colOff>
      <xdr:row>1</xdr:row>
      <xdr:rowOff>172219</xdr:rowOff>
    </xdr:from>
    <xdr:to>
      <xdr:col>3</xdr:col>
      <xdr:colOff>21168</xdr:colOff>
      <xdr:row>14</xdr:row>
      <xdr:rowOff>93346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886" y="352136"/>
          <a:ext cx="1637531" cy="2260043"/>
        </a:xfrm>
        <a:prstGeom prst="rect">
          <a:avLst/>
        </a:prstGeom>
      </xdr:spPr>
    </xdr:pic>
    <xdr:clientData/>
  </xdr:twoCellAnchor>
  <xdr:twoCellAnchor editAs="oneCell">
    <xdr:from>
      <xdr:col>7</xdr:col>
      <xdr:colOff>749495</xdr:colOff>
      <xdr:row>2</xdr:row>
      <xdr:rowOff>116418</xdr:rowOff>
    </xdr:from>
    <xdr:to>
      <xdr:col>15</xdr:col>
      <xdr:colOff>486834</xdr:colOff>
      <xdr:row>34</xdr:row>
      <xdr:rowOff>14055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1412" y="476251"/>
          <a:ext cx="5918006" cy="604655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10385" name="Group 2">
          <a:extLst>
            <a:ext uri="{FF2B5EF4-FFF2-40B4-BE49-F238E27FC236}">
              <a16:creationId xmlns:a16="http://schemas.microsoft.com/office/drawing/2014/main" id="{00000000-0008-0000-0900-000091280000}"/>
            </a:ext>
          </a:extLst>
        </xdr:cNvPr>
        <xdr:cNvGrpSpPr>
          <a:grpSpLocks noChangeAspect="1"/>
        </xdr:cNvGrpSpPr>
      </xdr:nvGrpSpPr>
      <xdr:grpSpPr bwMode="auto">
        <a:xfrm>
          <a:off x="6181725" y="76200"/>
          <a:ext cx="0" cy="542925"/>
          <a:chOff x="7907" y="4350"/>
          <a:chExt cx="2216" cy="2216"/>
        </a:xfrm>
      </xdr:grpSpPr>
      <xdr:sp macro="" textlink="">
        <xdr:nvSpPr>
          <xdr:cNvPr id="10394" name="Oval 3">
            <a:extLst>
              <a:ext uri="{FF2B5EF4-FFF2-40B4-BE49-F238E27FC236}">
                <a16:creationId xmlns:a16="http://schemas.microsoft.com/office/drawing/2014/main" id="{00000000-0008-0000-0900-00009A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5" name="Oval 4">
            <a:extLst>
              <a:ext uri="{FF2B5EF4-FFF2-40B4-BE49-F238E27FC236}">
                <a16:creationId xmlns:a16="http://schemas.microsoft.com/office/drawing/2014/main" id="{00000000-0008-0000-0900-00009B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6" name="Oval 5">
            <a:extLst>
              <a:ext uri="{FF2B5EF4-FFF2-40B4-BE49-F238E27FC236}">
                <a16:creationId xmlns:a16="http://schemas.microsoft.com/office/drawing/2014/main" id="{00000000-0008-0000-0900-00009C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54</xdr:row>
      <xdr:rowOff>76200</xdr:rowOff>
    </xdr:from>
    <xdr:to>
      <xdr:col>6</xdr:col>
      <xdr:colOff>0</xdr:colOff>
      <xdr:row>57</xdr:row>
      <xdr:rowOff>0</xdr:rowOff>
    </xdr:to>
    <xdr:grpSp>
      <xdr:nvGrpSpPr>
        <xdr:cNvPr id="10386" name="Group 2">
          <a:extLst>
            <a:ext uri="{FF2B5EF4-FFF2-40B4-BE49-F238E27FC236}">
              <a16:creationId xmlns:a16="http://schemas.microsoft.com/office/drawing/2014/main" id="{00000000-0008-0000-0900-000092280000}"/>
            </a:ext>
          </a:extLst>
        </xdr:cNvPr>
        <xdr:cNvGrpSpPr>
          <a:grpSpLocks noChangeAspect="1"/>
        </xdr:cNvGrpSpPr>
      </xdr:nvGrpSpPr>
      <xdr:grpSpPr bwMode="auto">
        <a:xfrm>
          <a:off x="6181725" y="8077200"/>
          <a:ext cx="0" cy="428625"/>
          <a:chOff x="7907" y="4350"/>
          <a:chExt cx="2216" cy="2216"/>
        </a:xfrm>
      </xdr:grpSpPr>
      <xdr:sp macro="" textlink="">
        <xdr:nvSpPr>
          <xdr:cNvPr id="10391" name="Oval 3">
            <a:extLst>
              <a:ext uri="{FF2B5EF4-FFF2-40B4-BE49-F238E27FC236}">
                <a16:creationId xmlns:a16="http://schemas.microsoft.com/office/drawing/2014/main" id="{00000000-0008-0000-0900-000097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2" name="Oval 4">
            <a:extLst>
              <a:ext uri="{FF2B5EF4-FFF2-40B4-BE49-F238E27FC236}">
                <a16:creationId xmlns:a16="http://schemas.microsoft.com/office/drawing/2014/main" id="{00000000-0008-0000-0900-000098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3" name="Oval 5">
            <a:extLst>
              <a:ext uri="{FF2B5EF4-FFF2-40B4-BE49-F238E27FC236}">
                <a16:creationId xmlns:a16="http://schemas.microsoft.com/office/drawing/2014/main" id="{00000000-0008-0000-0900-000099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615951</xdr:colOff>
      <xdr:row>25</xdr:row>
      <xdr:rowOff>6885</xdr:rowOff>
    </xdr:from>
    <xdr:to>
      <xdr:col>6</xdr:col>
      <xdr:colOff>39025</xdr:colOff>
      <xdr:row>46</xdr:row>
      <xdr:rowOff>29745</xdr:rowOff>
    </xdr:to>
    <xdr:graphicFrame macro="">
      <xdr:nvGraphicFramePr>
        <xdr:cNvPr id="10387" name="Gráfico 11">
          <a:extLst>
            <a:ext uri="{FF2B5EF4-FFF2-40B4-BE49-F238E27FC236}">
              <a16:creationId xmlns:a16="http://schemas.microsoft.com/office/drawing/2014/main" id="{00000000-0008-0000-0900-000093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266449</xdr:colOff>
      <xdr:row>25</xdr:row>
      <xdr:rowOff>14505</xdr:rowOff>
    </xdr:from>
    <xdr:to>
      <xdr:col>13</xdr:col>
      <xdr:colOff>294982</xdr:colOff>
      <xdr:row>46</xdr:row>
      <xdr:rowOff>6885</xdr:rowOff>
    </xdr:to>
    <xdr:graphicFrame macro="">
      <xdr:nvGraphicFramePr>
        <xdr:cNvPr id="10388" name="Gráfico 12">
          <a:extLst>
            <a:ext uri="{FF2B5EF4-FFF2-40B4-BE49-F238E27FC236}">
              <a16:creationId xmlns:a16="http://schemas.microsoft.com/office/drawing/2014/main" id="{00000000-0008-0000-0900-000094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355008</xdr:colOff>
      <xdr:row>47</xdr:row>
      <xdr:rowOff>43251</xdr:rowOff>
    </xdr:from>
    <xdr:to>
      <xdr:col>9</xdr:col>
      <xdr:colOff>769760</xdr:colOff>
      <xdr:row>67</xdr:row>
      <xdr:rowOff>75223</xdr:rowOff>
    </xdr:to>
    <xdr:graphicFrame macro="">
      <xdr:nvGraphicFramePr>
        <xdr:cNvPr id="10389" name="Gráfico 13">
          <a:extLst>
            <a:ext uri="{FF2B5EF4-FFF2-40B4-BE49-F238E27FC236}">
              <a16:creationId xmlns:a16="http://schemas.microsoft.com/office/drawing/2014/main" id="{00000000-0008-0000-0900-000095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72571</xdr:colOff>
      <xdr:row>0</xdr:row>
      <xdr:rowOff>9071</xdr:rowOff>
    </xdr:from>
    <xdr:to>
      <xdr:col>19</xdr:col>
      <xdr:colOff>14654</xdr:colOff>
      <xdr:row>3</xdr:row>
      <xdr:rowOff>119983</xdr:rowOff>
    </xdr:to>
    <xdr:graphicFrame macro="">
      <xdr:nvGraphicFramePr>
        <xdr:cNvPr id="14" name="Diagrama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16</xdr:col>
      <xdr:colOff>10762</xdr:colOff>
      <xdr:row>4</xdr:row>
      <xdr:rowOff>0</xdr:rowOff>
    </xdr:to>
    <xdr:sp macro="" textlink="">
      <xdr:nvSpPr>
        <xdr:cNvPr id="11408" name="Line 1">
          <a:extLst>
            <a:ext uri="{FF2B5EF4-FFF2-40B4-BE49-F238E27FC236}">
              <a16:creationId xmlns:a16="http://schemas.microsoft.com/office/drawing/2014/main" id="{00000000-0008-0000-0A00-0000902C0000}"/>
            </a:ext>
          </a:extLst>
        </xdr:cNvPr>
        <xdr:cNvSpPr>
          <a:spLocks noChangeShapeType="1"/>
        </xdr:cNvSpPr>
      </xdr:nvSpPr>
      <xdr:spPr bwMode="auto">
        <a:xfrm>
          <a:off x="0" y="688814"/>
          <a:ext cx="15003220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11409" name="Group 2">
          <a:extLst>
            <a:ext uri="{FF2B5EF4-FFF2-40B4-BE49-F238E27FC236}">
              <a16:creationId xmlns:a16="http://schemas.microsoft.com/office/drawing/2014/main" id="{00000000-0008-0000-0A00-0000912C0000}"/>
            </a:ext>
          </a:extLst>
        </xdr:cNvPr>
        <xdr:cNvGrpSpPr>
          <a:grpSpLocks noChangeAspect="1"/>
        </xdr:cNvGrpSpPr>
      </xdr:nvGrpSpPr>
      <xdr:grpSpPr bwMode="auto">
        <a:xfrm>
          <a:off x="5981700" y="76200"/>
          <a:ext cx="0" cy="542925"/>
          <a:chOff x="7907" y="4350"/>
          <a:chExt cx="2216" cy="2216"/>
        </a:xfrm>
      </xdr:grpSpPr>
      <xdr:sp macro="" textlink="">
        <xdr:nvSpPr>
          <xdr:cNvPr id="11418" name="Oval 3">
            <a:extLst>
              <a:ext uri="{FF2B5EF4-FFF2-40B4-BE49-F238E27FC236}">
                <a16:creationId xmlns:a16="http://schemas.microsoft.com/office/drawing/2014/main" id="{00000000-0008-0000-0A00-00009A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19" name="Oval 4">
            <a:extLst>
              <a:ext uri="{FF2B5EF4-FFF2-40B4-BE49-F238E27FC236}">
                <a16:creationId xmlns:a16="http://schemas.microsoft.com/office/drawing/2014/main" id="{00000000-0008-0000-0A00-00009B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20" name="Oval 5">
            <a:extLst>
              <a:ext uri="{FF2B5EF4-FFF2-40B4-BE49-F238E27FC236}">
                <a16:creationId xmlns:a16="http://schemas.microsoft.com/office/drawing/2014/main" id="{00000000-0008-0000-0A00-00009C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54</xdr:row>
      <xdr:rowOff>0</xdr:rowOff>
    </xdr:to>
    <xdr:grpSp>
      <xdr:nvGrpSpPr>
        <xdr:cNvPr id="11410" name="Group 2">
          <a:extLst>
            <a:ext uri="{FF2B5EF4-FFF2-40B4-BE49-F238E27FC236}">
              <a16:creationId xmlns:a16="http://schemas.microsoft.com/office/drawing/2014/main" id="{00000000-0008-0000-0A00-0000922C0000}"/>
            </a:ext>
          </a:extLst>
        </xdr:cNvPr>
        <xdr:cNvGrpSpPr>
          <a:grpSpLocks noChangeAspect="1"/>
        </xdr:cNvGrpSpPr>
      </xdr:nvGrpSpPr>
      <xdr:grpSpPr bwMode="auto">
        <a:xfrm>
          <a:off x="5981700" y="8001000"/>
          <a:ext cx="0" cy="0"/>
          <a:chOff x="7907" y="4350"/>
          <a:chExt cx="2216" cy="2216"/>
        </a:xfrm>
      </xdr:grpSpPr>
      <xdr:sp macro="" textlink="">
        <xdr:nvSpPr>
          <xdr:cNvPr id="11415" name="Oval 3">
            <a:extLst>
              <a:ext uri="{FF2B5EF4-FFF2-40B4-BE49-F238E27FC236}">
                <a16:creationId xmlns:a16="http://schemas.microsoft.com/office/drawing/2014/main" id="{00000000-0008-0000-0A00-000097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16" name="Oval 4">
            <a:extLst>
              <a:ext uri="{FF2B5EF4-FFF2-40B4-BE49-F238E27FC236}">
                <a16:creationId xmlns:a16="http://schemas.microsoft.com/office/drawing/2014/main" id="{00000000-0008-0000-0A00-000098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17" name="Oval 5">
            <a:extLst>
              <a:ext uri="{FF2B5EF4-FFF2-40B4-BE49-F238E27FC236}">
                <a16:creationId xmlns:a16="http://schemas.microsoft.com/office/drawing/2014/main" id="{00000000-0008-0000-0A00-000099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1350479</xdr:colOff>
      <xdr:row>24</xdr:row>
      <xdr:rowOff>92288</xdr:rowOff>
    </xdr:from>
    <xdr:to>
      <xdr:col>6</xdr:col>
      <xdr:colOff>238279</xdr:colOff>
      <xdr:row>45</xdr:row>
      <xdr:rowOff>112608</xdr:rowOff>
    </xdr:to>
    <xdr:graphicFrame macro="">
      <xdr:nvGraphicFramePr>
        <xdr:cNvPr id="11411" name="Gráfico 18">
          <a:extLst>
            <a:ext uri="{FF2B5EF4-FFF2-40B4-BE49-F238E27FC236}">
              <a16:creationId xmlns:a16="http://schemas.microsoft.com/office/drawing/2014/main" id="{00000000-0008-0000-0A00-000093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484536</xdr:colOff>
      <xdr:row>24</xdr:row>
      <xdr:rowOff>103051</xdr:rowOff>
    </xdr:from>
    <xdr:to>
      <xdr:col>13</xdr:col>
      <xdr:colOff>774970</xdr:colOff>
      <xdr:row>46</xdr:row>
      <xdr:rowOff>3991</xdr:rowOff>
    </xdr:to>
    <xdr:graphicFrame macro="">
      <xdr:nvGraphicFramePr>
        <xdr:cNvPr id="11412" name="Gráfico 19">
          <a:extLst>
            <a:ext uri="{FF2B5EF4-FFF2-40B4-BE49-F238E27FC236}">
              <a16:creationId xmlns:a16="http://schemas.microsoft.com/office/drawing/2014/main" id="{00000000-0008-0000-0A00-00009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472972</xdr:colOff>
      <xdr:row>47</xdr:row>
      <xdr:rowOff>69184</xdr:rowOff>
    </xdr:from>
    <xdr:to>
      <xdr:col>10</xdr:col>
      <xdr:colOff>312118</xdr:colOff>
      <xdr:row>68</xdr:row>
      <xdr:rowOff>97124</xdr:rowOff>
    </xdr:to>
    <xdr:graphicFrame macro="">
      <xdr:nvGraphicFramePr>
        <xdr:cNvPr id="11413" name="Gráfico 20">
          <a:extLst>
            <a:ext uri="{FF2B5EF4-FFF2-40B4-BE49-F238E27FC236}">
              <a16:creationId xmlns:a16="http://schemas.microsoft.com/office/drawing/2014/main" id="{00000000-0008-0000-0A00-000095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63500</xdr:colOff>
      <xdr:row>0</xdr:row>
      <xdr:rowOff>27213</xdr:rowOff>
    </xdr:from>
    <xdr:to>
      <xdr:col>19</xdr:col>
      <xdr:colOff>5583</xdr:colOff>
      <xdr:row>3</xdr:row>
      <xdr:rowOff>138125</xdr:rowOff>
    </xdr:to>
    <xdr:graphicFrame macro="">
      <xdr:nvGraphicFramePr>
        <xdr:cNvPr id="16" name="Diagrama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12433" name="Group 2">
          <a:extLst>
            <a:ext uri="{FF2B5EF4-FFF2-40B4-BE49-F238E27FC236}">
              <a16:creationId xmlns:a16="http://schemas.microsoft.com/office/drawing/2014/main" id="{00000000-0008-0000-0B00-000091300000}"/>
            </a:ext>
          </a:extLst>
        </xdr:cNvPr>
        <xdr:cNvGrpSpPr>
          <a:grpSpLocks noChangeAspect="1"/>
        </xdr:cNvGrpSpPr>
      </xdr:nvGrpSpPr>
      <xdr:grpSpPr bwMode="auto">
        <a:xfrm>
          <a:off x="5981700" y="76200"/>
          <a:ext cx="0" cy="542925"/>
          <a:chOff x="7907" y="4350"/>
          <a:chExt cx="2216" cy="2216"/>
        </a:xfrm>
      </xdr:grpSpPr>
      <xdr:sp macro="" textlink="">
        <xdr:nvSpPr>
          <xdr:cNvPr id="12442" name="Oval 3">
            <a:extLst>
              <a:ext uri="{FF2B5EF4-FFF2-40B4-BE49-F238E27FC236}">
                <a16:creationId xmlns:a16="http://schemas.microsoft.com/office/drawing/2014/main" id="{00000000-0008-0000-0B00-00009A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3" name="Oval 4">
            <a:extLst>
              <a:ext uri="{FF2B5EF4-FFF2-40B4-BE49-F238E27FC236}">
                <a16:creationId xmlns:a16="http://schemas.microsoft.com/office/drawing/2014/main" id="{00000000-0008-0000-0B00-00009B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4" name="Oval 5">
            <a:extLst>
              <a:ext uri="{FF2B5EF4-FFF2-40B4-BE49-F238E27FC236}">
                <a16:creationId xmlns:a16="http://schemas.microsoft.com/office/drawing/2014/main" id="{00000000-0008-0000-0B00-00009C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54</xdr:row>
      <xdr:rowOff>0</xdr:rowOff>
    </xdr:to>
    <xdr:grpSp>
      <xdr:nvGrpSpPr>
        <xdr:cNvPr id="12434" name="Group 2">
          <a:extLst>
            <a:ext uri="{FF2B5EF4-FFF2-40B4-BE49-F238E27FC236}">
              <a16:creationId xmlns:a16="http://schemas.microsoft.com/office/drawing/2014/main" id="{00000000-0008-0000-0B00-000092300000}"/>
            </a:ext>
          </a:extLst>
        </xdr:cNvPr>
        <xdr:cNvGrpSpPr>
          <a:grpSpLocks noChangeAspect="1"/>
        </xdr:cNvGrpSpPr>
      </xdr:nvGrpSpPr>
      <xdr:grpSpPr bwMode="auto">
        <a:xfrm>
          <a:off x="5981700" y="8001000"/>
          <a:ext cx="0" cy="0"/>
          <a:chOff x="7907" y="4350"/>
          <a:chExt cx="2216" cy="2216"/>
        </a:xfrm>
      </xdr:grpSpPr>
      <xdr:sp macro="" textlink="">
        <xdr:nvSpPr>
          <xdr:cNvPr id="12439" name="Oval 3">
            <a:extLst>
              <a:ext uri="{FF2B5EF4-FFF2-40B4-BE49-F238E27FC236}">
                <a16:creationId xmlns:a16="http://schemas.microsoft.com/office/drawing/2014/main" id="{00000000-0008-0000-0B00-000097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0" name="Oval 4">
            <a:extLst>
              <a:ext uri="{FF2B5EF4-FFF2-40B4-BE49-F238E27FC236}">
                <a16:creationId xmlns:a16="http://schemas.microsoft.com/office/drawing/2014/main" id="{00000000-0008-0000-0B00-000098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1" name="Oval 5">
            <a:extLst>
              <a:ext uri="{FF2B5EF4-FFF2-40B4-BE49-F238E27FC236}">
                <a16:creationId xmlns:a16="http://schemas.microsoft.com/office/drawing/2014/main" id="{00000000-0008-0000-0B00-000099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1225549</xdr:colOff>
      <xdr:row>25</xdr:row>
      <xdr:rowOff>21850</xdr:rowOff>
    </xdr:from>
    <xdr:to>
      <xdr:col>6</xdr:col>
      <xdr:colOff>401080</xdr:colOff>
      <xdr:row>46</xdr:row>
      <xdr:rowOff>52330</xdr:rowOff>
    </xdr:to>
    <xdr:graphicFrame macro="">
      <xdr:nvGraphicFramePr>
        <xdr:cNvPr id="12435" name="Gráfico 11">
          <a:extLst>
            <a:ext uri="{FF2B5EF4-FFF2-40B4-BE49-F238E27FC236}">
              <a16:creationId xmlns:a16="http://schemas.microsoft.com/office/drawing/2014/main" id="{00000000-0008-0000-0B00-000093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612457</xdr:colOff>
      <xdr:row>25</xdr:row>
      <xdr:rowOff>31327</xdr:rowOff>
    </xdr:from>
    <xdr:to>
      <xdr:col>13</xdr:col>
      <xdr:colOff>196879</xdr:colOff>
      <xdr:row>46</xdr:row>
      <xdr:rowOff>69427</xdr:rowOff>
    </xdr:to>
    <xdr:graphicFrame macro="">
      <xdr:nvGraphicFramePr>
        <xdr:cNvPr id="12436" name="Gráfico 12">
          <a:extLst>
            <a:ext uri="{FF2B5EF4-FFF2-40B4-BE49-F238E27FC236}">
              <a16:creationId xmlns:a16="http://schemas.microsoft.com/office/drawing/2014/main" id="{00000000-0008-0000-0B00-000094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251913</xdr:colOff>
      <xdr:row>47</xdr:row>
      <xdr:rowOff>98539</xdr:rowOff>
    </xdr:from>
    <xdr:to>
      <xdr:col>10</xdr:col>
      <xdr:colOff>85298</xdr:colOff>
      <xdr:row>69</xdr:row>
      <xdr:rowOff>6527</xdr:rowOff>
    </xdr:to>
    <xdr:graphicFrame macro="">
      <xdr:nvGraphicFramePr>
        <xdr:cNvPr id="12437" name="Gráfico 13">
          <a:extLst>
            <a:ext uri="{FF2B5EF4-FFF2-40B4-BE49-F238E27FC236}">
              <a16:creationId xmlns:a16="http://schemas.microsoft.com/office/drawing/2014/main" id="{00000000-0008-0000-0B00-000095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54428</xdr:colOff>
      <xdr:row>0</xdr:row>
      <xdr:rowOff>18143</xdr:rowOff>
    </xdr:from>
    <xdr:to>
      <xdr:col>17</xdr:col>
      <xdr:colOff>794797</xdr:colOff>
      <xdr:row>3</xdr:row>
      <xdr:rowOff>129055</xdr:rowOff>
    </xdr:to>
    <xdr:graphicFrame macro="">
      <xdr:nvGraphicFramePr>
        <xdr:cNvPr id="14" name="Diagrama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13435" name="Group 2">
          <a:extLst>
            <a:ext uri="{FF2B5EF4-FFF2-40B4-BE49-F238E27FC236}">
              <a16:creationId xmlns:a16="http://schemas.microsoft.com/office/drawing/2014/main" id="{00000000-0008-0000-0C00-00007B340000}"/>
            </a:ext>
          </a:extLst>
        </xdr:cNvPr>
        <xdr:cNvGrpSpPr>
          <a:grpSpLocks noChangeAspect="1"/>
        </xdr:cNvGrpSpPr>
      </xdr:nvGrpSpPr>
      <xdr:grpSpPr bwMode="auto">
        <a:xfrm>
          <a:off x="5438775" y="76200"/>
          <a:ext cx="0" cy="542925"/>
          <a:chOff x="7907" y="4350"/>
          <a:chExt cx="2216" cy="2216"/>
        </a:xfrm>
      </xdr:grpSpPr>
      <xdr:sp macro="" textlink="">
        <xdr:nvSpPr>
          <xdr:cNvPr id="13442" name="Oval 3">
            <a:extLst>
              <a:ext uri="{FF2B5EF4-FFF2-40B4-BE49-F238E27FC236}">
                <a16:creationId xmlns:a16="http://schemas.microsoft.com/office/drawing/2014/main" id="{00000000-0008-0000-0C00-000082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3" name="Oval 4">
            <a:extLst>
              <a:ext uri="{FF2B5EF4-FFF2-40B4-BE49-F238E27FC236}">
                <a16:creationId xmlns:a16="http://schemas.microsoft.com/office/drawing/2014/main" id="{00000000-0008-0000-0C00-000083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4" name="Oval 5">
            <a:extLst>
              <a:ext uri="{FF2B5EF4-FFF2-40B4-BE49-F238E27FC236}">
                <a16:creationId xmlns:a16="http://schemas.microsoft.com/office/drawing/2014/main" id="{00000000-0008-0000-0C00-000084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47</xdr:row>
      <xdr:rowOff>0</xdr:rowOff>
    </xdr:to>
    <xdr:grpSp>
      <xdr:nvGrpSpPr>
        <xdr:cNvPr id="13436" name="Group 2">
          <a:extLst>
            <a:ext uri="{FF2B5EF4-FFF2-40B4-BE49-F238E27FC236}">
              <a16:creationId xmlns:a16="http://schemas.microsoft.com/office/drawing/2014/main" id="{00000000-0008-0000-0C00-00007C340000}"/>
            </a:ext>
          </a:extLst>
        </xdr:cNvPr>
        <xdr:cNvGrpSpPr>
          <a:grpSpLocks noChangeAspect="1"/>
        </xdr:cNvGrpSpPr>
      </xdr:nvGrpSpPr>
      <xdr:grpSpPr bwMode="auto">
        <a:xfrm>
          <a:off x="5438775" y="6991350"/>
          <a:ext cx="0" cy="0"/>
          <a:chOff x="7907" y="4350"/>
          <a:chExt cx="2216" cy="2216"/>
        </a:xfrm>
      </xdr:grpSpPr>
      <xdr:sp macro="" textlink="">
        <xdr:nvSpPr>
          <xdr:cNvPr id="13439" name="Oval 3">
            <a:extLst>
              <a:ext uri="{FF2B5EF4-FFF2-40B4-BE49-F238E27FC236}">
                <a16:creationId xmlns:a16="http://schemas.microsoft.com/office/drawing/2014/main" id="{00000000-0008-0000-0C00-00007F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0" name="Oval 4">
            <a:extLst>
              <a:ext uri="{FF2B5EF4-FFF2-40B4-BE49-F238E27FC236}">
                <a16:creationId xmlns:a16="http://schemas.microsoft.com/office/drawing/2014/main" id="{00000000-0008-0000-0C00-000080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1" name="Oval 5">
            <a:extLst>
              <a:ext uri="{FF2B5EF4-FFF2-40B4-BE49-F238E27FC236}">
                <a16:creationId xmlns:a16="http://schemas.microsoft.com/office/drawing/2014/main" id="{00000000-0008-0000-0C00-000081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</xdr:col>
      <xdr:colOff>174896</xdr:colOff>
      <xdr:row>24</xdr:row>
      <xdr:rowOff>62775</xdr:rowOff>
    </xdr:from>
    <xdr:to>
      <xdr:col>11</xdr:col>
      <xdr:colOff>84043</xdr:colOff>
      <xdr:row>48</xdr:row>
      <xdr:rowOff>56029</xdr:rowOff>
    </xdr:to>
    <xdr:graphicFrame macro="">
      <xdr:nvGraphicFramePr>
        <xdr:cNvPr id="13437" name="Gráfico 13">
          <a:extLst>
            <a:ext uri="{FF2B5EF4-FFF2-40B4-BE49-F238E27FC236}">
              <a16:creationId xmlns:a16="http://schemas.microsoft.com/office/drawing/2014/main" id="{00000000-0008-0000-0C00-00007D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81643</xdr:colOff>
      <xdr:row>0</xdr:row>
      <xdr:rowOff>27214</xdr:rowOff>
    </xdr:from>
    <xdr:to>
      <xdr:col>19</xdr:col>
      <xdr:colOff>23726</xdr:colOff>
      <xdr:row>3</xdr:row>
      <xdr:rowOff>138126</xdr:rowOff>
    </xdr:to>
    <xdr:graphicFrame macro="">
      <xdr:nvGraphicFramePr>
        <xdr:cNvPr id="15" name="Diagrama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14459" name="Group 2">
          <a:extLst>
            <a:ext uri="{FF2B5EF4-FFF2-40B4-BE49-F238E27FC236}">
              <a16:creationId xmlns:a16="http://schemas.microsoft.com/office/drawing/2014/main" id="{00000000-0008-0000-0D00-00007B380000}"/>
            </a:ext>
          </a:extLst>
        </xdr:cNvPr>
        <xdr:cNvGrpSpPr>
          <a:grpSpLocks noChangeAspect="1"/>
        </xdr:cNvGrpSpPr>
      </xdr:nvGrpSpPr>
      <xdr:grpSpPr bwMode="auto">
        <a:xfrm>
          <a:off x="5438775" y="76200"/>
          <a:ext cx="0" cy="542925"/>
          <a:chOff x="7907" y="4350"/>
          <a:chExt cx="2216" cy="2216"/>
        </a:xfrm>
      </xdr:grpSpPr>
      <xdr:sp macro="" textlink="">
        <xdr:nvSpPr>
          <xdr:cNvPr id="14466" name="Oval 3">
            <a:extLst>
              <a:ext uri="{FF2B5EF4-FFF2-40B4-BE49-F238E27FC236}">
                <a16:creationId xmlns:a16="http://schemas.microsoft.com/office/drawing/2014/main" id="{00000000-0008-0000-0D00-000082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7" name="Oval 4">
            <a:extLst>
              <a:ext uri="{FF2B5EF4-FFF2-40B4-BE49-F238E27FC236}">
                <a16:creationId xmlns:a16="http://schemas.microsoft.com/office/drawing/2014/main" id="{00000000-0008-0000-0D00-000083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8" name="Oval 5">
            <a:extLst>
              <a:ext uri="{FF2B5EF4-FFF2-40B4-BE49-F238E27FC236}">
                <a16:creationId xmlns:a16="http://schemas.microsoft.com/office/drawing/2014/main" id="{00000000-0008-0000-0D00-000084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47</xdr:row>
      <xdr:rowOff>0</xdr:rowOff>
    </xdr:to>
    <xdr:grpSp>
      <xdr:nvGrpSpPr>
        <xdr:cNvPr id="14460" name="Group 2">
          <a:extLst>
            <a:ext uri="{FF2B5EF4-FFF2-40B4-BE49-F238E27FC236}">
              <a16:creationId xmlns:a16="http://schemas.microsoft.com/office/drawing/2014/main" id="{00000000-0008-0000-0D00-00007C380000}"/>
            </a:ext>
          </a:extLst>
        </xdr:cNvPr>
        <xdr:cNvGrpSpPr>
          <a:grpSpLocks noChangeAspect="1"/>
        </xdr:cNvGrpSpPr>
      </xdr:nvGrpSpPr>
      <xdr:grpSpPr bwMode="auto">
        <a:xfrm>
          <a:off x="5438775" y="7000875"/>
          <a:ext cx="0" cy="0"/>
          <a:chOff x="7907" y="4350"/>
          <a:chExt cx="2216" cy="2216"/>
        </a:xfrm>
      </xdr:grpSpPr>
      <xdr:sp macro="" textlink="">
        <xdr:nvSpPr>
          <xdr:cNvPr id="14463" name="Oval 3">
            <a:extLst>
              <a:ext uri="{FF2B5EF4-FFF2-40B4-BE49-F238E27FC236}">
                <a16:creationId xmlns:a16="http://schemas.microsoft.com/office/drawing/2014/main" id="{00000000-0008-0000-0D00-00007F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4" name="Oval 4">
            <a:extLst>
              <a:ext uri="{FF2B5EF4-FFF2-40B4-BE49-F238E27FC236}">
                <a16:creationId xmlns:a16="http://schemas.microsoft.com/office/drawing/2014/main" id="{00000000-0008-0000-0D00-000080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5" name="Oval 5">
            <a:extLst>
              <a:ext uri="{FF2B5EF4-FFF2-40B4-BE49-F238E27FC236}">
                <a16:creationId xmlns:a16="http://schemas.microsoft.com/office/drawing/2014/main" id="{00000000-0008-0000-0D00-000081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516684</xdr:colOff>
      <xdr:row>25</xdr:row>
      <xdr:rowOff>21651</xdr:rowOff>
    </xdr:from>
    <xdr:to>
      <xdr:col>11</xdr:col>
      <xdr:colOff>307258</xdr:colOff>
      <xdr:row>46</xdr:row>
      <xdr:rowOff>52131</xdr:rowOff>
    </xdr:to>
    <xdr:graphicFrame macro="">
      <xdr:nvGraphicFramePr>
        <xdr:cNvPr id="14461" name="Gráfico 11">
          <a:extLst>
            <a:ext uri="{FF2B5EF4-FFF2-40B4-BE49-F238E27FC236}">
              <a16:creationId xmlns:a16="http://schemas.microsoft.com/office/drawing/2014/main" id="{00000000-0008-0000-0D00-00007D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90714</xdr:colOff>
      <xdr:row>0</xdr:row>
      <xdr:rowOff>27214</xdr:rowOff>
    </xdr:from>
    <xdr:to>
      <xdr:col>19</xdr:col>
      <xdr:colOff>32797</xdr:colOff>
      <xdr:row>3</xdr:row>
      <xdr:rowOff>138126</xdr:rowOff>
    </xdr:to>
    <xdr:graphicFrame macro="">
      <xdr:nvGraphicFramePr>
        <xdr:cNvPr id="12" name="Diagrama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19050</xdr:rowOff>
        </xdr:from>
        <xdr:to>
          <xdr:col>13</xdr:col>
          <xdr:colOff>704850</xdr:colOff>
          <xdr:row>64</xdr:row>
          <xdr:rowOff>123825</xdr:rowOff>
        </xdr:to>
        <xdr:sp macro="" textlink="">
          <xdr:nvSpPr>
            <xdr:cNvPr id="67587" name="Object 3" hidden="1">
              <a:extLst>
                <a:ext uri="{63B3BB69-23CF-44E3-9099-C40C66FF867C}">
                  <a14:compatExt spid="_x0000_s67587"/>
                </a:ext>
                <a:ext uri="{FF2B5EF4-FFF2-40B4-BE49-F238E27FC236}">
                  <a16:creationId xmlns:a16="http://schemas.microsoft.com/office/drawing/2014/main" id="{00000000-0008-0000-0E00-00000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9525</xdr:rowOff>
        </xdr:from>
        <xdr:to>
          <xdr:col>9</xdr:col>
          <xdr:colOff>209550</xdr:colOff>
          <xdr:row>54</xdr:row>
          <xdr:rowOff>85725</xdr:rowOff>
        </xdr:to>
        <xdr:sp macro="" textlink="">
          <xdr:nvSpPr>
            <xdr:cNvPr id="69637" name="Object 5" hidden="1">
              <a:extLst>
                <a:ext uri="{63B3BB69-23CF-44E3-9099-C40C66FF867C}">
                  <a14:compatExt spid="_x0000_s69637"/>
                </a:ext>
                <a:ext uri="{FF2B5EF4-FFF2-40B4-BE49-F238E27FC236}">
                  <a16:creationId xmlns:a16="http://schemas.microsoft.com/office/drawing/2014/main" id="{00000000-0008-0000-0F00-000005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9072</xdr:colOff>
      <xdr:row>5</xdr:row>
      <xdr:rowOff>159658</xdr:rowOff>
    </xdr:from>
    <xdr:to>
      <xdr:col>3</xdr:col>
      <xdr:colOff>694872</xdr:colOff>
      <xdr:row>11</xdr:row>
      <xdr:rowOff>9072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71072" y="649515"/>
          <a:ext cx="1447800" cy="829128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Mujeres de 25-64 años con estudios superiores</a:t>
          </a:r>
        </a:p>
      </xdr:txBody>
    </xdr:sp>
    <xdr:clientData/>
  </xdr:twoCellAnchor>
  <xdr:twoCellAnchor>
    <xdr:from>
      <xdr:col>2</xdr:col>
      <xdr:colOff>9072</xdr:colOff>
      <xdr:row>12</xdr:row>
      <xdr:rowOff>9072</xdr:rowOff>
    </xdr:from>
    <xdr:to>
      <xdr:col>3</xdr:col>
      <xdr:colOff>694872</xdr:colOff>
      <xdr:row>14</xdr:row>
      <xdr:rowOff>117928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771072" y="1641929"/>
          <a:ext cx="1447800" cy="435428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Mujeres de 25-64 años</a:t>
          </a:r>
          <a:endParaRPr lang="es-ES" sz="1100"/>
        </a:p>
      </xdr:txBody>
    </xdr:sp>
    <xdr:clientData/>
  </xdr:twoCellAnchor>
  <xdr:twoCellAnchor>
    <xdr:from>
      <xdr:col>2</xdr:col>
      <xdr:colOff>0</xdr:colOff>
      <xdr:row>16</xdr:row>
      <xdr:rowOff>27214</xdr:rowOff>
    </xdr:from>
    <xdr:to>
      <xdr:col>3</xdr:col>
      <xdr:colOff>685800</xdr:colOff>
      <xdr:row>21</xdr:row>
      <xdr:rowOff>39913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/>
      </xdr:nvSpPr>
      <xdr:spPr>
        <a:xfrm>
          <a:off x="762000" y="2313214"/>
          <a:ext cx="1447800" cy="829128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Hombres de 25-64 años con estudios superiores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685800</xdr:colOff>
      <xdr:row>24</xdr:row>
      <xdr:rowOff>108856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762000" y="3265714"/>
          <a:ext cx="1447800" cy="435428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Hombres de 25-64 años</a:t>
          </a:r>
          <a:endParaRPr lang="es-ES" sz="1100"/>
        </a:p>
      </xdr:txBody>
    </xdr:sp>
    <xdr:clientData/>
  </xdr:twoCellAnchor>
  <xdr:twoCellAnchor>
    <xdr:from>
      <xdr:col>2</xdr:col>
      <xdr:colOff>0</xdr:colOff>
      <xdr:row>27</xdr:row>
      <xdr:rowOff>0</xdr:rowOff>
    </xdr:from>
    <xdr:to>
      <xdr:col>3</xdr:col>
      <xdr:colOff>685800</xdr:colOff>
      <xdr:row>29</xdr:row>
      <xdr:rowOff>108856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 txBox="1"/>
      </xdr:nvSpPr>
      <xdr:spPr>
        <a:xfrm>
          <a:off x="762000" y="4245429"/>
          <a:ext cx="1447800" cy="435427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Variable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simple 5</a:t>
          </a:r>
          <a:endParaRPr lang="es-ES" sz="1100"/>
        </a:p>
      </xdr:txBody>
    </xdr:sp>
    <xdr:clientData/>
  </xdr:twoCellAnchor>
  <xdr:twoCellAnchor>
    <xdr:from>
      <xdr:col>2</xdr:col>
      <xdr:colOff>0</xdr:colOff>
      <xdr:row>31</xdr:row>
      <xdr:rowOff>0</xdr:rowOff>
    </xdr:from>
    <xdr:to>
      <xdr:col>3</xdr:col>
      <xdr:colOff>685800</xdr:colOff>
      <xdr:row>33</xdr:row>
      <xdr:rowOff>108855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/>
      </xdr:nvSpPr>
      <xdr:spPr>
        <a:xfrm>
          <a:off x="762000" y="4898571"/>
          <a:ext cx="1447800" cy="435427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Variable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simple 6</a:t>
          </a:r>
          <a:endParaRPr lang="es-ES">
            <a:effectLst/>
          </a:endParaRP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3</xdr:col>
      <xdr:colOff>685800</xdr:colOff>
      <xdr:row>37</xdr:row>
      <xdr:rowOff>108855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762000" y="5551714"/>
          <a:ext cx="1447800" cy="435427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(...)</a:t>
          </a:r>
          <a:endParaRPr lang="es-ES">
            <a:effectLst/>
          </a:endParaRP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6</xdr:col>
      <xdr:colOff>685800</xdr:colOff>
      <xdr:row>14</xdr:row>
      <xdr:rowOff>12699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 txBox="1"/>
      </xdr:nvSpPr>
      <xdr:spPr>
        <a:xfrm>
          <a:off x="3048000" y="1469571"/>
          <a:ext cx="1447800" cy="829128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% de mujeres de 25-64 años con estudios superiores</a:t>
          </a:r>
        </a:p>
      </xdr:txBody>
    </xdr:sp>
    <xdr:clientData/>
  </xdr:twoCellAnchor>
  <xdr:twoCellAnchor>
    <xdr:from>
      <xdr:col>3</xdr:col>
      <xdr:colOff>694872</xdr:colOff>
      <xdr:row>8</xdr:row>
      <xdr:rowOff>84365</xdr:rowOff>
    </xdr:from>
    <xdr:to>
      <xdr:col>5</xdr:col>
      <xdr:colOff>0</xdr:colOff>
      <xdr:row>11</xdr:row>
      <xdr:rowOff>87992</xdr:rowOff>
    </xdr:to>
    <xdr:cxnSp macro="">
      <xdr:nvCxnSpPr>
        <xdr:cNvPr id="15" name="Conector: angular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CxnSpPr>
          <a:stCxn id="3" idx="3"/>
          <a:endCxn id="13" idx="1"/>
        </xdr:cNvCxnSpPr>
      </xdr:nvCxnSpPr>
      <xdr:spPr>
        <a:xfrm>
          <a:off x="2218872" y="1390651"/>
          <a:ext cx="829128" cy="493484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694872</xdr:colOff>
      <xdr:row>11</xdr:row>
      <xdr:rowOff>87992</xdr:rowOff>
    </xdr:from>
    <xdr:to>
      <xdr:col>5</xdr:col>
      <xdr:colOff>0</xdr:colOff>
      <xdr:row>13</xdr:row>
      <xdr:rowOff>63501</xdr:rowOff>
    </xdr:to>
    <xdr:cxnSp macro="">
      <xdr:nvCxnSpPr>
        <xdr:cNvPr id="17" name="Conector: angular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CxnSpPr>
          <a:stCxn id="4" idx="3"/>
          <a:endCxn id="13" idx="1"/>
        </xdr:cNvCxnSpPr>
      </xdr:nvCxnSpPr>
      <xdr:spPr>
        <a:xfrm flipV="1">
          <a:off x="2218872" y="1884135"/>
          <a:ext cx="829128" cy="302080"/>
        </a:xfrm>
        <a:prstGeom prst="bentConnector3">
          <a:avLst>
            <a:gd name="adj1" fmla="val 50000"/>
          </a:avLst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18</xdr:row>
      <xdr:rowOff>108858</xdr:rowOff>
    </xdr:from>
    <xdr:to>
      <xdr:col>6</xdr:col>
      <xdr:colOff>694871</xdr:colOff>
      <xdr:row>23</xdr:row>
      <xdr:rowOff>121558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SpPr txBox="1"/>
      </xdr:nvSpPr>
      <xdr:spPr>
        <a:xfrm>
          <a:off x="3057071" y="3048001"/>
          <a:ext cx="1447800" cy="829128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% de hombres de 25-64 años con estudios superiores</a:t>
          </a:r>
        </a:p>
      </xdr:txBody>
    </xdr:sp>
    <xdr:clientData/>
  </xdr:twoCellAnchor>
  <xdr:twoCellAnchor>
    <xdr:from>
      <xdr:col>3</xdr:col>
      <xdr:colOff>685800</xdr:colOff>
      <xdr:row>18</xdr:row>
      <xdr:rowOff>115206</xdr:rowOff>
    </xdr:from>
    <xdr:to>
      <xdr:col>5</xdr:col>
      <xdr:colOff>9071</xdr:colOff>
      <xdr:row>21</xdr:row>
      <xdr:rowOff>33565</xdr:rowOff>
    </xdr:to>
    <xdr:cxnSp macro="">
      <xdr:nvCxnSpPr>
        <xdr:cNvPr id="24" name="Conector: angular 23">
          <a:extLst>
            <a:ext uri="{FF2B5EF4-FFF2-40B4-BE49-F238E27FC236}">
              <a16:creationId xmlns:a16="http://schemas.microsoft.com/office/drawing/2014/main" id="{00000000-0008-0000-1100-000018000000}"/>
            </a:ext>
          </a:extLst>
        </xdr:cNvPr>
        <xdr:cNvCxnSpPr>
          <a:stCxn id="5" idx="3"/>
          <a:endCxn id="20" idx="1"/>
        </xdr:cNvCxnSpPr>
      </xdr:nvCxnSpPr>
      <xdr:spPr>
        <a:xfrm>
          <a:off x="2209800" y="3054349"/>
          <a:ext cx="847271" cy="408216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685800</xdr:colOff>
      <xdr:row>21</xdr:row>
      <xdr:rowOff>33565</xdr:rowOff>
    </xdr:from>
    <xdr:to>
      <xdr:col>5</xdr:col>
      <xdr:colOff>9071</xdr:colOff>
      <xdr:row>23</xdr:row>
      <xdr:rowOff>54429</xdr:rowOff>
    </xdr:to>
    <xdr:cxnSp macro="">
      <xdr:nvCxnSpPr>
        <xdr:cNvPr id="26" name="Conector: angular 25">
          <a:extLst>
            <a:ext uri="{FF2B5EF4-FFF2-40B4-BE49-F238E27FC236}">
              <a16:creationId xmlns:a16="http://schemas.microsoft.com/office/drawing/2014/main" id="{00000000-0008-0000-1100-00001A000000}"/>
            </a:ext>
          </a:extLst>
        </xdr:cNvPr>
        <xdr:cNvCxnSpPr>
          <a:stCxn id="9" idx="3"/>
          <a:endCxn id="20" idx="1"/>
        </xdr:cNvCxnSpPr>
      </xdr:nvCxnSpPr>
      <xdr:spPr>
        <a:xfrm flipV="1">
          <a:off x="2209800" y="3462565"/>
          <a:ext cx="847271" cy="347435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27</xdr:row>
      <xdr:rowOff>145143</xdr:rowOff>
    </xdr:from>
    <xdr:to>
      <xdr:col>6</xdr:col>
      <xdr:colOff>694871</xdr:colOff>
      <xdr:row>32</xdr:row>
      <xdr:rowOff>157842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00000000-0008-0000-1100-00001B000000}"/>
            </a:ext>
          </a:extLst>
        </xdr:cNvPr>
        <xdr:cNvSpPr txBox="1"/>
      </xdr:nvSpPr>
      <xdr:spPr>
        <a:xfrm>
          <a:off x="3057071" y="4553857"/>
          <a:ext cx="1447800" cy="829128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Variable</a:t>
          </a:r>
          <a:r>
            <a:rPr lang="es-ES" sz="1100" baseline="0"/>
            <a:t> compuesta 3</a:t>
          </a:r>
          <a:endParaRPr lang="es-ES" sz="1100"/>
        </a:p>
      </xdr:txBody>
    </xdr:sp>
    <xdr:clientData/>
  </xdr:twoCellAnchor>
  <xdr:twoCellAnchor>
    <xdr:from>
      <xdr:col>5</xdr:col>
      <xdr:colOff>0</xdr:colOff>
      <xdr:row>36</xdr:row>
      <xdr:rowOff>0</xdr:rowOff>
    </xdr:from>
    <xdr:to>
      <xdr:col>6</xdr:col>
      <xdr:colOff>685800</xdr:colOff>
      <xdr:row>41</xdr:row>
      <xdr:rowOff>12700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00000000-0008-0000-1100-00001C000000}"/>
            </a:ext>
          </a:extLst>
        </xdr:cNvPr>
        <xdr:cNvSpPr txBox="1"/>
      </xdr:nvSpPr>
      <xdr:spPr>
        <a:xfrm>
          <a:off x="3048000" y="5878286"/>
          <a:ext cx="1447800" cy="829128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(...)</a:t>
          </a:r>
        </a:p>
      </xdr:txBody>
    </xdr:sp>
    <xdr:clientData/>
  </xdr:twoCellAnchor>
  <xdr:twoCellAnchor>
    <xdr:from>
      <xdr:col>3</xdr:col>
      <xdr:colOff>689428</xdr:colOff>
      <xdr:row>28</xdr:row>
      <xdr:rowOff>45357</xdr:rowOff>
    </xdr:from>
    <xdr:to>
      <xdr:col>5</xdr:col>
      <xdr:colOff>12699</xdr:colOff>
      <xdr:row>30</xdr:row>
      <xdr:rowOff>127002</xdr:rowOff>
    </xdr:to>
    <xdr:cxnSp macro="">
      <xdr:nvCxnSpPr>
        <xdr:cNvPr id="29" name="Conector: angular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CxnSpPr/>
      </xdr:nvCxnSpPr>
      <xdr:spPr>
        <a:xfrm>
          <a:off x="2213428" y="4617357"/>
          <a:ext cx="847271" cy="408216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685800</xdr:colOff>
      <xdr:row>30</xdr:row>
      <xdr:rowOff>127003</xdr:rowOff>
    </xdr:from>
    <xdr:to>
      <xdr:col>5</xdr:col>
      <xdr:colOff>12699</xdr:colOff>
      <xdr:row>32</xdr:row>
      <xdr:rowOff>54428</xdr:rowOff>
    </xdr:to>
    <xdr:cxnSp macro="">
      <xdr:nvCxnSpPr>
        <xdr:cNvPr id="30" name="Conector: angular 29"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CxnSpPr>
          <a:stCxn id="11" idx="3"/>
        </xdr:cNvCxnSpPr>
      </xdr:nvCxnSpPr>
      <xdr:spPr>
        <a:xfrm flipV="1">
          <a:off x="2209800" y="5025574"/>
          <a:ext cx="850899" cy="253997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0</xdr:rowOff>
    </xdr:from>
    <xdr:to>
      <xdr:col>3</xdr:col>
      <xdr:colOff>685800</xdr:colOff>
      <xdr:row>41</xdr:row>
      <xdr:rowOff>108855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1100-000020000000}"/>
            </a:ext>
          </a:extLst>
        </xdr:cNvPr>
        <xdr:cNvSpPr txBox="1"/>
      </xdr:nvSpPr>
      <xdr:spPr>
        <a:xfrm>
          <a:off x="762000" y="6368143"/>
          <a:ext cx="1447800" cy="435426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(...)</a:t>
          </a:r>
          <a:endParaRPr lang="es-ES">
            <a:effectLst/>
          </a:endParaRPr>
        </a:p>
      </xdr:txBody>
    </xdr:sp>
    <xdr:clientData/>
  </xdr:twoCellAnchor>
  <xdr:twoCellAnchor>
    <xdr:from>
      <xdr:col>3</xdr:col>
      <xdr:colOff>693057</xdr:colOff>
      <xdr:row>36</xdr:row>
      <xdr:rowOff>54429</xdr:rowOff>
    </xdr:from>
    <xdr:to>
      <xdr:col>5</xdr:col>
      <xdr:colOff>16328</xdr:colOff>
      <xdr:row>38</xdr:row>
      <xdr:rowOff>136074</xdr:rowOff>
    </xdr:to>
    <xdr:cxnSp macro="">
      <xdr:nvCxnSpPr>
        <xdr:cNvPr id="34" name="Conector: angular 33">
          <a:extLst>
            <a:ext uri="{FF2B5EF4-FFF2-40B4-BE49-F238E27FC236}">
              <a16:creationId xmlns:a16="http://schemas.microsoft.com/office/drawing/2014/main" id="{00000000-0008-0000-1100-000022000000}"/>
            </a:ext>
          </a:extLst>
        </xdr:cNvPr>
        <xdr:cNvCxnSpPr/>
      </xdr:nvCxnSpPr>
      <xdr:spPr>
        <a:xfrm>
          <a:off x="2217057" y="5932715"/>
          <a:ext cx="847271" cy="408216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689429</xdr:colOff>
      <xdr:row>38</xdr:row>
      <xdr:rowOff>136075</xdr:rowOff>
    </xdr:from>
    <xdr:to>
      <xdr:col>5</xdr:col>
      <xdr:colOff>16328</xdr:colOff>
      <xdr:row>40</xdr:row>
      <xdr:rowOff>63500</xdr:rowOff>
    </xdr:to>
    <xdr:cxnSp macro="">
      <xdr:nvCxnSpPr>
        <xdr:cNvPr id="35" name="Conector: angular 34">
          <a:extLst>
            <a:ext uri="{FF2B5EF4-FFF2-40B4-BE49-F238E27FC236}">
              <a16:creationId xmlns:a16="http://schemas.microsoft.com/office/drawing/2014/main" id="{00000000-0008-0000-1100-000023000000}"/>
            </a:ext>
          </a:extLst>
        </xdr:cNvPr>
        <xdr:cNvCxnSpPr/>
      </xdr:nvCxnSpPr>
      <xdr:spPr>
        <a:xfrm flipV="1">
          <a:off x="2213429" y="6340932"/>
          <a:ext cx="850899" cy="253997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694871</xdr:colOff>
      <xdr:row>30</xdr:row>
      <xdr:rowOff>70675</xdr:rowOff>
    </xdr:from>
    <xdr:to>
      <xdr:col>8</xdr:col>
      <xdr:colOff>209468</xdr:colOff>
      <xdr:row>34</xdr:row>
      <xdr:rowOff>125103</xdr:rowOff>
    </xdr:to>
    <xdr:cxnSp macro="">
      <xdr:nvCxnSpPr>
        <xdr:cNvPr id="37" name="Conector: angular 36">
          <a:extLst>
            <a:ext uri="{FF2B5EF4-FFF2-40B4-BE49-F238E27FC236}">
              <a16:creationId xmlns:a16="http://schemas.microsoft.com/office/drawing/2014/main" id="{00000000-0008-0000-1100-000025000000}"/>
            </a:ext>
          </a:extLst>
        </xdr:cNvPr>
        <xdr:cNvCxnSpPr>
          <a:stCxn id="27" idx="3"/>
          <a:endCxn id="44" idx="1"/>
        </xdr:cNvCxnSpPr>
      </xdr:nvCxnSpPr>
      <xdr:spPr>
        <a:xfrm>
          <a:off x="4504871" y="4919766"/>
          <a:ext cx="1038597" cy="700973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209468</xdr:colOff>
      <xdr:row>32</xdr:row>
      <xdr:rowOff>38759</xdr:rowOff>
    </xdr:from>
    <xdr:to>
      <xdr:col>10</xdr:col>
      <xdr:colOff>133268</xdr:colOff>
      <xdr:row>37</xdr:row>
      <xdr:rowOff>49810</xdr:rowOff>
    </xdr:to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SpPr txBox="1"/>
      </xdr:nvSpPr>
      <xdr:spPr>
        <a:xfrm>
          <a:off x="5543468" y="5211123"/>
          <a:ext cx="1447800" cy="819232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Indicador empírico</a:t>
          </a:r>
          <a:r>
            <a:rPr lang="es-ES" sz="1100" baseline="0"/>
            <a:t> 2</a:t>
          </a:r>
          <a:endParaRPr lang="es-ES" sz="1100"/>
        </a:p>
      </xdr:txBody>
    </xdr:sp>
    <xdr:clientData/>
  </xdr:twoCellAnchor>
  <xdr:twoCellAnchor>
    <xdr:from>
      <xdr:col>6</xdr:col>
      <xdr:colOff>685800</xdr:colOff>
      <xdr:row>34</xdr:row>
      <xdr:rowOff>125103</xdr:rowOff>
    </xdr:from>
    <xdr:to>
      <xdr:col>8</xdr:col>
      <xdr:colOff>209468</xdr:colOff>
      <xdr:row>38</xdr:row>
      <xdr:rowOff>87168</xdr:rowOff>
    </xdr:to>
    <xdr:cxnSp macro="">
      <xdr:nvCxnSpPr>
        <xdr:cNvPr id="51" name="Conector: angular 50"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CxnSpPr>
          <a:stCxn id="28" idx="3"/>
          <a:endCxn id="44" idx="1"/>
        </xdr:cNvCxnSpPr>
      </xdr:nvCxnSpPr>
      <xdr:spPr>
        <a:xfrm flipV="1">
          <a:off x="4495800" y="5620739"/>
          <a:ext cx="1047668" cy="608611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681181</xdr:colOff>
      <xdr:row>12</xdr:row>
      <xdr:rowOff>57728</xdr:rowOff>
    </xdr:from>
    <xdr:to>
      <xdr:col>10</xdr:col>
      <xdr:colOff>242454</xdr:colOff>
      <xdr:row>19</xdr:row>
      <xdr:rowOff>69273</xdr:rowOff>
    </xdr:to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 txBox="1"/>
      </xdr:nvSpPr>
      <xdr:spPr>
        <a:xfrm>
          <a:off x="5253181" y="1997364"/>
          <a:ext cx="1847273" cy="1143000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de mujeres de 25-64 años con estudios superiores / % de hombres de 25-64 años con estudios superiores</a:t>
          </a:r>
          <a:endParaRPr lang="es-ES" sz="1100"/>
        </a:p>
      </xdr:txBody>
    </xdr:sp>
    <xdr:clientData/>
  </xdr:twoCellAnchor>
  <xdr:twoCellAnchor>
    <xdr:from>
      <xdr:col>6</xdr:col>
      <xdr:colOff>685800</xdr:colOff>
      <xdr:row>11</xdr:row>
      <xdr:rowOff>87168</xdr:rowOff>
    </xdr:from>
    <xdr:to>
      <xdr:col>7</xdr:col>
      <xdr:colOff>667492</xdr:colOff>
      <xdr:row>15</xdr:row>
      <xdr:rowOff>145471</xdr:rowOff>
    </xdr:to>
    <xdr:cxnSp macro="">
      <xdr:nvCxnSpPr>
        <xdr:cNvPr id="53" name="Conector: angular 52"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CxnSpPr>
          <a:stCxn id="13" idx="3"/>
        </xdr:cNvCxnSpPr>
      </xdr:nvCxnSpPr>
      <xdr:spPr>
        <a:xfrm>
          <a:off x="4495800" y="1865168"/>
          <a:ext cx="743692" cy="704848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685800</xdr:colOff>
      <xdr:row>11</xdr:row>
      <xdr:rowOff>87168</xdr:rowOff>
    </xdr:from>
    <xdr:to>
      <xdr:col>7</xdr:col>
      <xdr:colOff>667492</xdr:colOff>
      <xdr:row>15</xdr:row>
      <xdr:rowOff>145471</xdr:rowOff>
    </xdr:to>
    <xdr:cxnSp macro="">
      <xdr:nvCxnSpPr>
        <xdr:cNvPr id="54" name="Conector: angular 53"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CxnSpPr>
          <a:stCxn id="13" idx="3"/>
        </xdr:cNvCxnSpPr>
      </xdr:nvCxnSpPr>
      <xdr:spPr>
        <a:xfrm>
          <a:off x="4495800" y="1865168"/>
          <a:ext cx="743692" cy="704848"/>
        </a:xfrm>
        <a:prstGeom prst="bentConnector3">
          <a:avLst>
            <a:gd name="adj1" fmla="val 50000"/>
          </a:avLst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683326</xdr:colOff>
      <xdr:row>14</xdr:row>
      <xdr:rowOff>23091</xdr:rowOff>
    </xdr:from>
    <xdr:to>
      <xdr:col>7</xdr:col>
      <xdr:colOff>300182</xdr:colOff>
      <xdr:row>20</xdr:row>
      <xdr:rowOff>149845</xdr:rowOff>
    </xdr:to>
    <xdr:cxnSp macro="">
      <xdr:nvCxnSpPr>
        <xdr:cNvPr id="62" name="Conector: angular 61">
          <a:extLst>
            <a:ext uri="{FF2B5EF4-FFF2-40B4-BE49-F238E27FC236}">
              <a16:creationId xmlns:a16="http://schemas.microsoft.com/office/drawing/2014/main" id="{00000000-0008-0000-1100-00003E000000}"/>
            </a:ext>
          </a:extLst>
        </xdr:cNvPr>
        <xdr:cNvCxnSpPr/>
      </xdr:nvCxnSpPr>
      <xdr:spPr>
        <a:xfrm flipV="1">
          <a:off x="4493326" y="2286000"/>
          <a:ext cx="378856" cy="1096572"/>
        </a:xfrm>
        <a:prstGeom prst="bentConnector2">
          <a:avLst/>
        </a:prstGeom>
        <a:ln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</xdr:colOff>
      <xdr:row>13</xdr:row>
      <xdr:rowOff>34637</xdr:rowOff>
    </xdr:from>
    <xdr:to>
      <xdr:col>13</xdr:col>
      <xdr:colOff>1</xdr:colOff>
      <xdr:row>18</xdr:row>
      <xdr:rowOff>103909</xdr:rowOff>
    </xdr:to>
    <xdr:sp macro="" textlink="">
      <xdr:nvSpPr>
        <xdr:cNvPr id="64" name="CuadroTexto 63">
          <a:extLst>
            <a:ext uri="{FF2B5EF4-FFF2-40B4-BE49-F238E27FC236}">
              <a16:creationId xmlns:a16="http://schemas.microsoft.com/office/drawing/2014/main" id="{00000000-0008-0000-1100-000040000000}"/>
            </a:ext>
          </a:extLst>
        </xdr:cNvPr>
        <xdr:cNvSpPr txBox="1"/>
      </xdr:nvSpPr>
      <xdr:spPr>
        <a:xfrm>
          <a:off x="7620002" y="2135910"/>
          <a:ext cx="1523999" cy="877454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Diferencia de género en el nivel de formación alcanzado</a:t>
          </a:r>
          <a:endParaRPr lang="es-ES" sz="1100"/>
        </a:p>
      </xdr:txBody>
    </xdr:sp>
    <xdr:clientData/>
  </xdr:twoCellAnchor>
  <xdr:twoCellAnchor>
    <xdr:from>
      <xdr:col>10</xdr:col>
      <xdr:colOff>242454</xdr:colOff>
      <xdr:row>15</xdr:row>
      <xdr:rowOff>144319</xdr:rowOff>
    </xdr:from>
    <xdr:to>
      <xdr:col>11</xdr:col>
      <xdr:colOff>2</xdr:colOff>
      <xdr:row>15</xdr:row>
      <xdr:rowOff>150092</xdr:rowOff>
    </xdr:to>
    <xdr:cxnSp macro="">
      <xdr:nvCxnSpPr>
        <xdr:cNvPr id="66" name="Conector recto 65">
          <a:extLst>
            <a:ext uri="{FF2B5EF4-FFF2-40B4-BE49-F238E27FC236}">
              <a16:creationId xmlns:a16="http://schemas.microsoft.com/office/drawing/2014/main" id="{00000000-0008-0000-1100-000042000000}"/>
            </a:ext>
          </a:extLst>
        </xdr:cNvPr>
        <xdr:cNvCxnSpPr>
          <a:stCxn id="52" idx="3"/>
          <a:endCxn id="64" idx="1"/>
        </xdr:cNvCxnSpPr>
      </xdr:nvCxnSpPr>
      <xdr:spPr>
        <a:xfrm>
          <a:off x="7100454" y="2568864"/>
          <a:ext cx="519548" cy="5773"/>
        </a:xfrm>
        <a:prstGeom prst="line">
          <a:avLst/>
        </a:prstGeom>
        <a:ln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554182</xdr:colOff>
      <xdr:row>19</xdr:row>
      <xdr:rowOff>80818</xdr:rowOff>
    </xdr:from>
    <xdr:to>
      <xdr:col>16</xdr:col>
      <xdr:colOff>115455</xdr:colOff>
      <xdr:row>26</xdr:row>
      <xdr:rowOff>92364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00000000-0008-0000-1100-000021000000}"/>
            </a:ext>
          </a:extLst>
        </xdr:cNvPr>
        <xdr:cNvSpPr txBox="1"/>
      </xdr:nvSpPr>
      <xdr:spPr>
        <a:xfrm>
          <a:off x="9698182" y="3151909"/>
          <a:ext cx="1847273" cy="1143000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A1. Educación: Media geométrica simple de los indicadores empíricos relativos a </a:t>
          </a:r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Educación</a:t>
          </a:r>
          <a:endParaRPr lang="es-ES" sz="1100" i="1"/>
        </a:p>
      </xdr:txBody>
    </xdr:sp>
    <xdr:clientData/>
  </xdr:twoCellAnchor>
  <xdr:twoCellAnchor>
    <xdr:from>
      <xdr:col>10</xdr:col>
      <xdr:colOff>133268</xdr:colOff>
      <xdr:row>23</xdr:row>
      <xdr:rowOff>5773</xdr:rowOff>
    </xdr:from>
    <xdr:to>
      <xdr:col>13</xdr:col>
      <xdr:colOff>554182</xdr:colOff>
      <xdr:row>34</xdr:row>
      <xdr:rowOff>125103</xdr:rowOff>
    </xdr:to>
    <xdr:cxnSp macro="">
      <xdr:nvCxnSpPr>
        <xdr:cNvPr id="6" name="Conector: angular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CxnSpPr>
          <a:stCxn id="44" idx="3"/>
          <a:endCxn id="33" idx="1"/>
        </xdr:cNvCxnSpPr>
      </xdr:nvCxnSpPr>
      <xdr:spPr>
        <a:xfrm flipV="1">
          <a:off x="6991268" y="3723409"/>
          <a:ext cx="2706914" cy="1897330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685800</xdr:colOff>
      <xdr:row>45</xdr:row>
      <xdr:rowOff>108856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00000000-0008-0000-1100-000024000000}"/>
            </a:ext>
          </a:extLst>
        </xdr:cNvPr>
        <xdr:cNvSpPr txBox="1"/>
      </xdr:nvSpPr>
      <xdr:spPr>
        <a:xfrm>
          <a:off x="762000" y="6950364"/>
          <a:ext cx="1447800" cy="432128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(...)</a:t>
          </a:r>
          <a:endParaRPr lang="es-ES">
            <a:effectLst/>
          </a:endParaRPr>
        </a:p>
      </xdr:txBody>
    </xdr:sp>
    <xdr:clientData/>
  </xdr:twoCellAnchor>
  <xdr:twoCellAnchor>
    <xdr:from>
      <xdr:col>8</xdr:col>
      <xdr:colOff>138546</xdr:colOff>
      <xdr:row>43</xdr:row>
      <xdr:rowOff>0</xdr:rowOff>
    </xdr:from>
    <xdr:to>
      <xdr:col>10</xdr:col>
      <xdr:colOff>115455</xdr:colOff>
      <xdr:row>45</xdr:row>
      <xdr:rowOff>115456</xdr:rowOff>
    </xdr:to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SpPr txBox="1"/>
      </xdr:nvSpPr>
      <xdr:spPr>
        <a:xfrm>
          <a:off x="5472546" y="6950364"/>
          <a:ext cx="1500909" cy="438728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(...)</a:t>
          </a:r>
        </a:p>
      </xdr:txBody>
    </xdr:sp>
    <xdr:clientData/>
  </xdr:twoCellAnchor>
  <xdr:twoCellAnchor>
    <xdr:from>
      <xdr:col>3</xdr:col>
      <xdr:colOff>685800</xdr:colOff>
      <xdr:row>44</xdr:row>
      <xdr:rowOff>54428</xdr:rowOff>
    </xdr:from>
    <xdr:to>
      <xdr:col>5</xdr:col>
      <xdr:colOff>0</xdr:colOff>
      <xdr:row>44</xdr:row>
      <xdr:rowOff>57732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>
          <a:stCxn id="36" idx="3"/>
          <a:endCxn id="43" idx="1"/>
        </xdr:cNvCxnSpPr>
      </xdr:nvCxnSpPr>
      <xdr:spPr>
        <a:xfrm>
          <a:off x="2209800" y="7166428"/>
          <a:ext cx="838200" cy="3304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681181</xdr:colOff>
      <xdr:row>44</xdr:row>
      <xdr:rowOff>57728</xdr:rowOff>
    </xdr:from>
    <xdr:to>
      <xdr:col>8</xdr:col>
      <xdr:colOff>138546</xdr:colOff>
      <xdr:row>44</xdr:row>
      <xdr:rowOff>69273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CxnSpPr>
          <a:cxnSpLocks/>
          <a:endCxn id="39" idx="1"/>
        </xdr:cNvCxnSpPr>
      </xdr:nvCxnSpPr>
      <xdr:spPr>
        <a:xfrm flipV="1">
          <a:off x="4491181" y="7169728"/>
          <a:ext cx="981365" cy="11545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4</xdr:rowOff>
    </xdr:from>
    <xdr:to>
      <xdr:col>6</xdr:col>
      <xdr:colOff>738909</xdr:colOff>
      <xdr:row>45</xdr:row>
      <xdr:rowOff>115460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SpPr txBox="1"/>
      </xdr:nvSpPr>
      <xdr:spPr>
        <a:xfrm>
          <a:off x="3048000" y="6950368"/>
          <a:ext cx="1500909" cy="438728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(...)</a:t>
          </a:r>
        </a:p>
      </xdr:txBody>
    </xdr:sp>
    <xdr:clientData/>
  </xdr:twoCellAnchor>
  <xdr:twoCellAnchor>
    <xdr:from>
      <xdr:col>13</xdr:col>
      <xdr:colOff>1</xdr:colOff>
      <xdr:row>15</xdr:row>
      <xdr:rowOff>150092</xdr:rowOff>
    </xdr:from>
    <xdr:to>
      <xdr:col>13</xdr:col>
      <xdr:colOff>554182</xdr:colOff>
      <xdr:row>23</xdr:row>
      <xdr:rowOff>5773</xdr:rowOff>
    </xdr:to>
    <xdr:cxnSp macro="">
      <xdr:nvCxnSpPr>
        <xdr:cNvPr id="22" name="Conector: angular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CxnSpPr>
          <a:stCxn id="64" idx="3"/>
          <a:endCxn id="33" idx="1"/>
        </xdr:cNvCxnSpPr>
      </xdr:nvCxnSpPr>
      <xdr:spPr>
        <a:xfrm>
          <a:off x="9144001" y="2574637"/>
          <a:ext cx="554181" cy="1148772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115455</xdr:colOff>
      <xdr:row>23</xdr:row>
      <xdr:rowOff>5773</xdr:rowOff>
    </xdr:from>
    <xdr:to>
      <xdr:col>13</xdr:col>
      <xdr:colOff>554182</xdr:colOff>
      <xdr:row>44</xdr:row>
      <xdr:rowOff>57728</xdr:rowOff>
    </xdr:to>
    <xdr:cxnSp macro="">
      <xdr:nvCxnSpPr>
        <xdr:cNvPr id="25" name="Conector: angular 24">
          <a:extLst>
            <a:ext uri="{FF2B5EF4-FFF2-40B4-BE49-F238E27FC236}">
              <a16:creationId xmlns:a16="http://schemas.microsoft.com/office/drawing/2014/main" id="{00000000-0008-0000-1100-000019000000}"/>
            </a:ext>
          </a:extLst>
        </xdr:cNvPr>
        <xdr:cNvCxnSpPr>
          <a:stCxn id="39" idx="3"/>
          <a:endCxn id="33" idx="1"/>
        </xdr:cNvCxnSpPr>
      </xdr:nvCxnSpPr>
      <xdr:spPr>
        <a:xfrm flipV="1">
          <a:off x="6973455" y="3723409"/>
          <a:ext cx="2724727" cy="3446319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79376</xdr:colOff>
      <xdr:row>4</xdr:row>
      <xdr:rowOff>115455</xdr:rowOff>
    </xdr:from>
    <xdr:to>
      <xdr:col>16</xdr:col>
      <xdr:colOff>288638</xdr:colOff>
      <xdr:row>48</xdr:row>
      <xdr:rowOff>36080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SpPr/>
      </xdr:nvSpPr>
      <xdr:spPr>
        <a:xfrm>
          <a:off x="841376" y="762000"/>
          <a:ext cx="11038898" cy="7032625"/>
        </a:xfrm>
        <a:prstGeom prst="rect">
          <a:avLst/>
        </a:prstGeom>
        <a:noFill/>
        <a:ln w="254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47624</xdr:colOff>
      <xdr:row>49</xdr:row>
      <xdr:rowOff>1</xdr:rowOff>
    </xdr:from>
    <xdr:to>
      <xdr:col>16</xdr:col>
      <xdr:colOff>290285</xdr:colOff>
      <xdr:row>53</xdr:row>
      <xdr:rowOff>95251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SpPr/>
      </xdr:nvSpPr>
      <xdr:spPr>
        <a:xfrm>
          <a:off x="809624" y="8001001"/>
          <a:ext cx="11073947" cy="748393"/>
        </a:xfrm>
        <a:prstGeom prst="rect">
          <a:avLst/>
        </a:prstGeom>
        <a:noFill/>
        <a:ln w="254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47624</xdr:colOff>
      <xdr:row>54</xdr:row>
      <xdr:rowOff>95250</xdr:rowOff>
    </xdr:from>
    <xdr:to>
      <xdr:col>16</xdr:col>
      <xdr:colOff>308427</xdr:colOff>
      <xdr:row>59</xdr:row>
      <xdr:rowOff>31750</xdr:rowOff>
    </xdr:to>
    <xdr:sp macro="" textlink="">
      <xdr:nvSpPr>
        <xdr:cNvPr id="55" name="Rectángulo 54"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SpPr/>
      </xdr:nvSpPr>
      <xdr:spPr>
        <a:xfrm>
          <a:off x="809624" y="8912679"/>
          <a:ext cx="11092089" cy="752928"/>
        </a:xfrm>
        <a:prstGeom prst="rect">
          <a:avLst/>
        </a:prstGeom>
        <a:noFill/>
        <a:ln w="254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31749</xdr:colOff>
      <xdr:row>60</xdr:row>
      <xdr:rowOff>63500</xdr:rowOff>
    </xdr:from>
    <xdr:to>
      <xdr:col>16</xdr:col>
      <xdr:colOff>299357</xdr:colOff>
      <xdr:row>65</xdr:row>
      <xdr:rowOff>0</xdr:rowOff>
    </xdr:to>
    <xdr:sp macro="" textlink="">
      <xdr:nvSpPr>
        <xdr:cNvPr id="56" name="Rectángulo 55">
          <a:extLst>
            <a:ext uri="{FF2B5EF4-FFF2-40B4-BE49-F238E27FC236}">
              <a16:creationId xmlns:a16="http://schemas.microsoft.com/office/drawing/2014/main" id="{00000000-0008-0000-1100-000038000000}"/>
            </a:ext>
          </a:extLst>
        </xdr:cNvPr>
        <xdr:cNvSpPr/>
      </xdr:nvSpPr>
      <xdr:spPr>
        <a:xfrm>
          <a:off x="793749" y="9860643"/>
          <a:ext cx="11098894" cy="752928"/>
        </a:xfrm>
        <a:prstGeom prst="rect">
          <a:avLst/>
        </a:prstGeom>
        <a:noFill/>
        <a:ln w="254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344714</xdr:colOff>
      <xdr:row>44</xdr:row>
      <xdr:rowOff>97519</xdr:rowOff>
    </xdr:from>
    <xdr:to>
      <xdr:col>18</xdr:col>
      <xdr:colOff>133804</xdr:colOff>
      <xdr:row>48</xdr:row>
      <xdr:rowOff>34019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SpPr txBox="1"/>
      </xdr:nvSpPr>
      <xdr:spPr>
        <a:xfrm>
          <a:off x="11938000" y="7282090"/>
          <a:ext cx="1313090" cy="589643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rgbClr val="7030A0"/>
              </a:solidFill>
            </a:rPr>
            <a:t>PROCESO</a:t>
          </a:r>
          <a:r>
            <a:rPr lang="es-ES" sz="1100" baseline="0">
              <a:solidFill>
                <a:srgbClr val="7030A0"/>
              </a:solidFill>
            </a:rPr>
            <a:t> 1</a:t>
          </a:r>
          <a:endParaRPr lang="es-ES" sz="1100">
            <a:solidFill>
              <a:srgbClr val="7030A0"/>
            </a:solidFill>
          </a:endParaRPr>
        </a:p>
      </xdr:txBody>
    </xdr:sp>
    <xdr:clientData/>
  </xdr:twoCellAnchor>
  <xdr:twoCellAnchor>
    <xdr:from>
      <xdr:col>16</xdr:col>
      <xdr:colOff>335643</xdr:colOff>
      <xdr:row>49</xdr:row>
      <xdr:rowOff>156482</xdr:rowOff>
    </xdr:from>
    <xdr:to>
      <xdr:col>18</xdr:col>
      <xdr:colOff>70304</xdr:colOff>
      <xdr:row>53</xdr:row>
      <xdr:rowOff>92982</xdr:rowOff>
    </xdr:to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SpPr txBox="1"/>
      </xdr:nvSpPr>
      <xdr:spPr>
        <a:xfrm>
          <a:off x="11928929" y="8157482"/>
          <a:ext cx="1258661" cy="589643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rgbClr val="7030A0"/>
              </a:solidFill>
            </a:rPr>
            <a:t>PROCESO</a:t>
          </a:r>
          <a:r>
            <a:rPr lang="es-ES" sz="1100" baseline="0">
              <a:solidFill>
                <a:srgbClr val="7030A0"/>
              </a:solidFill>
            </a:rPr>
            <a:t> 2</a:t>
          </a:r>
          <a:endParaRPr lang="es-ES" sz="1100">
            <a:solidFill>
              <a:srgbClr val="7030A0"/>
            </a:solidFill>
          </a:endParaRPr>
        </a:p>
      </xdr:txBody>
    </xdr:sp>
    <xdr:clientData/>
  </xdr:twoCellAnchor>
  <xdr:twoCellAnchor>
    <xdr:from>
      <xdr:col>16</xdr:col>
      <xdr:colOff>353784</xdr:colOff>
      <xdr:row>55</xdr:row>
      <xdr:rowOff>117930</xdr:rowOff>
    </xdr:from>
    <xdr:to>
      <xdr:col>18</xdr:col>
      <xdr:colOff>68035</xdr:colOff>
      <xdr:row>59</xdr:row>
      <xdr:rowOff>27215</xdr:rowOff>
    </xdr:to>
    <xdr:sp macro="" textlink="">
      <xdr:nvSpPr>
        <xdr:cNvPr id="58" name="CuadroTexto 57">
          <a:extLst>
            <a:ext uri="{FF2B5EF4-FFF2-40B4-BE49-F238E27FC236}">
              <a16:creationId xmlns:a16="http://schemas.microsoft.com/office/drawing/2014/main" id="{00000000-0008-0000-1100-00003A000000}"/>
            </a:ext>
          </a:extLst>
        </xdr:cNvPr>
        <xdr:cNvSpPr txBox="1"/>
      </xdr:nvSpPr>
      <xdr:spPr>
        <a:xfrm>
          <a:off x="11947070" y="9098644"/>
          <a:ext cx="1238251" cy="562428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(...)</a:t>
          </a:r>
          <a:endParaRPr lang="es-ES">
            <a:solidFill>
              <a:srgbClr val="7030A0"/>
            </a:solidFill>
            <a:effectLst/>
          </a:endParaRPr>
        </a:p>
      </xdr:txBody>
    </xdr:sp>
    <xdr:clientData/>
  </xdr:twoCellAnchor>
  <xdr:twoCellAnchor>
    <xdr:from>
      <xdr:col>16</xdr:col>
      <xdr:colOff>335643</xdr:colOff>
      <xdr:row>61</xdr:row>
      <xdr:rowOff>54429</xdr:rowOff>
    </xdr:from>
    <xdr:to>
      <xdr:col>18</xdr:col>
      <xdr:colOff>58965</xdr:colOff>
      <xdr:row>64</xdr:row>
      <xdr:rowOff>149679</xdr:rowOff>
    </xdr:to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00000000-0008-0000-1100-00003B000000}"/>
            </a:ext>
          </a:extLst>
        </xdr:cNvPr>
        <xdr:cNvSpPr txBox="1"/>
      </xdr:nvSpPr>
      <xdr:spPr>
        <a:xfrm>
          <a:off x="11928929" y="10014858"/>
          <a:ext cx="1247322" cy="585107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PROCESO</a:t>
          </a:r>
          <a:r>
            <a:rPr lang="es-ES" sz="110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 5</a:t>
          </a:r>
          <a:endParaRPr lang="es-ES">
            <a:solidFill>
              <a:srgbClr val="7030A0"/>
            </a:solidFill>
            <a:effectLst/>
          </a:endParaRPr>
        </a:p>
      </xdr:txBody>
    </xdr:sp>
    <xdr:clientData/>
  </xdr:twoCellAnchor>
  <xdr:twoCellAnchor>
    <xdr:from>
      <xdr:col>17</xdr:col>
      <xdr:colOff>66386</xdr:colOff>
      <xdr:row>14</xdr:row>
      <xdr:rowOff>154213</xdr:rowOff>
    </xdr:from>
    <xdr:to>
      <xdr:col>20</xdr:col>
      <xdr:colOff>621393</xdr:colOff>
      <xdr:row>28</xdr:row>
      <xdr:rowOff>145142</xdr:rowOff>
    </xdr:to>
    <xdr:sp macro="" textlink="">
      <xdr:nvSpPr>
        <xdr:cNvPr id="45" name="Nube 44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SpPr/>
      </xdr:nvSpPr>
      <xdr:spPr>
        <a:xfrm>
          <a:off x="12417136" y="2376713"/>
          <a:ext cx="2841007" cy="2213429"/>
        </a:xfrm>
        <a:prstGeom prst="cloud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rgbClr val="7030A0"/>
              </a:solidFill>
            </a:rPr>
            <a:t>MEDIA</a:t>
          </a:r>
          <a:r>
            <a:rPr lang="es-ES" sz="1400" b="1" baseline="0">
              <a:solidFill>
                <a:srgbClr val="7030A0"/>
              </a:solidFill>
            </a:rPr>
            <a:t> GEOMÉTRICA SIMPLE</a:t>
          </a:r>
          <a:endParaRPr lang="es-ES" sz="1400" b="1">
            <a:solidFill>
              <a:srgbClr val="7030A0"/>
            </a:solidFill>
          </a:endParaRPr>
        </a:p>
      </xdr:txBody>
    </xdr:sp>
    <xdr:clientData/>
  </xdr:twoCellAnchor>
  <xdr:twoCellAnchor>
    <xdr:from>
      <xdr:col>14</xdr:col>
      <xdr:colOff>715820</xdr:colOff>
      <xdr:row>26</xdr:row>
      <xdr:rowOff>92363</xdr:rowOff>
    </xdr:from>
    <xdr:to>
      <xdr:col>18</xdr:col>
      <xdr:colOff>589644</xdr:colOff>
      <xdr:row>33</xdr:row>
      <xdr:rowOff>117930</xdr:rowOff>
    </xdr:to>
    <xdr:cxnSp macro="">
      <xdr:nvCxnSpPr>
        <xdr:cNvPr id="47" name="Conector: angular 46"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CxnSpPr>
          <a:stCxn id="33" idx="2"/>
        </xdr:cNvCxnSpPr>
      </xdr:nvCxnSpPr>
      <xdr:spPr>
        <a:xfrm rot="16200000" flipH="1">
          <a:off x="11498448" y="3461164"/>
          <a:ext cx="1168567" cy="2921824"/>
        </a:xfrm>
        <a:prstGeom prst="bentConnector2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133804</xdr:colOff>
      <xdr:row>29</xdr:row>
      <xdr:rowOff>36285</xdr:rowOff>
    </xdr:from>
    <xdr:to>
      <xdr:col>18</xdr:col>
      <xdr:colOff>625929</xdr:colOff>
      <xdr:row>46</xdr:row>
      <xdr:rowOff>65769</xdr:rowOff>
    </xdr:to>
    <xdr:cxnSp macro="">
      <xdr:nvCxnSpPr>
        <xdr:cNvPr id="67" name="Conector: angular 66">
          <a:extLst>
            <a:ext uri="{FF2B5EF4-FFF2-40B4-BE49-F238E27FC236}">
              <a16:creationId xmlns:a16="http://schemas.microsoft.com/office/drawing/2014/main" id="{00000000-0008-0000-1100-000043000000}"/>
            </a:ext>
          </a:extLst>
        </xdr:cNvPr>
        <xdr:cNvCxnSpPr>
          <a:stCxn id="42" idx="3"/>
        </xdr:cNvCxnSpPr>
      </xdr:nvCxnSpPr>
      <xdr:spPr>
        <a:xfrm flipV="1">
          <a:off x="13251090" y="4771571"/>
          <a:ext cx="492125" cy="2805341"/>
        </a:xfrm>
        <a:prstGeom prst="bentConnector2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90715</xdr:colOff>
      <xdr:row>34</xdr:row>
      <xdr:rowOff>127000</xdr:rowOff>
    </xdr:from>
    <xdr:to>
      <xdr:col>18</xdr:col>
      <xdr:colOff>628197</xdr:colOff>
      <xdr:row>51</xdr:row>
      <xdr:rowOff>138341</xdr:rowOff>
    </xdr:to>
    <xdr:cxnSp macro="">
      <xdr:nvCxnSpPr>
        <xdr:cNvPr id="68" name="Conector: angular 67">
          <a:extLst>
            <a:ext uri="{FF2B5EF4-FFF2-40B4-BE49-F238E27FC236}">
              <a16:creationId xmlns:a16="http://schemas.microsoft.com/office/drawing/2014/main" id="{00000000-0008-0000-1100-000044000000}"/>
            </a:ext>
          </a:extLst>
        </xdr:cNvPr>
        <xdr:cNvCxnSpPr/>
      </xdr:nvCxnSpPr>
      <xdr:spPr>
        <a:xfrm flipV="1">
          <a:off x="13044715" y="5678714"/>
          <a:ext cx="537482" cy="2787198"/>
        </a:xfrm>
        <a:prstGeom prst="bentConnector2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90715</xdr:colOff>
      <xdr:row>40</xdr:row>
      <xdr:rowOff>90714</xdr:rowOff>
    </xdr:from>
    <xdr:to>
      <xdr:col>18</xdr:col>
      <xdr:colOff>628197</xdr:colOff>
      <xdr:row>57</xdr:row>
      <xdr:rowOff>102055</xdr:rowOff>
    </xdr:to>
    <xdr:cxnSp macro="">
      <xdr:nvCxnSpPr>
        <xdr:cNvPr id="69" name="Conector: angular 68">
          <a:extLst>
            <a:ext uri="{FF2B5EF4-FFF2-40B4-BE49-F238E27FC236}">
              <a16:creationId xmlns:a16="http://schemas.microsoft.com/office/drawing/2014/main" id="{00000000-0008-0000-1100-000045000000}"/>
            </a:ext>
          </a:extLst>
        </xdr:cNvPr>
        <xdr:cNvCxnSpPr/>
      </xdr:nvCxnSpPr>
      <xdr:spPr>
        <a:xfrm flipV="1">
          <a:off x="13044715" y="6622143"/>
          <a:ext cx="537482" cy="2787198"/>
        </a:xfrm>
        <a:prstGeom prst="bentConnector2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81643</xdr:colOff>
      <xdr:row>46</xdr:row>
      <xdr:rowOff>18142</xdr:rowOff>
    </xdr:from>
    <xdr:to>
      <xdr:col>18</xdr:col>
      <xdr:colOff>619125</xdr:colOff>
      <xdr:row>63</xdr:row>
      <xdr:rowOff>29483</xdr:rowOff>
    </xdr:to>
    <xdr:cxnSp macro="">
      <xdr:nvCxnSpPr>
        <xdr:cNvPr id="70" name="Conector: angular 69">
          <a:extLst>
            <a:ext uri="{FF2B5EF4-FFF2-40B4-BE49-F238E27FC236}">
              <a16:creationId xmlns:a16="http://schemas.microsoft.com/office/drawing/2014/main" id="{00000000-0008-0000-1100-000046000000}"/>
            </a:ext>
          </a:extLst>
        </xdr:cNvPr>
        <xdr:cNvCxnSpPr/>
      </xdr:nvCxnSpPr>
      <xdr:spPr>
        <a:xfrm flipV="1">
          <a:off x="13035643" y="7529285"/>
          <a:ext cx="537482" cy="2787198"/>
        </a:xfrm>
        <a:prstGeom prst="bentConnector2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167407</xdr:colOff>
      <xdr:row>2</xdr:row>
      <xdr:rowOff>118342</xdr:rowOff>
    </xdr:from>
    <xdr:to>
      <xdr:col>21</xdr:col>
      <xdr:colOff>460375</xdr:colOff>
      <xdr:row>10</xdr:row>
      <xdr:rowOff>126999</xdr:rowOff>
    </xdr:to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00000000-0008-0000-1100-000055000000}"/>
            </a:ext>
          </a:extLst>
        </xdr:cNvPr>
        <xdr:cNvSpPr txBox="1"/>
      </xdr:nvSpPr>
      <xdr:spPr>
        <a:xfrm>
          <a:off x="12518157" y="435842"/>
          <a:ext cx="3340968" cy="1278657"/>
        </a:xfrm>
        <a:prstGeom prst="rect">
          <a:avLst/>
        </a:prstGeom>
        <a:solidFill>
          <a:srgbClr val="7030A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ÍNDICE DE DESIGUALDAD DE GÉNERO</a:t>
          </a:r>
          <a:endParaRPr lang="es-ES" sz="1200" b="1" i="1">
            <a:solidFill>
              <a:schemeClr val="bg1"/>
            </a:solidFill>
          </a:endParaRPr>
        </a:p>
      </xdr:txBody>
    </xdr:sp>
    <xdr:clientData/>
  </xdr:twoCellAnchor>
  <xdr:twoCellAnchor>
    <xdr:from>
      <xdr:col>15</xdr:col>
      <xdr:colOff>254000</xdr:colOff>
      <xdr:row>1</xdr:row>
      <xdr:rowOff>82176</xdr:rowOff>
    </xdr:from>
    <xdr:to>
      <xdr:col>15</xdr:col>
      <xdr:colOff>594671</xdr:colOff>
      <xdr:row>3</xdr:row>
      <xdr:rowOff>87377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1" name="Object 57">
              <a:extLst>
                <a:ext uri="{63B3BB69-23CF-44E3-9099-C40C66FF867C}">
                  <a14:compatExt spid="_x0000_s63545"/>
                </a:ext>
                <a:ext uri="{FF2B5EF4-FFF2-40B4-BE49-F238E27FC236}">
                  <a16:creationId xmlns:a16="http://schemas.microsoft.com/office/drawing/2014/main" id="{00000000-0008-0000-1100-00006F000000}"/>
                </a:ext>
              </a:extLst>
            </xdr:cNvPr>
            <xdr:cNvSpPr txBox="1"/>
          </xdr:nvSpPr>
          <xdr:spPr>
            <a:xfrm>
              <a:off x="11078882" y="239058"/>
              <a:ext cx="340671" cy="326437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400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</a:rPr>
                          <m:t>𝐼</m:t>
                        </m:r>
                      </m:e>
                      <m:sub>
                        <m:r>
                          <a:rPr lang="es-ES" sz="1400" b="0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es-ES" sz="1400">
                <a:solidFill>
                  <a:srgbClr val="7030A0"/>
                </a:solidFill>
              </a:endParaRPr>
            </a:p>
          </xdr:txBody>
        </xdr:sp>
      </mc:Choice>
      <mc:Fallback xmlns="">
        <xdr:sp macro="" textlink="">
          <xdr:nvSpPr>
            <xdr:cNvPr id="111" name="Object 57">
              <a:extLst>
                <a:ext uri="{63B3BB69-23CF-44E3-9099-C40C66FF867C}">
                  <a14:compatExt xmlns:a14="http://schemas.microsoft.com/office/drawing/2010/main" spid="_x0000_s63545"/>
                </a:ext>
                <a:ext uri="{FF2B5EF4-FFF2-40B4-BE49-F238E27FC236}">
                  <a16:creationId xmlns:a16="http://schemas.microsoft.com/office/drawing/2014/main" id="{E49F7F79-7DDB-4419-8671-52B7E784C8C5}"/>
                </a:ext>
              </a:extLst>
            </xdr:cNvPr>
            <xdr:cNvSpPr txBox="1"/>
          </xdr:nvSpPr>
          <xdr:spPr>
            <a:xfrm>
              <a:off x="11078882" y="239058"/>
              <a:ext cx="340671" cy="326437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:r>
                <a:rPr lang="es-ES" sz="1400" b="0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𝐼_𝑖</a:t>
              </a:r>
              <a:endParaRPr lang="es-ES" sz="1400">
                <a:solidFill>
                  <a:srgbClr val="7030A0"/>
                </a:solidFill>
              </a:endParaRPr>
            </a:p>
          </xdr:txBody>
        </xdr:sp>
      </mc:Fallback>
    </mc:AlternateContent>
    <xdr:clientData/>
  </xdr:twoCellAnchor>
  <xdr:twoCellAnchor>
    <xdr:from>
      <xdr:col>19</xdr:col>
      <xdr:colOff>111125</xdr:colOff>
      <xdr:row>10</xdr:row>
      <xdr:rowOff>111125</xdr:rowOff>
    </xdr:from>
    <xdr:to>
      <xdr:col>19</xdr:col>
      <xdr:colOff>111125</xdr:colOff>
      <xdr:row>14</xdr:row>
      <xdr:rowOff>122671</xdr:rowOff>
    </xdr:to>
    <xdr:cxnSp macro="">
      <xdr:nvCxnSpPr>
        <xdr:cNvPr id="71" name="Conector recto de flecha 70">
          <a:extLst>
            <a:ext uri="{FF2B5EF4-FFF2-40B4-BE49-F238E27FC236}">
              <a16:creationId xmlns:a16="http://schemas.microsoft.com/office/drawing/2014/main" id="{00000000-0008-0000-1100-000047000000}"/>
            </a:ext>
          </a:extLst>
        </xdr:cNvPr>
        <xdr:cNvCxnSpPr>
          <a:cxnSpLocks/>
        </xdr:cNvCxnSpPr>
      </xdr:nvCxnSpPr>
      <xdr:spPr>
        <a:xfrm flipV="1">
          <a:off x="13985875" y="1698625"/>
          <a:ext cx="0" cy="646546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76200</xdr:rowOff>
    </xdr:from>
    <xdr:to>
      <xdr:col>8</xdr:col>
      <xdr:colOff>0</xdr:colOff>
      <xdr:row>3</xdr:row>
      <xdr:rowOff>114300</xdr:rowOff>
    </xdr:to>
    <xdr:grpSp>
      <xdr:nvGrpSpPr>
        <xdr:cNvPr id="66621" name="Group 2">
          <a:extLst>
            <a:ext uri="{FF2B5EF4-FFF2-40B4-BE49-F238E27FC236}">
              <a16:creationId xmlns:a16="http://schemas.microsoft.com/office/drawing/2014/main" id="{00000000-0008-0000-0100-00003D040100}"/>
            </a:ext>
          </a:extLst>
        </xdr:cNvPr>
        <xdr:cNvGrpSpPr>
          <a:grpSpLocks noChangeAspect="1"/>
        </xdr:cNvGrpSpPr>
      </xdr:nvGrpSpPr>
      <xdr:grpSpPr bwMode="auto">
        <a:xfrm>
          <a:off x="5467350" y="76200"/>
          <a:ext cx="0" cy="561975"/>
          <a:chOff x="7907" y="4350"/>
          <a:chExt cx="2216" cy="2216"/>
        </a:xfrm>
      </xdr:grpSpPr>
      <xdr:sp macro="" textlink="">
        <xdr:nvSpPr>
          <xdr:cNvPr id="66624" name="Oval 3">
            <a:extLst>
              <a:ext uri="{FF2B5EF4-FFF2-40B4-BE49-F238E27FC236}">
                <a16:creationId xmlns:a16="http://schemas.microsoft.com/office/drawing/2014/main" id="{00000000-0008-0000-0100-00004004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6625" name="Oval 4">
            <a:extLst>
              <a:ext uri="{FF2B5EF4-FFF2-40B4-BE49-F238E27FC236}">
                <a16:creationId xmlns:a16="http://schemas.microsoft.com/office/drawing/2014/main" id="{00000000-0008-0000-0100-00004104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6626" name="Oval 5">
            <a:extLst>
              <a:ext uri="{FF2B5EF4-FFF2-40B4-BE49-F238E27FC236}">
                <a16:creationId xmlns:a16="http://schemas.microsoft.com/office/drawing/2014/main" id="{00000000-0008-0000-0100-00004204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3161" name="Group 2">
          <a:extLst>
            <a:ext uri="{FF2B5EF4-FFF2-40B4-BE49-F238E27FC236}">
              <a16:creationId xmlns:a16="http://schemas.microsoft.com/office/drawing/2014/main" id="{00000000-0008-0000-0200-0000590C0000}"/>
            </a:ext>
          </a:extLst>
        </xdr:cNvPr>
        <xdr:cNvGrpSpPr>
          <a:grpSpLocks noChangeAspect="1"/>
        </xdr:cNvGrpSpPr>
      </xdr:nvGrpSpPr>
      <xdr:grpSpPr bwMode="auto">
        <a:xfrm>
          <a:off x="4181475" y="76200"/>
          <a:ext cx="0" cy="542925"/>
          <a:chOff x="7907" y="4350"/>
          <a:chExt cx="2216" cy="2216"/>
        </a:xfrm>
      </xdr:grpSpPr>
      <xdr:sp macro="" textlink="">
        <xdr:nvSpPr>
          <xdr:cNvPr id="3166" name="Oval 3">
            <a:extLst>
              <a:ext uri="{FF2B5EF4-FFF2-40B4-BE49-F238E27FC236}">
                <a16:creationId xmlns:a16="http://schemas.microsoft.com/office/drawing/2014/main" id="{00000000-0008-0000-0200-00005E0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67" name="Oval 4">
            <a:extLst>
              <a:ext uri="{FF2B5EF4-FFF2-40B4-BE49-F238E27FC236}">
                <a16:creationId xmlns:a16="http://schemas.microsoft.com/office/drawing/2014/main" id="{00000000-0008-0000-0200-00005F0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68" name="Oval 5">
            <a:extLst>
              <a:ext uri="{FF2B5EF4-FFF2-40B4-BE49-F238E27FC236}">
                <a16:creationId xmlns:a16="http://schemas.microsoft.com/office/drawing/2014/main" id="{00000000-0008-0000-0200-0000600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208836</xdr:colOff>
      <xdr:row>18</xdr:row>
      <xdr:rowOff>38100</xdr:rowOff>
    </xdr:from>
    <xdr:to>
      <xdr:col>12</xdr:col>
      <xdr:colOff>370283</xdr:colOff>
      <xdr:row>35</xdr:row>
      <xdr:rowOff>30480</xdr:rowOff>
    </xdr:to>
    <xdr:graphicFrame macro="">
      <xdr:nvGraphicFramePr>
        <xdr:cNvPr id="3163" name="Gráfico 7">
          <a:extLst>
            <a:ext uri="{FF2B5EF4-FFF2-40B4-BE49-F238E27FC236}">
              <a16:creationId xmlns:a16="http://schemas.microsoft.com/office/drawing/2014/main" id="{00000000-0008-0000-0200-00005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358866</xdr:colOff>
      <xdr:row>20</xdr:row>
      <xdr:rowOff>363</xdr:rowOff>
    </xdr:from>
    <xdr:to>
      <xdr:col>13</xdr:col>
      <xdr:colOff>366486</xdr:colOff>
      <xdr:row>33</xdr:row>
      <xdr:rowOff>389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770441" y="3601596"/>
          <a:ext cx="7620" cy="2035505"/>
        </a:xfrm>
        <a:prstGeom prst="straightConnector1">
          <a:avLst/>
        </a:prstGeom>
        <a:ln w="28575">
          <a:solidFill>
            <a:srgbClr val="333399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54428</xdr:colOff>
      <xdr:row>0</xdr:row>
      <xdr:rowOff>45357</xdr:rowOff>
    </xdr:from>
    <xdr:to>
      <xdr:col>17</xdr:col>
      <xdr:colOff>794797</xdr:colOff>
      <xdr:row>3</xdr:row>
      <xdr:rowOff>143569</xdr:rowOff>
    </xdr:to>
    <xdr:graphicFrame macro="">
      <xdr:nvGraphicFramePr>
        <xdr:cNvPr id="9" name="Diagrama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195795</xdr:colOff>
      <xdr:row>38</xdr:row>
      <xdr:rowOff>137052</xdr:rowOff>
    </xdr:from>
    <xdr:to>
      <xdr:col>6</xdr:col>
      <xdr:colOff>331503</xdr:colOff>
      <xdr:row>56</xdr:row>
      <xdr:rowOff>12035</xdr:rowOff>
    </xdr:to>
    <xdr:graphicFrame macro="">
      <xdr:nvGraphicFramePr>
        <xdr:cNvPr id="4185" name="Gráfico 29">
          <a:extLst>
            <a:ext uri="{FF2B5EF4-FFF2-40B4-BE49-F238E27FC236}">
              <a16:creationId xmlns:a16="http://schemas.microsoft.com/office/drawing/2014/main" id="{00000000-0008-0000-0300-000059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4187" name="Group 2">
          <a:extLst>
            <a:ext uri="{FF2B5EF4-FFF2-40B4-BE49-F238E27FC236}">
              <a16:creationId xmlns:a16="http://schemas.microsoft.com/office/drawing/2014/main" id="{00000000-0008-0000-0300-00005B100000}"/>
            </a:ext>
          </a:extLst>
        </xdr:cNvPr>
        <xdr:cNvGrpSpPr>
          <a:grpSpLocks noChangeAspect="1"/>
        </xdr:cNvGrpSpPr>
      </xdr:nvGrpSpPr>
      <xdr:grpSpPr bwMode="auto">
        <a:xfrm>
          <a:off x="5219700" y="76200"/>
          <a:ext cx="0" cy="542925"/>
          <a:chOff x="7907" y="4350"/>
          <a:chExt cx="2216" cy="2216"/>
        </a:xfrm>
      </xdr:grpSpPr>
      <xdr:sp macro="" textlink="">
        <xdr:nvSpPr>
          <xdr:cNvPr id="4190" name="Oval 4">
            <a:extLst>
              <a:ext uri="{FF2B5EF4-FFF2-40B4-BE49-F238E27FC236}">
                <a16:creationId xmlns:a16="http://schemas.microsoft.com/office/drawing/2014/main" id="{00000000-0008-0000-0300-00005E1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91" name="Oval 5">
            <a:extLst>
              <a:ext uri="{FF2B5EF4-FFF2-40B4-BE49-F238E27FC236}">
                <a16:creationId xmlns:a16="http://schemas.microsoft.com/office/drawing/2014/main" id="{00000000-0008-0000-0300-00005F1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92" name="Oval 3">
            <a:extLst>
              <a:ext uri="{FF2B5EF4-FFF2-40B4-BE49-F238E27FC236}">
                <a16:creationId xmlns:a16="http://schemas.microsoft.com/office/drawing/2014/main" id="{00000000-0008-0000-0300-0000601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511773</xdr:colOff>
      <xdr:row>38</xdr:row>
      <xdr:rowOff>114735</xdr:rowOff>
    </xdr:from>
    <xdr:to>
      <xdr:col>12</xdr:col>
      <xdr:colOff>484649</xdr:colOff>
      <xdr:row>55</xdr:row>
      <xdr:rowOff>137595</xdr:rowOff>
    </xdr:to>
    <xdr:graphicFrame macro="">
      <xdr:nvGraphicFramePr>
        <xdr:cNvPr id="10" name="Gráfico 2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81643</xdr:colOff>
      <xdr:row>0</xdr:row>
      <xdr:rowOff>18143</xdr:rowOff>
    </xdr:from>
    <xdr:to>
      <xdr:col>18</xdr:col>
      <xdr:colOff>23726</xdr:colOff>
      <xdr:row>3</xdr:row>
      <xdr:rowOff>116355</xdr:rowOff>
    </xdr:to>
    <xdr:graphicFrame macro="">
      <xdr:nvGraphicFramePr>
        <xdr:cNvPr id="9" name="Diagrama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39</xdr:row>
      <xdr:rowOff>76200</xdr:rowOff>
    </xdr:from>
    <xdr:to>
      <xdr:col>7</xdr:col>
      <xdr:colOff>0</xdr:colOff>
      <xdr:row>55</xdr:row>
      <xdr:rowOff>15240</xdr:rowOff>
    </xdr:to>
    <xdr:graphicFrame macro="">
      <xdr:nvGraphicFramePr>
        <xdr:cNvPr id="5429" name="Chart 7">
          <a:extLst>
            <a:ext uri="{FF2B5EF4-FFF2-40B4-BE49-F238E27FC236}">
              <a16:creationId xmlns:a16="http://schemas.microsoft.com/office/drawing/2014/main" id="{00000000-0008-0000-0400-000035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2540</xdr:colOff>
      <xdr:row>37</xdr:row>
      <xdr:rowOff>92710</xdr:rowOff>
    </xdr:from>
    <xdr:to>
      <xdr:col>7</xdr:col>
      <xdr:colOff>2540</xdr:colOff>
      <xdr:row>40</xdr:row>
      <xdr:rowOff>3454</xdr:rowOff>
    </xdr:to>
    <xdr:sp macro="" textlink="">
      <xdr:nvSpPr>
        <xdr:cNvPr id="9" name="17 CuadroText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7780020" y="4672330"/>
          <a:ext cx="0" cy="3219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actividad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57</xdr:row>
      <xdr:rowOff>114300</xdr:rowOff>
    </xdr:from>
    <xdr:to>
      <xdr:col>7</xdr:col>
      <xdr:colOff>0</xdr:colOff>
      <xdr:row>73</xdr:row>
      <xdr:rowOff>45720</xdr:rowOff>
    </xdr:to>
    <xdr:graphicFrame macro="">
      <xdr:nvGraphicFramePr>
        <xdr:cNvPr id="5431" name="Chart 9">
          <a:extLst>
            <a:ext uri="{FF2B5EF4-FFF2-40B4-BE49-F238E27FC236}">
              <a16:creationId xmlns:a16="http://schemas.microsoft.com/office/drawing/2014/main" id="{00000000-0008-0000-0400-000037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</xdr:colOff>
      <xdr:row>56</xdr:row>
      <xdr:rowOff>12700</xdr:rowOff>
    </xdr:from>
    <xdr:to>
      <xdr:col>7</xdr:col>
      <xdr:colOff>2540</xdr:colOff>
      <xdr:row>58</xdr:row>
      <xdr:rowOff>50800</xdr:rowOff>
    </xdr:to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7780020" y="7076440"/>
          <a:ext cx="0" cy="297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empleo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75</xdr:row>
      <xdr:rowOff>45720</xdr:rowOff>
    </xdr:from>
    <xdr:to>
      <xdr:col>7</xdr:col>
      <xdr:colOff>0</xdr:colOff>
      <xdr:row>93</xdr:row>
      <xdr:rowOff>7620</xdr:rowOff>
    </xdr:to>
    <xdr:graphicFrame macro="">
      <xdr:nvGraphicFramePr>
        <xdr:cNvPr id="5433" name="Chart 11">
          <a:extLst>
            <a:ext uri="{FF2B5EF4-FFF2-40B4-BE49-F238E27FC236}">
              <a16:creationId xmlns:a16="http://schemas.microsoft.com/office/drawing/2014/main" id="{00000000-0008-0000-0400-000039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2540</xdr:colOff>
      <xdr:row>73</xdr:row>
      <xdr:rowOff>47625</xdr:rowOff>
    </xdr:from>
    <xdr:to>
      <xdr:col>7</xdr:col>
      <xdr:colOff>2540</xdr:colOff>
      <xdr:row>75</xdr:row>
      <xdr:rowOff>81994</xdr:rowOff>
    </xdr:to>
    <xdr:sp macro="" textlink="">
      <xdr:nvSpPr>
        <xdr:cNvPr id="13" name="17 CuadroText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7780020" y="9313545"/>
          <a:ext cx="0" cy="30117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la tasa de paro (%). 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95</xdr:row>
      <xdr:rowOff>106680</xdr:rowOff>
    </xdr:from>
    <xdr:to>
      <xdr:col>7</xdr:col>
      <xdr:colOff>0</xdr:colOff>
      <xdr:row>103</xdr:row>
      <xdr:rowOff>0</xdr:rowOff>
    </xdr:to>
    <xdr:graphicFrame macro="">
      <xdr:nvGraphicFramePr>
        <xdr:cNvPr id="5435" name="Chart 15">
          <a:extLst>
            <a:ext uri="{FF2B5EF4-FFF2-40B4-BE49-F238E27FC236}">
              <a16:creationId xmlns:a16="http://schemas.microsoft.com/office/drawing/2014/main" id="{00000000-0008-0000-0400-00003B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2540</xdr:colOff>
      <xdr:row>93</xdr:row>
      <xdr:rowOff>9525</xdr:rowOff>
    </xdr:from>
    <xdr:to>
      <xdr:col>7</xdr:col>
      <xdr:colOff>2540</xdr:colOff>
      <xdr:row>96</xdr:row>
      <xdr:rowOff>38100</xdr:rowOff>
    </xdr:to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7780020" y="1186624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en CNO-94 gran grupo 9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7</xdr:col>
      <xdr:colOff>0</xdr:colOff>
      <xdr:row>103</xdr:row>
      <xdr:rowOff>0</xdr:rowOff>
    </xdr:to>
    <xdr:graphicFrame macro="">
      <xdr:nvGraphicFramePr>
        <xdr:cNvPr id="5437" name="Chart 18">
          <a:extLst>
            <a:ext uri="{FF2B5EF4-FFF2-40B4-BE49-F238E27FC236}">
              <a16:creationId xmlns:a16="http://schemas.microsoft.com/office/drawing/2014/main" id="{00000000-0008-0000-0400-00003D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2540</xdr:colOff>
      <xdr:row>102</xdr:row>
      <xdr:rowOff>124460</xdr:rowOff>
    </xdr:from>
    <xdr:to>
      <xdr:col>7</xdr:col>
      <xdr:colOff>2540</xdr:colOff>
      <xdr:row>102</xdr:row>
      <xdr:rowOff>124460</xdr:rowOff>
    </xdr:to>
    <xdr:sp macro="" textlink="">
      <xdr:nvSpPr>
        <xdr:cNvPr id="21" name="17 CuadroTexto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7780020" y="14516100"/>
          <a:ext cx="0" cy="4096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asalariados con contratos temporales sobre el total de asalariados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7</xdr:col>
      <xdr:colOff>0</xdr:colOff>
      <xdr:row>103</xdr:row>
      <xdr:rowOff>0</xdr:rowOff>
    </xdr:to>
    <xdr:graphicFrame macro="">
      <xdr:nvGraphicFramePr>
        <xdr:cNvPr id="5439" name="Chart 22">
          <a:extLst>
            <a:ext uri="{FF2B5EF4-FFF2-40B4-BE49-F238E27FC236}">
              <a16:creationId xmlns:a16="http://schemas.microsoft.com/office/drawing/2014/main" id="{00000000-0008-0000-0400-00003F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2540</xdr:colOff>
      <xdr:row>103</xdr:row>
      <xdr:rowOff>4445</xdr:rowOff>
    </xdr:from>
    <xdr:to>
      <xdr:col>7</xdr:col>
      <xdr:colOff>2540</xdr:colOff>
      <xdr:row>103</xdr:row>
      <xdr:rowOff>4445</xdr:rowOff>
    </xdr:to>
    <xdr:sp macro="" textlink="">
      <xdr:nvSpPr>
        <xdr:cNvPr id="25" name="17 CuadroText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7780020" y="1698688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subempleados por insuficiencia de horas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5442" name="Group 2">
          <a:extLst>
            <a:ext uri="{FF2B5EF4-FFF2-40B4-BE49-F238E27FC236}">
              <a16:creationId xmlns:a16="http://schemas.microsoft.com/office/drawing/2014/main" id="{00000000-0008-0000-0400-000042150000}"/>
            </a:ext>
          </a:extLst>
        </xdr:cNvPr>
        <xdr:cNvGrpSpPr>
          <a:grpSpLocks noChangeAspect="1"/>
        </xdr:cNvGrpSpPr>
      </xdr:nvGrpSpPr>
      <xdr:grpSpPr bwMode="auto">
        <a:xfrm>
          <a:off x="6477000" y="76200"/>
          <a:ext cx="0" cy="542925"/>
          <a:chOff x="7907" y="4350"/>
          <a:chExt cx="2216" cy="2216"/>
        </a:xfrm>
      </xdr:grpSpPr>
      <xdr:sp macro="" textlink="">
        <xdr:nvSpPr>
          <xdr:cNvPr id="5454" name="Oval 3">
            <a:extLst>
              <a:ext uri="{FF2B5EF4-FFF2-40B4-BE49-F238E27FC236}">
                <a16:creationId xmlns:a16="http://schemas.microsoft.com/office/drawing/2014/main" id="{00000000-0008-0000-0400-00004E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5" name="Oval 4">
            <a:extLst>
              <a:ext uri="{FF2B5EF4-FFF2-40B4-BE49-F238E27FC236}">
                <a16:creationId xmlns:a16="http://schemas.microsoft.com/office/drawing/2014/main" id="{00000000-0008-0000-0400-00004F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6" name="Oval 5">
            <a:extLst>
              <a:ext uri="{FF2B5EF4-FFF2-40B4-BE49-F238E27FC236}">
                <a16:creationId xmlns:a16="http://schemas.microsoft.com/office/drawing/2014/main" id="{00000000-0008-0000-0400-000050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5443" name="Group 2">
          <a:extLst>
            <a:ext uri="{FF2B5EF4-FFF2-40B4-BE49-F238E27FC236}">
              <a16:creationId xmlns:a16="http://schemas.microsoft.com/office/drawing/2014/main" id="{00000000-0008-0000-0400-000043150000}"/>
            </a:ext>
          </a:extLst>
        </xdr:cNvPr>
        <xdr:cNvGrpSpPr>
          <a:grpSpLocks noChangeAspect="1"/>
        </xdr:cNvGrpSpPr>
      </xdr:nvGrpSpPr>
      <xdr:grpSpPr bwMode="auto">
        <a:xfrm>
          <a:off x="6477000" y="76200"/>
          <a:ext cx="0" cy="542925"/>
          <a:chOff x="7907" y="4350"/>
          <a:chExt cx="2216" cy="2216"/>
        </a:xfrm>
      </xdr:grpSpPr>
      <xdr:sp macro="" textlink="">
        <xdr:nvSpPr>
          <xdr:cNvPr id="5451" name="Oval 3">
            <a:extLst>
              <a:ext uri="{FF2B5EF4-FFF2-40B4-BE49-F238E27FC236}">
                <a16:creationId xmlns:a16="http://schemas.microsoft.com/office/drawing/2014/main" id="{00000000-0008-0000-0400-00004B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2" name="Oval 4">
            <a:extLst>
              <a:ext uri="{FF2B5EF4-FFF2-40B4-BE49-F238E27FC236}">
                <a16:creationId xmlns:a16="http://schemas.microsoft.com/office/drawing/2014/main" id="{00000000-0008-0000-0400-00004C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3" name="Oval 5">
            <a:extLst>
              <a:ext uri="{FF2B5EF4-FFF2-40B4-BE49-F238E27FC236}">
                <a16:creationId xmlns:a16="http://schemas.microsoft.com/office/drawing/2014/main" id="{00000000-0008-0000-0400-00004D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1281982</xdr:colOff>
      <xdr:row>36</xdr:row>
      <xdr:rowOff>49646</xdr:rowOff>
    </xdr:from>
    <xdr:to>
      <xdr:col>6</xdr:col>
      <xdr:colOff>654563</xdr:colOff>
      <xdr:row>57</xdr:row>
      <xdr:rowOff>27512</xdr:rowOff>
    </xdr:to>
    <xdr:graphicFrame macro="">
      <xdr:nvGraphicFramePr>
        <xdr:cNvPr id="5444" name="Gráfico 37">
          <a:extLst>
            <a:ext uri="{FF2B5EF4-FFF2-40B4-BE49-F238E27FC236}">
              <a16:creationId xmlns:a16="http://schemas.microsoft.com/office/drawing/2014/main" id="{00000000-0008-0000-0400-000044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322124</xdr:colOff>
      <xdr:row>36</xdr:row>
      <xdr:rowOff>49646</xdr:rowOff>
    </xdr:from>
    <xdr:to>
      <xdr:col>15</xdr:col>
      <xdr:colOff>47925</xdr:colOff>
      <xdr:row>57</xdr:row>
      <xdr:rowOff>35132</xdr:rowOff>
    </xdr:to>
    <xdr:graphicFrame macro="">
      <xdr:nvGraphicFramePr>
        <xdr:cNvPr id="5445" name="Gráfico 43">
          <a:extLst>
            <a:ext uri="{FF2B5EF4-FFF2-40B4-BE49-F238E27FC236}">
              <a16:creationId xmlns:a16="http://schemas.microsoft.com/office/drawing/2014/main" id="{00000000-0008-0000-0400-000045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1281982</xdr:colOff>
      <xdr:row>58</xdr:row>
      <xdr:rowOff>3563</xdr:rowOff>
    </xdr:from>
    <xdr:to>
      <xdr:col>6</xdr:col>
      <xdr:colOff>654563</xdr:colOff>
      <xdr:row>79</xdr:row>
      <xdr:rowOff>35131</xdr:rowOff>
    </xdr:to>
    <xdr:graphicFrame macro="">
      <xdr:nvGraphicFramePr>
        <xdr:cNvPr id="5446" name="Gráfico 44">
          <a:extLst>
            <a:ext uri="{FF2B5EF4-FFF2-40B4-BE49-F238E27FC236}">
              <a16:creationId xmlns:a16="http://schemas.microsoft.com/office/drawing/2014/main" id="{00000000-0008-0000-0400-000046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322124</xdr:colOff>
      <xdr:row>58</xdr:row>
      <xdr:rowOff>19891</xdr:rowOff>
    </xdr:from>
    <xdr:to>
      <xdr:col>15</xdr:col>
      <xdr:colOff>47925</xdr:colOff>
      <xdr:row>79</xdr:row>
      <xdr:rowOff>35131</xdr:rowOff>
    </xdr:to>
    <xdr:graphicFrame macro="">
      <xdr:nvGraphicFramePr>
        <xdr:cNvPr id="5447" name="Gráfico 45">
          <a:extLst>
            <a:ext uri="{FF2B5EF4-FFF2-40B4-BE49-F238E27FC236}">
              <a16:creationId xmlns:a16="http://schemas.microsoft.com/office/drawing/2014/main" id="{00000000-0008-0000-0400-000047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1297862</xdr:colOff>
      <xdr:row>79</xdr:row>
      <xdr:rowOff>127735</xdr:rowOff>
    </xdr:from>
    <xdr:to>
      <xdr:col>6</xdr:col>
      <xdr:colOff>660382</xdr:colOff>
      <xdr:row>101</xdr:row>
      <xdr:rowOff>27512</xdr:rowOff>
    </xdr:to>
    <xdr:graphicFrame macro="">
      <xdr:nvGraphicFramePr>
        <xdr:cNvPr id="5448" name="Gráfico 46">
          <a:extLst>
            <a:ext uri="{FF2B5EF4-FFF2-40B4-BE49-F238E27FC236}">
              <a16:creationId xmlns:a16="http://schemas.microsoft.com/office/drawing/2014/main" id="{00000000-0008-0000-0400-000048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298755</xdr:colOff>
      <xdr:row>80</xdr:row>
      <xdr:rowOff>11183</xdr:rowOff>
    </xdr:from>
    <xdr:to>
      <xdr:col>15</xdr:col>
      <xdr:colOff>45062</xdr:colOff>
      <xdr:row>101</xdr:row>
      <xdr:rowOff>42752</xdr:rowOff>
    </xdr:to>
    <xdr:graphicFrame macro="">
      <xdr:nvGraphicFramePr>
        <xdr:cNvPr id="5449" name="Gráfico 47">
          <a:extLst>
            <a:ext uri="{FF2B5EF4-FFF2-40B4-BE49-F238E27FC236}">
              <a16:creationId xmlns:a16="http://schemas.microsoft.com/office/drawing/2014/main" id="{00000000-0008-0000-0400-000049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63500</xdr:colOff>
      <xdr:row>0</xdr:row>
      <xdr:rowOff>27214</xdr:rowOff>
    </xdr:from>
    <xdr:to>
      <xdr:col>19</xdr:col>
      <xdr:colOff>5583</xdr:colOff>
      <xdr:row>3</xdr:row>
      <xdr:rowOff>125426</xdr:rowOff>
    </xdr:to>
    <xdr:graphicFrame macro="">
      <xdr:nvGraphicFramePr>
        <xdr:cNvPr id="29" name="Diagrama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3" r:lo="rId14" r:qs="rId15" r:cs="rId1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39</xdr:row>
      <xdr:rowOff>76200</xdr:rowOff>
    </xdr:from>
    <xdr:to>
      <xdr:col>7</xdr:col>
      <xdr:colOff>0</xdr:colOff>
      <xdr:row>55</xdr:row>
      <xdr:rowOff>15240</xdr:rowOff>
    </xdr:to>
    <xdr:graphicFrame macro="">
      <xdr:nvGraphicFramePr>
        <xdr:cNvPr id="6453" name="Chart 7">
          <a:extLst>
            <a:ext uri="{FF2B5EF4-FFF2-40B4-BE49-F238E27FC236}">
              <a16:creationId xmlns:a16="http://schemas.microsoft.com/office/drawing/2014/main" id="{00000000-0008-0000-0500-000035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2540</xdr:colOff>
      <xdr:row>37</xdr:row>
      <xdr:rowOff>92710</xdr:rowOff>
    </xdr:from>
    <xdr:to>
      <xdr:col>7</xdr:col>
      <xdr:colOff>2540</xdr:colOff>
      <xdr:row>40</xdr:row>
      <xdr:rowOff>3454</xdr:rowOff>
    </xdr:to>
    <xdr:sp macro="" textlink="">
      <xdr:nvSpPr>
        <xdr:cNvPr id="3" name="17 CuadroText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7780020" y="4672330"/>
          <a:ext cx="0" cy="3219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actividad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57</xdr:row>
      <xdr:rowOff>114300</xdr:rowOff>
    </xdr:from>
    <xdr:to>
      <xdr:col>7</xdr:col>
      <xdr:colOff>0</xdr:colOff>
      <xdr:row>73</xdr:row>
      <xdr:rowOff>45720</xdr:rowOff>
    </xdr:to>
    <xdr:graphicFrame macro="">
      <xdr:nvGraphicFramePr>
        <xdr:cNvPr id="6455" name="Chart 9">
          <a:extLst>
            <a:ext uri="{FF2B5EF4-FFF2-40B4-BE49-F238E27FC236}">
              <a16:creationId xmlns:a16="http://schemas.microsoft.com/office/drawing/2014/main" id="{00000000-0008-0000-0500-000037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</xdr:colOff>
      <xdr:row>56</xdr:row>
      <xdr:rowOff>12700</xdr:rowOff>
    </xdr:from>
    <xdr:to>
      <xdr:col>7</xdr:col>
      <xdr:colOff>2540</xdr:colOff>
      <xdr:row>58</xdr:row>
      <xdr:rowOff>50800</xdr:rowOff>
    </xdr:to>
    <xdr:sp macro="" textlink="">
      <xdr:nvSpPr>
        <xdr:cNvPr id="5" name="17 CuadroText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7780020" y="7076440"/>
          <a:ext cx="0" cy="297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empleo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75</xdr:row>
      <xdr:rowOff>45720</xdr:rowOff>
    </xdr:from>
    <xdr:to>
      <xdr:col>7</xdr:col>
      <xdr:colOff>0</xdr:colOff>
      <xdr:row>93</xdr:row>
      <xdr:rowOff>7620</xdr:rowOff>
    </xdr:to>
    <xdr:graphicFrame macro="">
      <xdr:nvGraphicFramePr>
        <xdr:cNvPr id="6457" name="Chart 11">
          <a:extLst>
            <a:ext uri="{FF2B5EF4-FFF2-40B4-BE49-F238E27FC236}">
              <a16:creationId xmlns:a16="http://schemas.microsoft.com/office/drawing/2014/main" id="{00000000-0008-0000-0500-000039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2540</xdr:colOff>
      <xdr:row>73</xdr:row>
      <xdr:rowOff>47625</xdr:rowOff>
    </xdr:from>
    <xdr:to>
      <xdr:col>7</xdr:col>
      <xdr:colOff>2540</xdr:colOff>
      <xdr:row>75</xdr:row>
      <xdr:rowOff>81994</xdr:rowOff>
    </xdr:to>
    <xdr:sp macro="" textlink="">
      <xdr:nvSpPr>
        <xdr:cNvPr id="7" name="17 CuadroText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7780020" y="9313545"/>
          <a:ext cx="0" cy="30117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la tasa de paro (%). 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95</xdr:row>
      <xdr:rowOff>106680</xdr:rowOff>
    </xdr:from>
    <xdr:to>
      <xdr:col>7</xdr:col>
      <xdr:colOff>0</xdr:colOff>
      <xdr:row>114</xdr:row>
      <xdr:rowOff>76200</xdr:rowOff>
    </xdr:to>
    <xdr:graphicFrame macro="">
      <xdr:nvGraphicFramePr>
        <xdr:cNvPr id="6459" name="Chart 15">
          <a:extLst>
            <a:ext uri="{FF2B5EF4-FFF2-40B4-BE49-F238E27FC236}">
              <a16:creationId xmlns:a16="http://schemas.microsoft.com/office/drawing/2014/main" id="{00000000-0008-0000-0500-00003B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2540</xdr:colOff>
      <xdr:row>93</xdr:row>
      <xdr:rowOff>9525</xdr:rowOff>
    </xdr:from>
    <xdr:to>
      <xdr:col>7</xdr:col>
      <xdr:colOff>2540</xdr:colOff>
      <xdr:row>96</xdr:row>
      <xdr:rowOff>38100</xdr:rowOff>
    </xdr:to>
    <xdr:sp macro="" textlink="">
      <xdr:nvSpPr>
        <xdr:cNvPr id="9" name="17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7780020" y="1186624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en CNO-94 gran grupo 9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116</xdr:row>
      <xdr:rowOff>45720</xdr:rowOff>
    </xdr:from>
    <xdr:to>
      <xdr:col>7</xdr:col>
      <xdr:colOff>0</xdr:colOff>
      <xdr:row>134</xdr:row>
      <xdr:rowOff>15240</xdr:rowOff>
    </xdr:to>
    <xdr:graphicFrame macro="">
      <xdr:nvGraphicFramePr>
        <xdr:cNvPr id="6461" name="Chart 18">
          <a:extLst>
            <a:ext uri="{FF2B5EF4-FFF2-40B4-BE49-F238E27FC236}">
              <a16:creationId xmlns:a16="http://schemas.microsoft.com/office/drawing/2014/main" id="{00000000-0008-0000-0500-00003D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2540</xdr:colOff>
      <xdr:row>113</xdr:row>
      <xdr:rowOff>60960</xdr:rowOff>
    </xdr:from>
    <xdr:to>
      <xdr:col>7</xdr:col>
      <xdr:colOff>2540</xdr:colOff>
      <xdr:row>116</xdr:row>
      <xdr:rowOff>81950</xdr:rowOff>
    </xdr:to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7780020" y="14516100"/>
          <a:ext cx="0" cy="4096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asalariados con contratos temporales sobre el total de asalariados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135</xdr:row>
      <xdr:rowOff>53340</xdr:rowOff>
    </xdr:from>
    <xdr:to>
      <xdr:col>7</xdr:col>
      <xdr:colOff>0</xdr:colOff>
      <xdr:row>153</xdr:row>
      <xdr:rowOff>38100</xdr:rowOff>
    </xdr:to>
    <xdr:graphicFrame macro="">
      <xdr:nvGraphicFramePr>
        <xdr:cNvPr id="6463" name="Chart 22">
          <a:extLst>
            <a:ext uri="{FF2B5EF4-FFF2-40B4-BE49-F238E27FC236}">
              <a16:creationId xmlns:a16="http://schemas.microsoft.com/office/drawing/2014/main" id="{00000000-0008-0000-0500-00003F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2540</xdr:colOff>
      <xdr:row>132</xdr:row>
      <xdr:rowOff>70485</xdr:rowOff>
    </xdr:from>
    <xdr:to>
      <xdr:col>7</xdr:col>
      <xdr:colOff>2540</xdr:colOff>
      <xdr:row>135</xdr:row>
      <xdr:rowOff>91475</xdr:rowOff>
    </xdr:to>
    <xdr:sp macro="" textlink="">
      <xdr:nvSpPr>
        <xdr:cNvPr id="13" name="17 CuadroText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7780020" y="1698688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subempleados por insuficiencia de horas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6466" name="Group 2">
          <a:extLst>
            <a:ext uri="{FF2B5EF4-FFF2-40B4-BE49-F238E27FC236}">
              <a16:creationId xmlns:a16="http://schemas.microsoft.com/office/drawing/2014/main" id="{00000000-0008-0000-0500-000042190000}"/>
            </a:ext>
          </a:extLst>
        </xdr:cNvPr>
        <xdr:cNvGrpSpPr>
          <a:grpSpLocks noChangeAspect="1"/>
        </xdr:cNvGrpSpPr>
      </xdr:nvGrpSpPr>
      <xdr:grpSpPr bwMode="auto">
        <a:xfrm>
          <a:off x="6477000" y="76200"/>
          <a:ext cx="0" cy="542925"/>
          <a:chOff x="7907" y="4350"/>
          <a:chExt cx="2216" cy="2216"/>
        </a:xfrm>
      </xdr:grpSpPr>
      <xdr:sp macro="" textlink="">
        <xdr:nvSpPr>
          <xdr:cNvPr id="6478" name="Oval 3">
            <a:extLst>
              <a:ext uri="{FF2B5EF4-FFF2-40B4-BE49-F238E27FC236}">
                <a16:creationId xmlns:a16="http://schemas.microsoft.com/office/drawing/2014/main" id="{00000000-0008-0000-0500-00004E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79" name="Oval 4">
            <a:extLst>
              <a:ext uri="{FF2B5EF4-FFF2-40B4-BE49-F238E27FC236}">
                <a16:creationId xmlns:a16="http://schemas.microsoft.com/office/drawing/2014/main" id="{00000000-0008-0000-0500-00004F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80" name="Oval 5">
            <a:extLst>
              <a:ext uri="{FF2B5EF4-FFF2-40B4-BE49-F238E27FC236}">
                <a16:creationId xmlns:a16="http://schemas.microsoft.com/office/drawing/2014/main" id="{00000000-0008-0000-0500-000050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6467" name="Group 2">
          <a:extLst>
            <a:ext uri="{FF2B5EF4-FFF2-40B4-BE49-F238E27FC236}">
              <a16:creationId xmlns:a16="http://schemas.microsoft.com/office/drawing/2014/main" id="{00000000-0008-0000-0500-000043190000}"/>
            </a:ext>
          </a:extLst>
        </xdr:cNvPr>
        <xdr:cNvGrpSpPr>
          <a:grpSpLocks noChangeAspect="1"/>
        </xdr:cNvGrpSpPr>
      </xdr:nvGrpSpPr>
      <xdr:grpSpPr bwMode="auto">
        <a:xfrm>
          <a:off x="6477000" y="76200"/>
          <a:ext cx="0" cy="542925"/>
          <a:chOff x="7907" y="4350"/>
          <a:chExt cx="2216" cy="2216"/>
        </a:xfrm>
      </xdr:grpSpPr>
      <xdr:sp macro="" textlink="">
        <xdr:nvSpPr>
          <xdr:cNvPr id="6475" name="Oval 3">
            <a:extLst>
              <a:ext uri="{FF2B5EF4-FFF2-40B4-BE49-F238E27FC236}">
                <a16:creationId xmlns:a16="http://schemas.microsoft.com/office/drawing/2014/main" id="{00000000-0008-0000-0500-00004B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76" name="Oval 4">
            <a:extLst>
              <a:ext uri="{FF2B5EF4-FFF2-40B4-BE49-F238E27FC236}">
                <a16:creationId xmlns:a16="http://schemas.microsoft.com/office/drawing/2014/main" id="{00000000-0008-0000-0500-00004C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77" name="Oval 5">
            <a:extLst>
              <a:ext uri="{FF2B5EF4-FFF2-40B4-BE49-F238E27FC236}">
                <a16:creationId xmlns:a16="http://schemas.microsoft.com/office/drawing/2014/main" id="{00000000-0008-0000-0500-00004D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13453</xdr:colOff>
      <xdr:row>36</xdr:row>
      <xdr:rowOff>46154</xdr:rowOff>
    </xdr:from>
    <xdr:to>
      <xdr:col>7</xdr:col>
      <xdr:colOff>98674</xdr:colOff>
      <xdr:row>56</xdr:row>
      <xdr:rowOff>77360</xdr:rowOff>
    </xdr:to>
    <xdr:graphicFrame macro="">
      <xdr:nvGraphicFramePr>
        <xdr:cNvPr id="6468" name="Gráfico 23">
          <a:extLst>
            <a:ext uri="{FF2B5EF4-FFF2-40B4-BE49-F238E27FC236}">
              <a16:creationId xmlns:a16="http://schemas.microsoft.com/office/drawing/2014/main" id="{00000000-0008-0000-0500-000044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243101</xdr:colOff>
      <xdr:row>36</xdr:row>
      <xdr:rowOff>68435</xdr:rowOff>
    </xdr:from>
    <xdr:to>
      <xdr:col>14</xdr:col>
      <xdr:colOff>530342</xdr:colOff>
      <xdr:row>56</xdr:row>
      <xdr:rowOff>100265</xdr:rowOff>
    </xdr:to>
    <xdr:graphicFrame macro="">
      <xdr:nvGraphicFramePr>
        <xdr:cNvPr id="6469" name="Gráfico 24">
          <a:extLst>
            <a:ext uri="{FF2B5EF4-FFF2-40B4-BE49-F238E27FC236}">
              <a16:creationId xmlns:a16="http://schemas.microsoft.com/office/drawing/2014/main" id="{00000000-0008-0000-0500-000045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13453</xdr:colOff>
      <xdr:row>57</xdr:row>
      <xdr:rowOff>85603</xdr:rowOff>
    </xdr:from>
    <xdr:to>
      <xdr:col>7</xdr:col>
      <xdr:colOff>69648</xdr:colOff>
      <xdr:row>78</xdr:row>
      <xdr:rowOff>77983</xdr:rowOff>
    </xdr:to>
    <xdr:graphicFrame macro="">
      <xdr:nvGraphicFramePr>
        <xdr:cNvPr id="6470" name="Gráfico 25">
          <a:extLst>
            <a:ext uri="{FF2B5EF4-FFF2-40B4-BE49-F238E27FC236}">
              <a16:creationId xmlns:a16="http://schemas.microsoft.com/office/drawing/2014/main" id="{00000000-0008-0000-0500-000046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243101</xdr:colOff>
      <xdr:row>58</xdr:row>
      <xdr:rowOff>580</xdr:rowOff>
    </xdr:from>
    <xdr:to>
      <xdr:col>14</xdr:col>
      <xdr:colOff>501316</xdr:colOff>
      <xdr:row>78</xdr:row>
      <xdr:rowOff>100264</xdr:rowOff>
    </xdr:to>
    <xdr:graphicFrame macro="">
      <xdr:nvGraphicFramePr>
        <xdr:cNvPr id="6471" name="Gráfico 26">
          <a:extLst>
            <a:ext uri="{FF2B5EF4-FFF2-40B4-BE49-F238E27FC236}">
              <a16:creationId xmlns:a16="http://schemas.microsoft.com/office/drawing/2014/main" id="{00000000-0008-0000-0500-000047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13453</xdr:colOff>
      <xdr:row>79</xdr:row>
      <xdr:rowOff>116084</xdr:rowOff>
    </xdr:from>
    <xdr:to>
      <xdr:col>7</xdr:col>
      <xdr:colOff>59972</xdr:colOff>
      <xdr:row>100</xdr:row>
      <xdr:rowOff>77360</xdr:rowOff>
    </xdr:to>
    <xdr:graphicFrame macro="">
      <xdr:nvGraphicFramePr>
        <xdr:cNvPr id="6472" name="Gráfico 27">
          <a:extLst>
            <a:ext uri="{FF2B5EF4-FFF2-40B4-BE49-F238E27FC236}">
              <a16:creationId xmlns:a16="http://schemas.microsoft.com/office/drawing/2014/main" id="{00000000-0008-0000-0500-000048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243101</xdr:colOff>
      <xdr:row>80</xdr:row>
      <xdr:rowOff>15821</xdr:rowOff>
    </xdr:from>
    <xdr:to>
      <xdr:col>14</xdr:col>
      <xdr:colOff>501316</xdr:colOff>
      <xdr:row>100</xdr:row>
      <xdr:rowOff>100265</xdr:rowOff>
    </xdr:to>
    <xdr:graphicFrame macro="">
      <xdr:nvGraphicFramePr>
        <xdr:cNvPr id="6473" name="Gráfico 28">
          <a:extLst>
            <a:ext uri="{FF2B5EF4-FFF2-40B4-BE49-F238E27FC236}">
              <a16:creationId xmlns:a16="http://schemas.microsoft.com/office/drawing/2014/main" id="{00000000-0008-0000-0500-000049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117929</xdr:colOff>
      <xdr:row>0</xdr:row>
      <xdr:rowOff>36285</xdr:rowOff>
    </xdr:from>
    <xdr:to>
      <xdr:col>19</xdr:col>
      <xdr:colOff>60012</xdr:colOff>
      <xdr:row>3</xdr:row>
      <xdr:rowOff>134497</xdr:rowOff>
    </xdr:to>
    <xdr:graphicFrame macro="">
      <xdr:nvGraphicFramePr>
        <xdr:cNvPr id="32" name="Diagrama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3" r:lo="rId14" r:qs="rId15" r:cs="rId1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7258" name="Group 2">
          <a:extLst>
            <a:ext uri="{FF2B5EF4-FFF2-40B4-BE49-F238E27FC236}">
              <a16:creationId xmlns:a16="http://schemas.microsoft.com/office/drawing/2014/main" id="{00000000-0008-0000-0600-00005A1C0000}"/>
            </a:ext>
          </a:extLst>
        </xdr:cNvPr>
        <xdr:cNvGrpSpPr>
          <a:grpSpLocks noChangeAspect="1"/>
        </xdr:cNvGrpSpPr>
      </xdr:nvGrpSpPr>
      <xdr:grpSpPr bwMode="auto">
        <a:xfrm>
          <a:off x="6372225" y="76200"/>
          <a:ext cx="0" cy="542925"/>
          <a:chOff x="7907" y="4350"/>
          <a:chExt cx="2216" cy="2216"/>
        </a:xfrm>
      </xdr:grpSpPr>
      <xdr:sp macro="" textlink="">
        <xdr:nvSpPr>
          <xdr:cNvPr id="7262" name="Oval 3">
            <a:extLst>
              <a:ext uri="{FF2B5EF4-FFF2-40B4-BE49-F238E27FC236}">
                <a16:creationId xmlns:a16="http://schemas.microsoft.com/office/drawing/2014/main" id="{00000000-0008-0000-0600-00005E1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263" name="Oval 4">
            <a:extLst>
              <a:ext uri="{FF2B5EF4-FFF2-40B4-BE49-F238E27FC236}">
                <a16:creationId xmlns:a16="http://schemas.microsoft.com/office/drawing/2014/main" id="{00000000-0008-0000-0600-00005F1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264" name="Oval 5">
            <a:extLst>
              <a:ext uri="{FF2B5EF4-FFF2-40B4-BE49-F238E27FC236}">
                <a16:creationId xmlns:a16="http://schemas.microsoft.com/office/drawing/2014/main" id="{00000000-0008-0000-0600-0000601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781050</xdr:colOff>
      <xdr:row>20</xdr:row>
      <xdr:rowOff>78013</xdr:rowOff>
    </xdr:from>
    <xdr:to>
      <xdr:col>5</xdr:col>
      <xdr:colOff>631009</xdr:colOff>
      <xdr:row>47</xdr:row>
      <xdr:rowOff>114369</xdr:rowOff>
    </xdr:to>
    <xdr:graphicFrame macro="">
      <xdr:nvGraphicFramePr>
        <xdr:cNvPr id="7259" name="Gráfico 19">
          <a:extLst>
            <a:ext uri="{FF2B5EF4-FFF2-40B4-BE49-F238E27FC236}">
              <a16:creationId xmlns:a16="http://schemas.microsoft.com/office/drawing/2014/main" id="{00000000-0008-0000-0600-00005B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747330</xdr:colOff>
      <xdr:row>20</xdr:row>
      <xdr:rowOff>85633</xdr:rowOff>
    </xdr:from>
    <xdr:to>
      <xdr:col>13</xdr:col>
      <xdr:colOff>204839</xdr:colOff>
      <xdr:row>47</xdr:row>
      <xdr:rowOff>102419</xdr:rowOff>
    </xdr:to>
    <xdr:graphicFrame macro="">
      <xdr:nvGraphicFramePr>
        <xdr:cNvPr id="7260" name="Gráfico 20">
          <a:extLst>
            <a:ext uri="{FF2B5EF4-FFF2-40B4-BE49-F238E27FC236}">
              <a16:creationId xmlns:a16="http://schemas.microsoft.com/office/drawing/2014/main" id="{00000000-0008-0000-0600-00005C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37170</xdr:colOff>
      <xdr:row>0</xdr:row>
      <xdr:rowOff>24446</xdr:rowOff>
    </xdr:from>
    <xdr:to>
      <xdr:col>17</xdr:col>
      <xdr:colOff>777539</xdr:colOff>
      <xdr:row>3</xdr:row>
      <xdr:rowOff>137599</xdr:rowOff>
    </xdr:to>
    <xdr:graphicFrame macro="">
      <xdr:nvGraphicFramePr>
        <xdr:cNvPr id="10" name="Diagrama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8370" name="Group 2">
          <a:extLst>
            <a:ext uri="{FF2B5EF4-FFF2-40B4-BE49-F238E27FC236}">
              <a16:creationId xmlns:a16="http://schemas.microsoft.com/office/drawing/2014/main" id="{00000000-0008-0000-0700-0000B2200000}"/>
            </a:ext>
          </a:extLst>
        </xdr:cNvPr>
        <xdr:cNvGrpSpPr>
          <a:grpSpLocks noChangeAspect="1"/>
        </xdr:cNvGrpSpPr>
      </xdr:nvGrpSpPr>
      <xdr:grpSpPr bwMode="auto">
        <a:xfrm>
          <a:off x="6372225" y="76200"/>
          <a:ext cx="0" cy="542925"/>
          <a:chOff x="7907" y="4350"/>
          <a:chExt cx="2216" cy="2216"/>
        </a:xfrm>
      </xdr:grpSpPr>
      <xdr:sp macro="" textlink="">
        <xdr:nvSpPr>
          <xdr:cNvPr id="8382" name="Oval 3">
            <a:extLst>
              <a:ext uri="{FF2B5EF4-FFF2-40B4-BE49-F238E27FC236}">
                <a16:creationId xmlns:a16="http://schemas.microsoft.com/office/drawing/2014/main" id="{00000000-0008-0000-0700-0000BE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3" name="Oval 4">
            <a:extLst>
              <a:ext uri="{FF2B5EF4-FFF2-40B4-BE49-F238E27FC236}">
                <a16:creationId xmlns:a16="http://schemas.microsoft.com/office/drawing/2014/main" id="{00000000-0008-0000-0700-0000BF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4" name="Oval 5">
            <a:extLst>
              <a:ext uri="{FF2B5EF4-FFF2-40B4-BE49-F238E27FC236}">
                <a16:creationId xmlns:a16="http://schemas.microsoft.com/office/drawing/2014/main" id="{00000000-0008-0000-0700-0000C0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51</xdr:row>
      <xdr:rowOff>0</xdr:rowOff>
    </xdr:to>
    <xdr:grpSp>
      <xdr:nvGrpSpPr>
        <xdr:cNvPr id="8371" name="Group 2">
          <a:extLst>
            <a:ext uri="{FF2B5EF4-FFF2-40B4-BE49-F238E27FC236}">
              <a16:creationId xmlns:a16="http://schemas.microsoft.com/office/drawing/2014/main" id="{00000000-0008-0000-0700-0000B3200000}"/>
            </a:ext>
          </a:extLst>
        </xdr:cNvPr>
        <xdr:cNvGrpSpPr>
          <a:grpSpLocks noChangeAspect="1"/>
        </xdr:cNvGrpSpPr>
      </xdr:nvGrpSpPr>
      <xdr:grpSpPr bwMode="auto">
        <a:xfrm>
          <a:off x="6372225" y="7486650"/>
          <a:ext cx="0" cy="0"/>
          <a:chOff x="7907" y="4350"/>
          <a:chExt cx="2216" cy="2216"/>
        </a:xfrm>
      </xdr:grpSpPr>
      <xdr:sp macro="" textlink="">
        <xdr:nvSpPr>
          <xdr:cNvPr id="8379" name="Oval 3">
            <a:extLst>
              <a:ext uri="{FF2B5EF4-FFF2-40B4-BE49-F238E27FC236}">
                <a16:creationId xmlns:a16="http://schemas.microsoft.com/office/drawing/2014/main" id="{00000000-0008-0000-0700-0000BB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0" name="Oval 4">
            <a:extLst>
              <a:ext uri="{FF2B5EF4-FFF2-40B4-BE49-F238E27FC236}">
                <a16:creationId xmlns:a16="http://schemas.microsoft.com/office/drawing/2014/main" id="{00000000-0008-0000-0700-0000BC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1" name="Oval 5">
            <a:extLst>
              <a:ext uri="{FF2B5EF4-FFF2-40B4-BE49-F238E27FC236}">
                <a16:creationId xmlns:a16="http://schemas.microsoft.com/office/drawing/2014/main" id="{00000000-0008-0000-0700-0000BD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742950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1" name="Text Box 19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1527810" y="8549640"/>
          <a:ext cx="123064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Minutos dedicados a tareas del hogar en día laborable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</xdr:txBody>
    </xdr:sp>
    <xdr:clientData/>
  </xdr:twoCellAnchor>
  <xdr:twoCellAnchor>
    <xdr:from>
      <xdr:col>2</xdr:col>
      <xdr:colOff>501650</xdr:colOff>
      <xdr:row>51</xdr:row>
      <xdr:rowOff>0</xdr:rowOff>
    </xdr:from>
    <xdr:to>
      <xdr:col>7</xdr:col>
      <xdr:colOff>126367</xdr:colOff>
      <xdr:row>51</xdr:row>
      <xdr:rowOff>0</xdr:rowOff>
    </xdr:to>
    <xdr:sp macro="" textlink="">
      <xdr:nvSpPr>
        <xdr:cNvPr id="12" name="Text Box 19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3638550" y="8549640"/>
          <a:ext cx="355664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Personas mayores de 16 años que consideran como una de sus principales situaciones la dedicación a las labores del hogar (%). España, 2005-2009</a:t>
          </a:r>
        </a:p>
      </xdr:txBody>
    </xdr:sp>
    <xdr:clientData/>
  </xdr:twoCellAnchor>
  <xdr:twoCellAnchor>
    <xdr:from>
      <xdr:col>0</xdr:col>
      <xdr:colOff>762000</xdr:colOff>
      <xdr:row>51</xdr:row>
      <xdr:rowOff>0</xdr:rowOff>
    </xdr:from>
    <xdr:to>
      <xdr:col>2</xdr:col>
      <xdr:colOff>0</xdr:colOff>
      <xdr:row>51</xdr:row>
      <xdr:rowOff>0</xdr:rowOff>
    </xdr:to>
    <xdr:graphicFrame macro="">
      <xdr:nvGraphicFramePr>
        <xdr:cNvPr id="8374" name="Chart 37">
          <a:extLst>
            <a:ext uri="{FF2B5EF4-FFF2-40B4-BE49-F238E27FC236}">
              <a16:creationId xmlns:a16="http://schemas.microsoft.com/office/drawing/2014/main" id="{00000000-0008-0000-0700-0000B6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708660</xdr:colOff>
      <xdr:row>51</xdr:row>
      <xdr:rowOff>0</xdr:rowOff>
    </xdr:from>
    <xdr:to>
      <xdr:col>7</xdr:col>
      <xdr:colOff>0</xdr:colOff>
      <xdr:row>51</xdr:row>
      <xdr:rowOff>0</xdr:rowOff>
    </xdr:to>
    <xdr:graphicFrame macro="">
      <xdr:nvGraphicFramePr>
        <xdr:cNvPr id="8375" name="Chart 38">
          <a:extLst>
            <a:ext uri="{FF2B5EF4-FFF2-40B4-BE49-F238E27FC236}">
              <a16:creationId xmlns:a16="http://schemas.microsoft.com/office/drawing/2014/main" id="{00000000-0008-0000-0700-0000B7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933450</xdr:colOff>
      <xdr:row>19</xdr:row>
      <xdr:rowOff>82578</xdr:rowOff>
    </xdr:from>
    <xdr:to>
      <xdr:col>6</xdr:col>
      <xdr:colOff>126220</xdr:colOff>
      <xdr:row>40</xdr:row>
      <xdr:rowOff>118838</xdr:rowOff>
    </xdr:to>
    <xdr:graphicFrame macro="">
      <xdr:nvGraphicFramePr>
        <xdr:cNvPr id="8376" name="Gráfico 15">
          <a:extLst>
            <a:ext uri="{FF2B5EF4-FFF2-40B4-BE49-F238E27FC236}">
              <a16:creationId xmlns:a16="http://schemas.microsoft.com/office/drawing/2014/main" id="{00000000-0008-0000-0700-0000B8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531070</xdr:colOff>
      <xdr:row>19</xdr:row>
      <xdr:rowOff>109671</xdr:rowOff>
    </xdr:from>
    <xdr:to>
      <xdr:col>14</xdr:col>
      <xdr:colOff>31750</xdr:colOff>
      <xdr:row>41</xdr:row>
      <xdr:rowOff>26551</xdr:rowOff>
    </xdr:to>
    <xdr:graphicFrame macro="">
      <xdr:nvGraphicFramePr>
        <xdr:cNvPr id="8377" name="Gráfico 16">
          <a:extLst>
            <a:ext uri="{FF2B5EF4-FFF2-40B4-BE49-F238E27FC236}">
              <a16:creationId xmlns:a16="http://schemas.microsoft.com/office/drawing/2014/main" id="{00000000-0008-0000-0700-0000B9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54429</xdr:colOff>
      <xdr:row>0</xdr:row>
      <xdr:rowOff>9072</xdr:rowOff>
    </xdr:from>
    <xdr:to>
      <xdr:col>17</xdr:col>
      <xdr:colOff>794798</xdr:colOff>
      <xdr:row>3</xdr:row>
      <xdr:rowOff>107284</xdr:rowOff>
    </xdr:to>
    <xdr:graphicFrame macro="">
      <xdr:nvGraphicFramePr>
        <xdr:cNvPr id="17" name="Diagrama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5" r:lo="rId6" r:qs="rId7" r:cs="rId8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9361" name="Group 2">
          <a:extLst>
            <a:ext uri="{FF2B5EF4-FFF2-40B4-BE49-F238E27FC236}">
              <a16:creationId xmlns:a16="http://schemas.microsoft.com/office/drawing/2014/main" id="{00000000-0008-0000-0800-000091240000}"/>
            </a:ext>
          </a:extLst>
        </xdr:cNvPr>
        <xdr:cNvGrpSpPr>
          <a:grpSpLocks noChangeAspect="1"/>
        </xdr:cNvGrpSpPr>
      </xdr:nvGrpSpPr>
      <xdr:grpSpPr bwMode="auto">
        <a:xfrm>
          <a:off x="6181725" y="76200"/>
          <a:ext cx="0" cy="542925"/>
          <a:chOff x="7907" y="4350"/>
          <a:chExt cx="2216" cy="2216"/>
        </a:xfrm>
      </xdr:grpSpPr>
      <xdr:sp macro="" textlink="">
        <xdr:nvSpPr>
          <xdr:cNvPr id="9370" name="Oval 3">
            <a:extLst>
              <a:ext uri="{FF2B5EF4-FFF2-40B4-BE49-F238E27FC236}">
                <a16:creationId xmlns:a16="http://schemas.microsoft.com/office/drawing/2014/main" id="{00000000-0008-0000-0800-00009A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71" name="Oval 4">
            <a:extLst>
              <a:ext uri="{FF2B5EF4-FFF2-40B4-BE49-F238E27FC236}">
                <a16:creationId xmlns:a16="http://schemas.microsoft.com/office/drawing/2014/main" id="{00000000-0008-0000-0800-00009B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72" name="Oval 5">
            <a:extLst>
              <a:ext uri="{FF2B5EF4-FFF2-40B4-BE49-F238E27FC236}">
                <a16:creationId xmlns:a16="http://schemas.microsoft.com/office/drawing/2014/main" id="{00000000-0008-0000-0800-00009C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54</xdr:row>
      <xdr:rowOff>76200</xdr:rowOff>
    </xdr:from>
    <xdr:to>
      <xdr:col>6</xdr:col>
      <xdr:colOff>0</xdr:colOff>
      <xdr:row>57</xdr:row>
      <xdr:rowOff>0</xdr:rowOff>
    </xdr:to>
    <xdr:grpSp>
      <xdr:nvGrpSpPr>
        <xdr:cNvPr id="9362" name="Group 2">
          <a:extLst>
            <a:ext uri="{FF2B5EF4-FFF2-40B4-BE49-F238E27FC236}">
              <a16:creationId xmlns:a16="http://schemas.microsoft.com/office/drawing/2014/main" id="{00000000-0008-0000-0800-000092240000}"/>
            </a:ext>
          </a:extLst>
        </xdr:cNvPr>
        <xdr:cNvGrpSpPr>
          <a:grpSpLocks noChangeAspect="1"/>
        </xdr:cNvGrpSpPr>
      </xdr:nvGrpSpPr>
      <xdr:grpSpPr bwMode="auto">
        <a:xfrm>
          <a:off x="6181725" y="8077200"/>
          <a:ext cx="0" cy="428625"/>
          <a:chOff x="7907" y="4350"/>
          <a:chExt cx="2216" cy="2216"/>
        </a:xfrm>
      </xdr:grpSpPr>
      <xdr:sp macro="" textlink="">
        <xdr:nvSpPr>
          <xdr:cNvPr id="9367" name="Oval 3">
            <a:extLst>
              <a:ext uri="{FF2B5EF4-FFF2-40B4-BE49-F238E27FC236}">
                <a16:creationId xmlns:a16="http://schemas.microsoft.com/office/drawing/2014/main" id="{00000000-0008-0000-0800-000097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68" name="Oval 4">
            <a:extLst>
              <a:ext uri="{FF2B5EF4-FFF2-40B4-BE49-F238E27FC236}">
                <a16:creationId xmlns:a16="http://schemas.microsoft.com/office/drawing/2014/main" id="{00000000-0008-0000-0800-000098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69" name="Oval 5">
            <a:extLst>
              <a:ext uri="{FF2B5EF4-FFF2-40B4-BE49-F238E27FC236}">
                <a16:creationId xmlns:a16="http://schemas.microsoft.com/office/drawing/2014/main" id="{00000000-0008-0000-0800-000099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897135</xdr:colOff>
      <xdr:row>24</xdr:row>
      <xdr:rowOff>112404</xdr:rowOff>
    </xdr:from>
    <xdr:to>
      <xdr:col>6</xdr:col>
      <xdr:colOff>215652</xdr:colOff>
      <xdr:row>46</xdr:row>
      <xdr:rowOff>4232</xdr:rowOff>
    </xdr:to>
    <xdr:graphicFrame macro="">
      <xdr:nvGraphicFramePr>
        <xdr:cNvPr id="9363" name="Gráfico 17">
          <a:extLst>
            <a:ext uri="{FF2B5EF4-FFF2-40B4-BE49-F238E27FC236}">
              <a16:creationId xmlns:a16="http://schemas.microsoft.com/office/drawing/2014/main" id="{00000000-0008-0000-0800-00009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339071</xdr:colOff>
      <xdr:row>24</xdr:row>
      <xdr:rowOff>109945</xdr:rowOff>
    </xdr:from>
    <xdr:to>
      <xdr:col>14</xdr:col>
      <xdr:colOff>574524</xdr:colOff>
      <xdr:row>46</xdr:row>
      <xdr:rowOff>13425</xdr:rowOff>
    </xdr:to>
    <xdr:graphicFrame macro="">
      <xdr:nvGraphicFramePr>
        <xdr:cNvPr id="9364" name="Gráfico 18">
          <a:extLst>
            <a:ext uri="{FF2B5EF4-FFF2-40B4-BE49-F238E27FC236}">
              <a16:creationId xmlns:a16="http://schemas.microsoft.com/office/drawing/2014/main" id="{00000000-0008-0000-0800-000094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419302</xdr:colOff>
      <xdr:row>53</xdr:row>
      <xdr:rowOff>25228</xdr:rowOff>
    </xdr:from>
    <xdr:to>
      <xdr:col>10</xdr:col>
      <xdr:colOff>637435</xdr:colOff>
      <xdr:row>73</xdr:row>
      <xdr:rowOff>102517</xdr:rowOff>
    </xdr:to>
    <xdr:graphicFrame macro="">
      <xdr:nvGraphicFramePr>
        <xdr:cNvPr id="9365" name="Gráfico 19">
          <a:extLst>
            <a:ext uri="{FF2B5EF4-FFF2-40B4-BE49-F238E27FC236}">
              <a16:creationId xmlns:a16="http://schemas.microsoft.com/office/drawing/2014/main" id="{00000000-0008-0000-0800-00009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45357</xdr:colOff>
      <xdr:row>0</xdr:row>
      <xdr:rowOff>27215</xdr:rowOff>
    </xdr:from>
    <xdr:to>
      <xdr:col>17</xdr:col>
      <xdr:colOff>785726</xdr:colOff>
      <xdr:row>3</xdr:row>
      <xdr:rowOff>138127</xdr:rowOff>
    </xdr:to>
    <xdr:graphicFrame macro="">
      <xdr:nvGraphicFramePr>
        <xdr:cNvPr id="14" name="Diagrama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SG%20DE%20PADRON\DDE\EXPLOTACIONES\&#205;ndice%20de%20Desigualdad\4_Documentos%20de%20trabajo\2024\1_Variables%20para%20Analisis.xlsx" TargetMode="External"/><Relationship Id="rId1" Type="http://schemas.openxmlformats.org/officeDocument/2006/relationships/externalLinkPath" Target="1_Variables%20para%20Anali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ENTES"/>
      <sheetName val="Esquema calculo"/>
      <sheetName val="Datos  2023"/>
      <sheetName val="pob 16ymas"/>
      <sheetName val="Padrón todas las edades"/>
      <sheetName val="padron 18-24"/>
      <sheetName val="Abandono educativo"/>
      <sheetName val="Inactivos Madrid"/>
      <sheetName val="padron 18 y mas"/>
      <sheetName val="tabla-66037 (2)"/>
      <sheetName val="tabla-56940"/>
      <sheetName val="Diputados"/>
      <sheetName val="Concejales"/>
      <sheetName val="tabla-60822"/>
      <sheetName val="tabla-66014"/>
      <sheetName val="AEAT Pensiones"/>
      <sheetName val="tabla-67807"/>
      <sheetName val="tabla-66064"/>
      <sheetName val="tabla-66020"/>
      <sheetName val="tabla-66050"/>
      <sheetName val="tabla-66047"/>
      <sheetName val="tabla-66037"/>
      <sheetName val="tabla-66029"/>
      <sheetName val="tabla-66032"/>
      <sheetName val="tabla-66024"/>
      <sheetName val="tabla-66056"/>
      <sheetName val="Inactivos Ciudad"/>
    </sheetNames>
    <sheetDataSet>
      <sheetData sheetId="0"/>
      <sheetData sheetId="1"/>
      <sheetData sheetId="2">
        <row r="18">
          <cell r="D18">
            <v>79.239999999999995</v>
          </cell>
          <cell r="E18">
            <v>70.61</v>
          </cell>
          <cell r="G18">
            <v>68.680000000000007</v>
          </cell>
          <cell r="H18">
            <v>58.64</v>
          </cell>
          <cell r="J18">
            <v>13.33</v>
          </cell>
          <cell r="K18">
            <v>16.96</v>
          </cell>
          <cell r="M18">
            <v>10733.2</v>
          </cell>
          <cell r="N18">
            <v>9100.2999999999993</v>
          </cell>
          <cell r="P18">
            <v>1049.4000000000001</v>
          </cell>
          <cell r="Q18">
            <v>1396.9</v>
          </cell>
          <cell r="S18">
            <v>8643.4</v>
          </cell>
          <cell r="T18">
            <v>8017.4</v>
          </cell>
          <cell r="V18">
            <v>1996.7</v>
          </cell>
          <cell r="W18">
            <v>2209.6999999999998</v>
          </cell>
          <cell r="Y18">
            <v>737.1</v>
          </cell>
          <cell r="Z18">
            <v>1103.0999999999999</v>
          </cell>
          <cell r="AB18">
            <v>152</v>
          </cell>
          <cell r="AC18">
            <v>269</v>
          </cell>
          <cell r="AE18">
            <v>19413</v>
          </cell>
          <cell r="AF18">
            <v>20513</v>
          </cell>
          <cell r="AH18">
            <v>7045.3</v>
          </cell>
          <cell r="AI18">
            <v>9570.7999999999993</v>
          </cell>
          <cell r="AK18">
            <v>457.3</v>
          </cell>
          <cell r="AL18">
            <v>3079</v>
          </cell>
          <cell r="AN18">
            <v>17.3</v>
          </cell>
          <cell r="AO18">
            <v>15.61</v>
          </cell>
          <cell r="AT18">
            <v>1318.4285714285713</v>
          </cell>
          <cell r="AU18">
            <v>958</v>
          </cell>
          <cell r="AW18">
            <v>20.146117541727488</v>
          </cell>
          <cell r="AX18">
            <v>21.063060800527104</v>
          </cell>
          <cell r="AZ18">
            <v>16.7</v>
          </cell>
          <cell r="BA18">
            <v>9.7200000000000006</v>
          </cell>
          <cell r="BC18">
            <v>13186.5</v>
          </cell>
          <cell r="BD18">
            <v>13220.3</v>
          </cell>
          <cell r="BF18">
            <v>6027724.9999999991</v>
          </cell>
          <cell r="BG18">
            <v>6762925</v>
          </cell>
          <cell r="BI18">
            <v>91.7</v>
          </cell>
          <cell r="BJ18">
            <v>91.9</v>
          </cell>
          <cell r="BU18">
            <v>547.70000000000005</v>
          </cell>
          <cell r="BV18">
            <v>270.3</v>
          </cell>
          <cell r="CS18">
            <v>1.154451442827424</v>
          </cell>
          <cell r="CT18">
            <v>0.78633797199791533</v>
          </cell>
          <cell r="CU18">
            <v>0.93768098304338354</v>
          </cell>
          <cell r="CV18">
            <v>0.52380268957059195</v>
          </cell>
          <cell r="CW18">
            <v>0.33764924680623948</v>
          </cell>
          <cell r="CX18">
            <v>0.68475420408754295</v>
          </cell>
        </row>
        <row r="19">
          <cell r="D19">
            <v>79.7</v>
          </cell>
          <cell r="E19">
            <v>70.8</v>
          </cell>
          <cell r="G19">
            <v>70.540000000000006</v>
          </cell>
          <cell r="H19">
            <v>60.18</v>
          </cell>
          <cell r="J19">
            <v>11.49</v>
          </cell>
          <cell r="K19">
            <v>15</v>
          </cell>
          <cell r="M19">
            <v>11114.6</v>
          </cell>
          <cell r="N19">
            <v>9432.9</v>
          </cell>
          <cell r="P19">
            <v>1092</v>
          </cell>
          <cell r="Q19">
            <v>1421.1</v>
          </cell>
          <cell r="S19">
            <v>9055</v>
          </cell>
          <cell r="T19">
            <v>8314.4</v>
          </cell>
          <cell r="V19">
            <v>1726.3</v>
          </cell>
          <cell r="W19">
            <v>1978.4</v>
          </cell>
          <cell r="Y19">
            <v>662.00528249999991</v>
          </cell>
          <cell r="Z19">
            <v>1038.7353075000046</v>
          </cell>
          <cell r="AB19">
            <v>152</v>
          </cell>
          <cell r="AC19">
            <v>269</v>
          </cell>
          <cell r="AE19">
            <v>19620.400000000001</v>
          </cell>
          <cell r="AF19">
            <v>20746.900000000001</v>
          </cell>
          <cell r="AH19">
            <v>7076.5</v>
          </cell>
          <cell r="AI19">
            <v>9664.1</v>
          </cell>
          <cell r="AK19">
            <v>430.5</v>
          </cell>
          <cell r="AL19">
            <v>3068.8</v>
          </cell>
          <cell r="AN19">
            <v>17.96</v>
          </cell>
          <cell r="AO19">
            <v>16.3</v>
          </cell>
          <cell r="AT19">
            <v>1420.7142857142858</v>
          </cell>
          <cell r="AU19">
            <v>1061.2142857142858</v>
          </cell>
          <cell r="AW19">
            <v>19.78162489557414</v>
          </cell>
          <cell r="AX19">
            <v>21.086475237284542</v>
          </cell>
          <cell r="AZ19">
            <v>16.68</v>
          </cell>
          <cell r="BA19">
            <v>11.05</v>
          </cell>
          <cell r="BC19">
            <v>13234.900000000001</v>
          </cell>
          <cell r="BD19">
            <v>13294.400000000001</v>
          </cell>
          <cell r="BF19">
            <v>6096200.0000000009</v>
          </cell>
          <cell r="BG19">
            <v>6943474.9999999991</v>
          </cell>
          <cell r="BI19">
            <v>93</v>
          </cell>
          <cell r="BJ19">
            <v>92.8</v>
          </cell>
          <cell r="BU19">
            <v>584.79999999999995</v>
          </cell>
          <cell r="BV19">
            <v>309.3</v>
          </cell>
          <cell r="CS19">
            <v>1.0992835638961151</v>
          </cell>
          <cell r="CT19">
            <v>0.77317977870859156</v>
          </cell>
          <cell r="CU19">
            <v>0.93004115050271985</v>
          </cell>
          <cell r="CV19">
            <v>0.54986092128756836</v>
          </cell>
          <cell r="CW19">
            <v>0.3290177978163179</v>
          </cell>
          <cell r="CX19">
            <v>0.67775530657361627</v>
          </cell>
        </row>
        <row r="20">
          <cell r="D20">
            <v>79.86</v>
          </cell>
          <cell r="E20">
            <v>71.73</v>
          </cell>
          <cell r="G20">
            <v>71.28</v>
          </cell>
          <cell r="H20">
            <v>61.72</v>
          </cell>
          <cell r="J20">
            <v>10.75</v>
          </cell>
          <cell r="K20">
            <v>13.95</v>
          </cell>
          <cell r="M20">
            <v>11376.7</v>
          </cell>
          <cell r="N20">
            <v>9805.5</v>
          </cell>
          <cell r="P20">
            <v>1078.3</v>
          </cell>
          <cell r="Q20">
            <v>1506.8</v>
          </cell>
          <cell r="S20">
            <v>9310</v>
          </cell>
          <cell r="T20">
            <v>8652.9</v>
          </cell>
          <cell r="V20">
            <v>1403.9</v>
          </cell>
          <cell r="W20">
            <v>1693.5</v>
          </cell>
          <cell r="Y20">
            <v>641.46248499999956</v>
          </cell>
          <cell r="Z20">
            <v>999.62623250000001</v>
          </cell>
          <cell r="AB20">
            <v>152</v>
          </cell>
          <cell r="AC20">
            <v>269</v>
          </cell>
          <cell r="AE20">
            <v>19914.2</v>
          </cell>
          <cell r="AF20">
            <v>21068.5</v>
          </cell>
          <cell r="AH20">
            <v>7179.4</v>
          </cell>
          <cell r="AI20">
            <v>9683.6</v>
          </cell>
          <cell r="AK20">
            <v>447.8</v>
          </cell>
          <cell r="AL20">
            <v>2971.2</v>
          </cell>
          <cell r="AN20">
            <v>17.96</v>
          </cell>
          <cell r="AO20">
            <v>16.3</v>
          </cell>
          <cell r="AT20">
            <v>1420.7142857142858</v>
          </cell>
          <cell r="AU20">
            <v>1061.2142857142858</v>
          </cell>
          <cell r="AW20">
            <v>19.549227356756603</v>
          </cell>
          <cell r="AX20">
            <v>20.834442272395979</v>
          </cell>
          <cell r="AZ20">
            <v>16.03</v>
          </cell>
          <cell r="BA20">
            <v>11.29</v>
          </cell>
          <cell r="BC20">
            <v>13353.499999999998</v>
          </cell>
          <cell r="BD20">
            <v>13428.199999999999</v>
          </cell>
          <cell r="BF20">
            <v>6350221.7824999122</v>
          </cell>
          <cell r="BG20">
            <v>7381065.0874998597</v>
          </cell>
          <cell r="BI20">
            <v>94.3</v>
          </cell>
          <cell r="BJ20">
            <v>94.6</v>
          </cell>
          <cell r="BL20">
            <v>19407419</v>
          </cell>
          <cell r="BM20">
            <v>20599758</v>
          </cell>
          <cell r="BO20">
            <v>33730</v>
          </cell>
          <cell r="BP20">
            <v>25260</v>
          </cell>
          <cell r="BR20">
            <v>664</v>
          </cell>
          <cell r="BS20">
            <v>589</v>
          </cell>
          <cell r="BU20">
            <v>569.29999999999995</v>
          </cell>
          <cell r="BV20">
            <v>301.8</v>
          </cell>
          <cell r="CS20">
            <v>1.072104677725497</v>
          </cell>
          <cell r="CT20">
            <v>0.77050544776843788</v>
          </cell>
          <cell r="CU20">
            <v>0.93013725115148804</v>
          </cell>
          <cell r="CV20">
            <v>0.53972795115666339</v>
          </cell>
          <cell r="CW20">
            <v>0.33891914405567625</v>
          </cell>
          <cell r="CX20">
            <v>0.67540798473761565</v>
          </cell>
        </row>
        <row r="378">
          <cell r="D378">
            <v>81.3983585330718</v>
          </cell>
          <cell r="E378">
            <v>78.283246441291965</v>
          </cell>
          <cell r="G378">
            <v>73.05017314934183</v>
          </cell>
          <cell r="H378">
            <v>68.342844325646723</v>
          </cell>
          <cell r="J378">
            <v>10.255962815685375</v>
          </cell>
          <cell r="K378">
            <v>12.697994229327215</v>
          </cell>
          <cell r="M378">
            <v>739.4417449999977</v>
          </cell>
          <cell r="N378">
            <v>733.05921499999897</v>
          </cell>
          <cell r="S378">
            <v>637.06178749999799</v>
          </cell>
          <cell r="T378">
            <v>686.13911499999904</v>
          </cell>
          <cell r="V378">
            <v>114.73991250000005</v>
          </cell>
          <cell r="W378">
            <v>126.88051249999995</v>
          </cell>
          <cell r="Y378">
            <v>65.3</v>
          </cell>
          <cell r="Z378">
            <v>88.2</v>
          </cell>
          <cell r="AB378">
            <v>152</v>
          </cell>
          <cell r="AC378">
            <v>254.5</v>
          </cell>
          <cell r="AE378">
            <v>1253.8</v>
          </cell>
          <cell r="AF378">
            <v>1455.4</v>
          </cell>
          <cell r="AH378" t="str">
            <v>418,2</v>
          </cell>
          <cell r="AI378" t="str">
            <v>605,2</v>
          </cell>
          <cell r="AK378" t="str">
            <v>29,3</v>
          </cell>
          <cell r="AL378" t="str">
            <v>156,7</v>
          </cell>
          <cell r="AN378">
            <v>19.46</v>
          </cell>
          <cell r="AO378">
            <v>17.34</v>
          </cell>
          <cell r="AT378">
            <v>1555.2584769704038</v>
          </cell>
          <cell r="AU378">
            <v>1184.4200765115474</v>
          </cell>
          <cell r="AW378">
            <v>22.956420189431064</v>
          </cell>
          <cell r="AX378">
            <v>23.21930462317502</v>
          </cell>
          <cell r="AZ378">
            <v>13.625400000000001</v>
          </cell>
          <cell r="BA378">
            <v>7.7092000000000001</v>
          </cell>
          <cell r="BC378">
            <v>866.22273749999579</v>
          </cell>
          <cell r="BD378">
            <v>949.08156749999864</v>
          </cell>
          <cell r="BF378">
            <v>468.6</v>
          </cell>
          <cell r="BG378">
            <v>519.9</v>
          </cell>
          <cell r="BI378">
            <v>94.068363003944739</v>
          </cell>
          <cell r="BJ378">
            <v>93.540135397272195</v>
          </cell>
          <cell r="BU378">
            <v>51.359982500000008</v>
          </cell>
          <cell r="BV378">
            <v>27.967765</v>
          </cell>
          <cell r="CS378">
            <v>1.2017577384893394</v>
          </cell>
          <cell r="CU378">
            <v>0.95453820038988491</v>
          </cell>
          <cell r="CV378">
            <v>0.48137584253575727</v>
          </cell>
          <cell r="CW378">
            <v>0.40200796513860038</v>
          </cell>
        </row>
        <row r="379">
          <cell r="D379">
            <v>83.329129263050845</v>
          </cell>
          <cell r="E379">
            <v>77.700008477257242</v>
          </cell>
          <cell r="G379">
            <v>75.794465702019508</v>
          </cell>
          <cell r="H379">
            <v>67.646174214574984</v>
          </cell>
          <cell r="J379">
            <v>9.0420524343248196</v>
          </cell>
          <cell r="K379">
            <v>12.939296223661428</v>
          </cell>
          <cell r="M379">
            <v>774.27061249999883</v>
          </cell>
          <cell r="N379">
            <v>728.60865749999948</v>
          </cell>
          <cell r="S379">
            <v>677.10151499999938</v>
          </cell>
          <cell r="T379">
            <v>685.68720999999948</v>
          </cell>
          <cell r="V379">
            <v>91.014150000000129</v>
          </cell>
          <cell r="W379">
            <v>106.24967499999985</v>
          </cell>
          <cell r="Y379">
            <v>61.998165000000022</v>
          </cell>
          <cell r="Z379">
            <v>87.846092499999969</v>
          </cell>
          <cell r="AB379">
            <v>152</v>
          </cell>
          <cell r="AC379">
            <v>254.5</v>
          </cell>
          <cell r="AE379">
            <v>1268.8731375000007</v>
          </cell>
          <cell r="AF379">
            <v>1463.4006049999869</v>
          </cell>
          <cell r="AH379">
            <v>397.008735</v>
          </cell>
          <cell r="AI379">
            <v>611.96359000000348</v>
          </cell>
          <cell r="AK379">
            <v>26.1</v>
          </cell>
          <cell r="AL379">
            <v>163.80000000000001</v>
          </cell>
          <cell r="AN379">
            <v>20.59</v>
          </cell>
          <cell r="AO379">
            <v>18.170000000000002</v>
          </cell>
          <cell r="AT379">
            <v>1583.9690119461052</v>
          </cell>
          <cell r="AU379">
            <v>1215.4891170973738</v>
          </cell>
          <cell r="AW379">
            <v>22.47585593175668</v>
          </cell>
          <cell r="AX379">
            <v>27.434973348074376</v>
          </cell>
          <cell r="AZ379">
            <v>13.625400000000001</v>
          </cell>
          <cell r="BA379">
            <v>7.7092000000000001</v>
          </cell>
          <cell r="BC379">
            <v>886.59365999999693</v>
          </cell>
          <cell r="BD379">
            <v>943.86263499999939</v>
          </cell>
          <cell r="BF379">
            <v>477.9057699999986</v>
          </cell>
          <cell r="BG379">
            <v>531.21528999999794</v>
          </cell>
          <cell r="BI379">
            <v>94.201519357517228</v>
          </cell>
          <cell r="BJ379">
            <v>96.367289794016529</v>
          </cell>
          <cell r="BU379">
            <v>59.822970000000048</v>
          </cell>
          <cell r="BV379">
            <v>37.855932500000002</v>
          </cell>
          <cell r="CS379">
            <v>1.2008511780029827</v>
          </cell>
          <cell r="CU379">
            <v>0.86794747742220635</v>
          </cell>
          <cell r="CV379">
            <v>0.55293016839468945</v>
          </cell>
          <cell r="CW379">
            <v>0.38300457911463026</v>
          </cell>
        </row>
        <row r="380">
          <cell r="D380">
            <v>83.335651658976701</v>
          </cell>
          <cell r="E380">
            <v>78.481966028192005</v>
          </cell>
          <cell r="G380">
            <v>75.817821116836143</v>
          </cell>
          <cell r="H380">
            <v>70.312131126411415</v>
          </cell>
          <cell r="J380">
            <v>9.0211456831283154</v>
          </cell>
          <cell r="K380">
            <v>10.409824466993962</v>
          </cell>
          <cell r="M380">
            <v>799.31925250000097</v>
          </cell>
          <cell r="N380">
            <v>798.31885500000135</v>
          </cell>
          <cell r="P380">
            <v>52.050172500000002</v>
          </cell>
          <cell r="Q380">
            <v>115.13186000000002</v>
          </cell>
          <cell r="S380">
            <v>688.56894750000049</v>
          </cell>
          <cell r="T380">
            <v>745.69137250000108</v>
          </cell>
          <cell r="V380">
            <v>74.254762500000055</v>
          </cell>
          <cell r="W380">
            <v>91.919237499999994</v>
          </cell>
          <cell r="Y380">
            <v>57.498872500000004</v>
          </cell>
          <cell r="Z380">
            <v>84.661034999999998</v>
          </cell>
          <cell r="AB380">
            <v>152</v>
          </cell>
          <cell r="AC380">
            <v>254.5</v>
          </cell>
          <cell r="AE380">
            <v>1313.3990725000058</v>
          </cell>
          <cell r="AF380">
            <v>1523.5719700000011</v>
          </cell>
          <cell r="AH380">
            <v>415.8</v>
          </cell>
          <cell r="AI380">
            <v>615.9</v>
          </cell>
          <cell r="AK380">
            <v>24.3</v>
          </cell>
          <cell r="AL380">
            <v>160</v>
          </cell>
          <cell r="AN380">
            <v>20.59</v>
          </cell>
          <cell r="AO380">
            <v>18.170000000000002</v>
          </cell>
          <cell r="AT380">
            <v>1754.2088983620904</v>
          </cell>
          <cell r="AU380">
            <v>1218.4267771036727</v>
          </cell>
          <cell r="AW380">
            <v>17.7</v>
          </cell>
          <cell r="AX380">
            <v>20.3</v>
          </cell>
          <cell r="AZ380">
            <v>10.7</v>
          </cell>
          <cell r="BA380">
            <v>11.3</v>
          </cell>
          <cell r="BC380">
            <v>913.02546000000143</v>
          </cell>
          <cell r="BD380">
            <v>986.61023750000277</v>
          </cell>
          <cell r="BF380">
            <v>490.78348250000073</v>
          </cell>
          <cell r="BG380">
            <v>574.11480499999948</v>
          </cell>
          <cell r="BI380">
            <v>90.9</v>
          </cell>
          <cell r="BJ380">
            <v>93.2</v>
          </cell>
          <cell r="BL380">
            <v>1302682</v>
          </cell>
          <cell r="BM380">
            <v>1533853</v>
          </cell>
          <cell r="BO380">
            <v>29</v>
          </cell>
          <cell r="BP380">
            <v>28</v>
          </cell>
          <cell r="BR380">
            <v>74</v>
          </cell>
          <cell r="BS380">
            <v>61</v>
          </cell>
          <cell r="BU380">
            <v>53.641592499999952</v>
          </cell>
          <cell r="BV380">
            <v>32.776392499999979</v>
          </cell>
          <cell r="CS380">
            <v>0.96435535133230987</v>
          </cell>
          <cell r="CT380">
            <v>0.80534546885727809</v>
          </cell>
          <cell r="CU380">
            <v>0.88862621685779841</v>
          </cell>
          <cell r="CV380">
            <v>0.54127488712467964</v>
          </cell>
          <cell r="CW380">
            <v>0.36655057545875924</v>
          </cell>
          <cell r="CX380">
            <v>0.67188979368802781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.docx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1.docx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0B6E8"/>
    <pageSetUpPr fitToPage="1"/>
  </sheetPr>
  <dimension ref="A1:G52"/>
  <sheetViews>
    <sheetView showGridLines="0" tabSelected="1" zoomScale="90" zoomScaleNormal="90" zoomScalePageLayoutView="38" workbookViewId="0"/>
  </sheetViews>
  <sheetFormatPr baseColWidth="10" defaultColWidth="11.5703125" defaultRowHeight="14.25" x14ac:dyDescent="0.2"/>
  <cols>
    <col min="1" max="1" width="4.140625" style="194" customWidth="1"/>
    <col min="2" max="6" width="12.5703125" style="194" customWidth="1"/>
    <col min="7" max="7" width="15.140625" style="194" customWidth="1"/>
    <col min="8" max="16384" width="11.5703125" style="194"/>
  </cols>
  <sheetData>
    <row r="1" spans="1:7" x14ac:dyDescent="0.2">
      <c r="A1" s="193"/>
      <c r="B1" s="193"/>
      <c r="C1" s="193"/>
      <c r="D1" s="193"/>
      <c r="E1" s="193"/>
      <c r="F1" s="193"/>
      <c r="G1" s="193"/>
    </row>
    <row r="2" spans="1:7" x14ac:dyDescent="0.2">
      <c r="A2" s="193"/>
      <c r="B2" s="193"/>
      <c r="C2" s="193"/>
      <c r="D2" s="193"/>
      <c r="E2" s="193"/>
      <c r="F2" s="193"/>
      <c r="G2" s="193"/>
    </row>
    <row r="3" spans="1:7" x14ac:dyDescent="0.2">
      <c r="A3" s="193"/>
      <c r="B3" s="193"/>
      <c r="C3" s="193"/>
      <c r="D3" s="193"/>
      <c r="E3" s="193"/>
      <c r="F3" s="193"/>
      <c r="G3" s="193"/>
    </row>
    <row r="4" spans="1:7" x14ac:dyDescent="0.2">
      <c r="A4" s="193"/>
      <c r="B4" s="193"/>
      <c r="C4" s="193"/>
      <c r="D4" s="193"/>
      <c r="E4" s="193"/>
      <c r="F4" s="193"/>
      <c r="G4" s="193"/>
    </row>
    <row r="5" spans="1:7" x14ac:dyDescent="0.2">
      <c r="A5" s="193"/>
      <c r="B5" s="193"/>
      <c r="C5" s="193"/>
      <c r="D5" s="193"/>
      <c r="E5" s="193"/>
      <c r="F5" s="193"/>
      <c r="G5" s="193"/>
    </row>
    <row r="6" spans="1:7" x14ac:dyDescent="0.2">
      <c r="A6" s="193"/>
      <c r="B6" s="193"/>
      <c r="C6" s="193"/>
      <c r="D6" s="193"/>
      <c r="E6" s="193"/>
      <c r="F6" s="193"/>
      <c r="G6" s="193"/>
    </row>
    <row r="7" spans="1:7" x14ac:dyDescent="0.2">
      <c r="A7" s="193"/>
      <c r="B7" s="193"/>
      <c r="C7" s="193"/>
      <c r="D7" s="193"/>
      <c r="E7" s="193"/>
      <c r="F7" s="193"/>
      <c r="G7" s="193"/>
    </row>
    <row r="8" spans="1:7" x14ac:dyDescent="0.2">
      <c r="A8" s="193"/>
      <c r="B8" s="193"/>
      <c r="C8" s="193"/>
      <c r="D8" s="193"/>
      <c r="E8" s="193"/>
      <c r="F8" s="193"/>
      <c r="G8" s="193"/>
    </row>
    <row r="9" spans="1:7" x14ac:dyDescent="0.2">
      <c r="A9" s="193"/>
      <c r="B9" s="193"/>
      <c r="C9" s="193"/>
      <c r="D9" s="193"/>
      <c r="E9" s="193"/>
      <c r="F9" s="193"/>
      <c r="G9" s="193"/>
    </row>
    <row r="10" spans="1:7" x14ac:dyDescent="0.2">
      <c r="A10" s="193"/>
      <c r="B10" s="193"/>
      <c r="C10" s="193"/>
      <c r="D10" s="193"/>
      <c r="E10" s="193"/>
      <c r="F10" s="193"/>
      <c r="G10" s="193"/>
    </row>
    <row r="11" spans="1:7" x14ac:dyDescent="0.2">
      <c r="A11" s="193"/>
      <c r="B11" s="193"/>
      <c r="C11" s="193"/>
      <c r="D11" s="193"/>
      <c r="E11" s="193"/>
      <c r="F11" s="193"/>
      <c r="G11" s="193"/>
    </row>
    <row r="12" spans="1:7" x14ac:dyDescent="0.2">
      <c r="A12" s="193"/>
      <c r="B12" s="193"/>
      <c r="C12" s="193"/>
      <c r="D12" s="193"/>
      <c r="E12" s="193"/>
      <c r="F12" s="193"/>
      <c r="G12" s="193"/>
    </row>
    <row r="13" spans="1:7" x14ac:dyDescent="0.2">
      <c r="A13" s="193"/>
      <c r="B13" s="193"/>
      <c r="C13" s="193"/>
      <c r="D13" s="193"/>
      <c r="E13" s="193"/>
      <c r="F13" s="193"/>
      <c r="G13" s="193"/>
    </row>
    <row r="14" spans="1:7" x14ac:dyDescent="0.2">
      <c r="A14" s="193"/>
      <c r="B14" s="193"/>
      <c r="C14" s="193"/>
      <c r="D14" s="193"/>
      <c r="E14" s="193"/>
      <c r="F14" s="193"/>
      <c r="G14" s="193"/>
    </row>
    <row r="15" spans="1:7" x14ac:dyDescent="0.2">
      <c r="A15" s="193"/>
      <c r="B15" s="193"/>
      <c r="C15" s="193"/>
      <c r="D15" s="193"/>
      <c r="E15" s="193"/>
      <c r="F15" s="193"/>
      <c r="G15" s="193"/>
    </row>
    <row r="16" spans="1:7" x14ac:dyDescent="0.2">
      <c r="A16" s="193"/>
      <c r="B16" s="193"/>
      <c r="C16" s="193"/>
      <c r="D16" s="193"/>
      <c r="E16" s="193"/>
      <c r="F16" s="193"/>
      <c r="G16" s="193"/>
    </row>
    <row r="17" spans="1:7" ht="19.5" x14ac:dyDescent="0.4">
      <c r="A17" s="193"/>
      <c r="B17" s="262" t="s">
        <v>155</v>
      </c>
      <c r="C17" s="193"/>
      <c r="D17" s="193"/>
      <c r="E17" s="193"/>
      <c r="F17" s="193"/>
      <c r="G17" s="193"/>
    </row>
    <row r="18" spans="1:7" ht="19.5" x14ac:dyDescent="0.4">
      <c r="A18" s="193"/>
      <c r="B18" s="262" t="s">
        <v>124</v>
      </c>
      <c r="C18" s="193"/>
      <c r="D18" s="193"/>
      <c r="E18" s="193"/>
      <c r="F18" s="193"/>
      <c r="G18" s="193"/>
    </row>
    <row r="19" spans="1:7" ht="19.5" x14ac:dyDescent="0.4">
      <c r="A19" s="193"/>
      <c r="B19" s="262" t="s">
        <v>152</v>
      </c>
      <c r="C19" s="193"/>
      <c r="D19" s="193"/>
      <c r="E19" s="193"/>
      <c r="F19" s="193"/>
      <c r="G19" s="193"/>
    </row>
    <row r="20" spans="1:7" ht="19.5" x14ac:dyDescent="0.4">
      <c r="B20" s="262" t="s">
        <v>151</v>
      </c>
    </row>
    <row r="21" spans="1:7" ht="19.5" x14ac:dyDescent="0.4">
      <c r="B21" s="262"/>
    </row>
    <row r="22" spans="1:7" ht="19.5" x14ac:dyDescent="0.4">
      <c r="B22" s="263" t="s">
        <v>157</v>
      </c>
    </row>
    <row r="23" spans="1:7" ht="15" x14ac:dyDescent="0.2">
      <c r="B23" s="266" t="s">
        <v>156</v>
      </c>
    </row>
    <row r="28" spans="1:7" x14ac:dyDescent="0.2">
      <c r="C28" s="261"/>
      <c r="D28" s="261"/>
    </row>
    <row r="29" spans="1:7" x14ac:dyDescent="0.2">
      <c r="C29" s="261"/>
      <c r="D29" s="261"/>
    </row>
    <row r="30" spans="1:7" x14ac:dyDescent="0.2">
      <c r="C30" s="261"/>
      <c r="D30" s="261"/>
    </row>
    <row r="31" spans="1:7" x14ac:dyDescent="0.2">
      <c r="C31" s="261"/>
      <c r="D31" s="261"/>
    </row>
    <row r="32" spans="1:7" x14ac:dyDescent="0.2">
      <c r="C32" s="261"/>
      <c r="D32" s="261"/>
    </row>
    <row r="33" spans="1:7" x14ac:dyDescent="0.2">
      <c r="B33" s="261"/>
    </row>
    <row r="38" spans="1:7" ht="26.25" x14ac:dyDescent="0.4">
      <c r="A38" s="260"/>
      <c r="C38" s="260"/>
      <c r="D38" s="260"/>
      <c r="E38" s="260"/>
      <c r="F38" s="260"/>
      <c r="G38" s="260"/>
    </row>
    <row r="39" spans="1:7" ht="26.25" x14ac:dyDescent="0.4">
      <c r="B39" s="260"/>
    </row>
    <row r="52" spans="1:1" ht="18" x14ac:dyDescent="0.25">
      <c r="A52" s="195"/>
    </row>
  </sheetData>
  <phoneticPr fontId="29" type="noConversion"/>
  <printOptions horizontalCentered="1"/>
  <pageMargins left="0.39370078740157483" right="0.27559055118110237" top="0.23624338624338626" bottom="0.74803149606299213" header="0.31496062992125984" footer="0.31496062992125984"/>
  <pageSetup paperSize="9" scale="5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57"/>
  <sheetViews>
    <sheetView showGridLines="0" zoomScaleNormal="100" zoomScaleSheetLayoutView="76" zoomScalePageLayoutView="63" workbookViewId="0"/>
  </sheetViews>
  <sheetFormatPr baseColWidth="10" defaultColWidth="11.42578125" defaultRowHeight="11.25" x14ac:dyDescent="0.2"/>
  <cols>
    <col min="1" max="1" width="35.5703125" style="3" customWidth="1"/>
    <col min="2" max="16384" width="11.42578125" style="3"/>
  </cols>
  <sheetData>
    <row r="1" spans="1:20" s="184" customFormat="1" ht="12.75" x14ac:dyDescent="0.2">
      <c r="A1" s="183"/>
      <c r="B1" s="183"/>
      <c r="C1" s="183"/>
      <c r="D1" s="183"/>
      <c r="E1" s="183"/>
      <c r="F1" s="183"/>
      <c r="T1" s="172" t="s">
        <v>0</v>
      </c>
    </row>
    <row r="2" spans="1:20" s="184" customFormat="1" ht="12.75" x14ac:dyDescent="0.2">
      <c r="A2" s="183"/>
      <c r="B2" s="183"/>
      <c r="C2" s="183"/>
      <c r="D2" s="183"/>
      <c r="E2" s="183"/>
      <c r="F2" s="183"/>
    </row>
    <row r="3" spans="1:20" s="184" customFormat="1" ht="14.25" customHeight="1" x14ac:dyDescent="0.2">
      <c r="A3" s="68"/>
      <c r="B3" s="183"/>
      <c r="C3" s="183"/>
      <c r="D3" s="183"/>
      <c r="E3" s="183"/>
      <c r="F3" s="183"/>
    </row>
    <row r="4" spans="1:20" s="186" customFormat="1" ht="14.25" customHeight="1" x14ac:dyDescent="0.25">
      <c r="A4" s="201" t="s">
        <v>24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</row>
    <row r="5" spans="1:20" s="184" customFormat="1" ht="14.25" customHeight="1" x14ac:dyDescent="0.2">
      <c r="A5" s="164"/>
      <c r="B5" s="183"/>
      <c r="C5" s="183"/>
      <c r="D5" s="183"/>
      <c r="E5" s="183"/>
      <c r="F5" s="183"/>
    </row>
    <row r="6" spans="1:20" s="70" customFormat="1" ht="12.75" x14ac:dyDescent="0.2">
      <c r="A6" s="69" t="s">
        <v>49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</row>
    <row r="7" spans="1:20" x14ac:dyDescent="0.2">
      <c r="A7" s="119"/>
      <c r="B7" s="68"/>
      <c r="C7" s="68"/>
      <c r="D7" s="68"/>
      <c r="E7" s="68"/>
      <c r="F7" s="68"/>
    </row>
    <row r="8" spans="1:20" ht="12.75" x14ac:dyDescent="0.2">
      <c r="A8" s="68"/>
      <c r="B8" s="68"/>
      <c r="C8" s="280" t="s">
        <v>37</v>
      </c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</row>
    <row r="9" spans="1:20" x14ac:dyDescent="0.2">
      <c r="A9" s="68"/>
      <c r="B9" s="68"/>
      <c r="C9" s="216">
        <v>2006</v>
      </c>
      <c r="D9" s="71">
        <v>2007</v>
      </c>
      <c r="E9" s="71">
        <v>2008</v>
      </c>
      <c r="F9" s="72">
        <v>2009</v>
      </c>
      <c r="G9" s="73">
        <v>2010</v>
      </c>
      <c r="H9" s="73">
        <v>2011</v>
      </c>
      <c r="I9" s="73">
        <v>2012</v>
      </c>
      <c r="J9" s="73">
        <v>2013</v>
      </c>
      <c r="K9" s="73">
        <v>2014</v>
      </c>
      <c r="L9" s="73">
        <v>2015</v>
      </c>
      <c r="M9" s="73">
        <v>2016</v>
      </c>
      <c r="N9" s="73">
        <v>2017</v>
      </c>
      <c r="O9" s="73">
        <v>2018</v>
      </c>
      <c r="P9" s="73">
        <v>2019</v>
      </c>
      <c r="Q9" s="73">
        <v>2020</v>
      </c>
      <c r="R9" s="73">
        <v>2021</v>
      </c>
      <c r="S9" s="73">
        <v>2022</v>
      </c>
      <c r="T9" s="73">
        <v>2023</v>
      </c>
    </row>
    <row r="10" spans="1:20" s="120" customFormat="1" ht="3" customHeight="1" x14ac:dyDescent="0.2">
      <c r="A10" s="74"/>
      <c r="B10" s="75"/>
      <c r="C10" s="76"/>
      <c r="D10" s="76"/>
      <c r="E10" s="76"/>
      <c r="F10" s="76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 ht="15.95" customHeight="1" x14ac:dyDescent="0.2">
      <c r="A11" s="279" t="s">
        <v>50</v>
      </c>
      <c r="B11" s="78" t="s">
        <v>41</v>
      </c>
      <c r="C11" s="208">
        <v>14.49</v>
      </c>
      <c r="D11" s="208">
        <v>14.49</v>
      </c>
      <c r="E11" s="208">
        <v>14.49</v>
      </c>
      <c r="F11" s="208">
        <v>15.12</v>
      </c>
      <c r="G11" s="209">
        <v>15.56</v>
      </c>
      <c r="H11" s="209">
        <v>15.68</v>
      </c>
      <c r="I11" s="209">
        <v>15.83</v>
      </c>
      <c r="J11" s="209">
        <v>15.87</v>
      </c>
      <c r="K11" s="209">
        <v>15.84</v>
      </c>
      <c r="L11" s="209">
        <v>16.04</v>
      </c>
      <c r="M11" s="209">
        <v>15.94</v>
      </c>
      <c r="N11" s="209">
        <v>16.100000000000001</v>
      </c>
      <c r="O11" s="209">
        <v>16.52</v>
      </c>
      <c r="P11" s="209">
        <v>16.63</v>
      </c>
      <c r="Q11" s="209">
        <v>16.920000000000002</v>
      </c>
      <c r="R11" s="209">
        <f>'[1]Datos  2023'!$AN$18</f>
        <v>17.3</v>
      </c>
      <c r="S11" s="209">
        <f>'[1]Datos  2023'!$AN$19</f>
        <v>17.96</v>
      </c>
      <c r="T11" s="259">
        <f>'[1]Datos  2023'!$AN$20</f>
        <v>17.96</v>
      </c>
    </row>
    <row r="12" spans="1:20" ht="15.95" customHeight="1" x14ac:dyDescent="0.2">
      <c r="A12" s="276"/>
      <c r="B12" s="78" t="s">
        <v>42</v>
      </c>
      <c r="C12" s="208">
        <v>12.21</v>
      </c>
      <c r="D12" s="208">
        <v>12.21</v>
      </c>
      <c r="E12" s="208">
        <v>12.21</v>
      </c>
      <c r="F12" s="208">
        <v>12.72</v>
      </c>
      <c r="G12" s="209">
        <v>13.24</v>
      </c>
      <c r="H12" s="209">
        <v>13.12</v>
      </c>
      <c r="I12" s="209">
        <v>13.1</v>
      </c>
      <c r="J12" s="209">
        <v>13.21</v>
      </c>
      <c r="K12" s="209">
        <v>13.56</v>
      </c>
      <c r="L12" s="209">
        <v>13.8</v>
      </c>
      <c r="M12" s="209">
        <v>13.6</v>
      </c>
      <c r="N12" s="209">
        <v>13.93</v>
      </c>
      <c r="O12" s="209">
        <v>14.36</v>
      </c>
      <c r="P12" s="209">
        <v>14.92</v>
      </c>
      <c r="Q12" s="209">
        <v>15.22</v>
      </c>
      <c r="R12" s="209">
        <f>'[1]Datos  2023'!$AO$18</f>
        <v>15.61</v>
      </c>
      <c r="S12" s="209">
        <f>'[1]Datos  2023'!$AO$19</f>
        <v>16.3</v>
      </c>
      <c r="T12" s="259">
        <f>'[1]Datos  2023'!$AO$20</f>
        <v>16.3</v>
      </c>
    </row>
    <row r="13" spans="1:20" ht="15.95" customHeight="1" x14ac:dyDescent="0.2">
      <c r="A13" s="276"/>
      <c r="B13" s="78" t="s">
        <v>43</v>
      </c>
      <c r="C13" s="106">
        <f>C12/C11</f>
        <v>0.84265010351966874</v>
      </c>
      <c r="D13" s="106">
        <f t="shared" ref="D13:R13" si="0">D12/D11</f>
        <v>0.84265010351966874</v>
      </c>
      <c r="E13" s="106">
        <f t="shared" si="0"/>
        <v>0.84265010351966874</v>
      </c>
      <c r="F13" s="106">
        <f t="shared" si="0"/>
        <v>0.84126984126984139</v>
      </c>
      <c r="G13" s="106">
        <f t="shared" si="0"/>
        <v>0.85089974293059123</v>
      </c>
      <c r="H13" s="106">
        <f t="shared" si="0"/>
        <v>0.83673469387755095</v>
      </c>
      <c r="I13" s="106">
        <f t="shared" si="0"/>
        <v>0.82754264055590643</v>
      </c>
      <c r="J13" s="106">
        <f t="shared" si="0"/>
        <v>0.83238815374921249</v>
      </c>
      <c r="K13" s="106">
        <f t="shared" si="0"/>
        <v>0.85606060606060608</v>
      </c>
      <c r="L13" s="106">
        <f t="shared" si="0"/>
        <v>0.86034912718204493</v>
      </c>
      <c r="M13" s="106">
        <f t="shared" si="0"/>
        <v>0.85319949811794227</v>
      </c>
      <c r="N13" s="106">
        <f t="shared" si="0"/>
        <v>0.86521739130434772</v>
      </c>
      <c r="O13" s="106">
        <f t="shared" si="0"/>
        <v>0.86924939467312345</v>
      </c>
      <c r="P13" s="106">
        <f t="shared" si="0"/>
        <v>0.89717378232110645</v>
      </c>
      <c r="Q13" s="106">
        <f t="shared" si="0"/>
        <v>0.89952718676122922</v>
      </c>
      <c r="R13" s="106">
        <f t="shared" si="0"/>
        <v>0.90231213872832361</v>
      </c>
      <c r="S13" s="106">
        <v>0.89105858170606367</v>
      </c>
      <c r="T13" s="106">
        <f>T12/T11</f>
        <v>0.90757238307349664</v>
      </c>
    </row>
    <row r="14" spans="1:20" ht="3" customHeight="1" x14ac:dyDescent="0.2">
      <c r="A14" s="79"/>
      <c r="B14" s="80"/>
      <c r="C14" s="174"/>
      <c r="D14" s="174"/>
      <c r="E14" s="174"/>
      <c r="F14" s="174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</row>
    <row r="15" spans="1:20" ht="15.95" customHeight="1" x14ac:dyDescent="0.2">
      <c r="A15" s="279" t="s">
        <v>51</v>
      </c>
      <c r="B15" s="78" t="s">
        <v>41</v>
      </c>
      <c r="C15" s="214">
        <v>876.71428571428567</v>
      </c>
      <c r="D15" s="214">
        <v>876</v>
      </c>
      <c r="E15" s="214">
        <v>932.21428571428567</v>
      </c>
      <c r="F15" s="214">
        <v>951.64285714285711</v>
      </c>
      <c r="G15" s="215">
        <v>981.64285714285711</v>
      </c>
      <c r="H15" s="215">
        <v>1019.3571428571429</v>
      </c>
      <c r="I15" s="215">
        <v>1045.6428571428571</v>
      </c>
      <c r="J15" s="215">
        <v>1076.7857142857142</v>
      </c>
      <c r="K15" s="215">
        <v>1092.9285714285713</v>
      </c>
      <c r="L15" s="215">
        <v>1127.4285714285713</v>
      </c>
      <c r="M15" s="215">
        <v>1155.3571428571429</v>
      </c>
      <c r="N15" s="215">
        <v>1184.5714285714287</v>
      </c>
      <c r="O15" s="215">
        <v>1249</v>
      </c>
      <c r="P15" s="215">
        <v>1303.5</v>
      </c>
      <c r="Q15" s="215">
        <v>1318.4285714285713</v>
      </c>
      <c r="R15" s="215">
        <f>'[1]Datos  2023'!$AT$18</f>
        <v>1318.4285714285713</v>
      </c>
      <c r="S15" s="215">
        <f>'[1]Datos  2023'!$AT$19</f>
        <v>1420.7142857142858</v>
      </c>
      <c r="T15" s="215">
        <f>'[1]Datos  2023'!$AT$20</f>
        <v>1420.7142857142858</v>
      </c>
    </row>
    <row r="16" spans="1:20" ht="15.95" customHeight="1" x14ac:dyDescent="0.2">
      <c r="A16" s="276"/>
      <c r="B16" s="78" t="s">
        <v>42</v>
      </c>
      <c r="C16" s="214">
        <v>583.14285714285711</v>
      </c>
      <c r="D16" s="214">
        <v>601.42857142857144</v>
      </c>
      <c r="E16" s="214">
        <v>645.28571428571433</v>
      </c>
      <c r="F16" s="214">
        <v>666.78571428571433</v>
      </c>
      <c r="G16" s="215">
        <v>690.92857142857144</v>
      </c>
      <c r="H16" s="215">
        <v>720.14285714285711</v>
      </c>
      <c r="I16" s="215">
        <v>743</v>
      </c>
      <c r="J16" s="215">
        <v>766.07142857142856</v>
      </c>
      <c r="K16" s="215">
        <v>777.64285714285711</v>
      </c>
      <c r="L16" s="215">
        <v>784</v>
      </c>
      <c r="M16" s="215">
        <v>806.5</v>
      </c>
      <c r="N16" s="215">
        <v>835.14285714285711</v>
      </c>
      <c r="O16" s="215">
        <v>879.57142857142856</v>
      </c>
      <c r="P16" s="215">
        <v>941.5</v>
      </c>
      <c r="Q16" s="215">
        <v>958</v>
      </c>
      <c r="R16" s="215">
        <f>'[1]Datos  2023'!$AU$18</f>
        <v>958</v>
      </c>
      <c r="S16" s="215">
        <f>'[1]Datos  2023'!$AU$19</f>
        <v>1061.2142857142858</v>
      </c>
      <c r="T16" s="215">
        <f>'[1]Datos  2023'!$AU$20</f>
        <v>1061.2142857142858</v>
      </c>
    </row>
    <row r="17" spans="1:20" ht="15.95" customHeight="1" x14ac:dyDescent="0.2">
      <c r="A17" s="276"/>
      <c r="B17" s="78" t="s">
        <v>43</v>
      </c>
      <c r="C17" s="121">
        <f>C16/C15</f>
        <v>0.66514583672804306</v>
      </c>
      <c r="D17" s="121">
        <f t="shared" ref="D17:R17" si="1">D16/D15</f>
        <v>0.68656229615133724</v>
      </c>
      <c r="E17" s="121">
        <f t="shared" si="1"/>
        <v>0.69220749367864542</v>
      </c>
      <c r="F17" s="121">
        <f t="shared" si="1"/>
        <v>0.70066801771372822</v>
      </c>
      <c r="G17" s="121">
        <f t="shared" si="1"/>
        <v>0.70384923233646224</v>
      </c>
      <c r="H17" s="121">
        <f t="shared" si="1"/>
        <v>0.70646766169154218</v>
      </c>
      <c r="I17" s="121">
        <f t="shared" si="1"/>
        <v>0.71056766172552777</v>
      </c>
      <c r="J17" s="121">
        <f t="shared" si="1"/>
        <v>0.71144278606965172</v>
      </c>
      <c r="K17" s="121">
        <f t="shared" si="1"/>
        <v>0.71152212273707605</v>
      </c>
      <c r="L17" s="121">
        <f t="shared" si="1"/>
        <v>0.69538773441459711</v>
      </c>
      <c r="M17" s="121">
        <f t="shared" si="1"/>
        <v>0.69805255023183921</v>
      </c>
      <c r="N17" s="121">
        <f t="shared" si="1"/>
        <v>0.70501688374336702</v>
      </c>
      <c r="O17" s="121">
        <f t="shared" si="1"/>
        <v>0.70422051927256091</v>
      </c>
      <c r="P17" s="121">
        <f t="shared" si="1"/>
        <v>0.72228615266589946</v>
      </c>
      <c r="Q17" s="121">
        <f t="shared" si="1"/>
        <v>0.72662260266551093</v>
      </c>
      <c r="R17" s="121">
        <f t="shared" si="1"/>
        <v>0.72662260266551093</v>
      </c>
      <c r="S17" s="121">
        <v>0.76736925276334322</v>
      </c>
      <c r="T17" s="121">
        <f t="shared" ref="T17" si="2">T16/T15</f>
        <v>0.74695827048768226</v>
      </c>
    </row>
    <row r="18" spans="1:20" ht="3" customHeight="1" x14ac:dyDescent="0.2">
      <c r="A18" s="109"/>
      <c r="B18" s="83"/>
      <c r="C18" s="110"/>
      <c r="D18" s="110"/>
      <c r="E18" s="110"/>
      <c r="F18" s="11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</row>
    <row r="19" spans="1:20" ht="15.95" customHeight="1" x14ac:dyDescent="0.2">
      <c r="A19" s="278" t="s">
        <v>131</v>
      </c>
      <c r="B19" s="78" t="s">
        <v>41</v>
      </c>
      <c r="C19" s="208">
        <v>18.732294162616792</v>
      </c>
      <c r="D19" s="208">
        <v>18.605886483727058</v>
      </c>
      <c r="E19" s="208">
        <v>18.30969365431849</v>
      </c>
      <c r="F19" s="208">
        <v>19.406665598073957</v>
      </c>
      <c r="G19" s="209">
        <v>20.104461318117799</v>
      </c>
      <c r="H19" s="209">
        <v>19.878757584395245</v>
      </c>
      <c r="I19" s="209">
        <v>20.746751518368487</v>
      </c>
      <c r="J19" s="209">
        <v>20.873142362024907</v>
      </c>
      <c r="K19" s="209">
        <v>22.372714311946524</v>
      </c>
      <c r="L19" s="209">
        <v>22.511326012014045</v>
      </c>
      <c r="M19" s="209">
        <v>22.566841085822425</v>
      </c>
      <c r="N19" s="209">
        <v>21.032634440806383</v>
      </c>
      <c r="O19" s="209">
        <v>20.878549854791594</v>
      </c>
      <c r="P19" s="209">
        <v>20.18323603258623</v>
      </c>
      <c r="Q19" s="209">
        <v>20.185958716318328</v>
      </c>
      <c r="R19" s="209">
        <f>'[1]Datos  2023'!$AW$18</f>
        <v>20.146117541727488</v>
      </c>
      <c r="S19" s="209">
        <f>'[1]Datos  2023'!$AW$19</f>
        <v>19.78162489557414</v>
      </c>
      <c r="T19" s="209">
        <f>'[1]Datos  2023'!$AW$20</f>
        <v>19.549227356756603</v>
      </c>
    </row>
    <row r="20" spans="1:20" ht="15.95" customHeight="1" x14ac:dyDescent="0.2">
      <c r="A20" s="275"/>
      <c r="B20" s="84" t="s">
        <v>42</v>
      </c>
      <c r="C20" s="209">
        <v>21.700044819157853</v>
      </c>
      <c r="D20" s="209">
        <v>20.762051155512989</v>
      </c>
      <c r="E20" s="209">
        <v>20.960461464419172</v>
      </c>
      <c r="F20" s="209">
        <v>21.307157869347641</v>
      </c>
      <c r="G20" s="209">
        <v>21.327925945413405</v>
      </c>
      <c r="H20" s="209">
        <v>21.40255823970065</v>
      </c>
      <c r="I20" s="209">
        <v>20.913736568179733</v>
      </c>
      <c r="J20" s="209">
        <v>19.899605836974711</v>
      </c>
      <c r="K20" s="209">
        <v>22.082314741585023</v>
      </c>
      <c r="L20" s="209">
        <v>21.766814427362561</v>
      </c>
      <c r="M20" s="209">
        <v>22.133553922051405</v>
      </c>
      <c r="N20" s="209">
        <v>22.172583791561806</v>
      </c>
      <c r="O20" s="209">
        <v>22.185612713439944</v>
      </c>
      <c r="P20" s="209">
        <v>21.114565991622232</v>
      </c>
      <c r="Q20" s="209">
        <v>21.724262849107095</v>
      </c>
      <c r="R20" s="209">
        <f>'[1]Datos  2023'!$AX$18</f>
        <v>21.063060800527104</v>
      </c>
      <c r="S20" s="209">
        <f>'[1]Datos  2023'!$AX$19</f>
        <v>21.086475237284542</v>
      </c>
      <c r="T20" s="209">
        <f>'[1]Datos  2023'!$AX$20</f>
        <v>20.834442272395979</v>
      </c>
    </row>
    <row r="21" spans="1:20" ht="15.95" customHeight="1" x14ac:dyDescent="0.2">
      <c r="A21" s="275"/>
      <c r="B21" s="84" t="s">
        <v>43</v>
      </c>
      <c r="C21" s="87">
        <f>C19/C20</f>
        <v>0.86323757940255563</v>
      </c>
      <c r="D21" s="87">
        <f t="shared" ref="D21:R21" si="3">D19/D20</f>
        <v>0.89614876412567746</v>
      </c>
      <c r="E21" s="87">
        <f t="shared" si="3"/>
        <v>0.87353485444008871</v>
      </c>
      <c r="F21" s="87">
        <f t="shared" si="3"/>
        <v>0.91080498474140836</v>
      </c>
      <c r="G21" s="87">
        <f t="shared" si="3"/>
        <v>0.94263555535465871</v>
      </c>
      <c r="H21" s="87">
        <f t="shared" si="3"/>
        <v>0.92880287308463749</v>
      </c>
      <c r="I21" s="87">
        <f t="shared" si="3"/>
        <v>0.99201553250578312</v>
      </c>
      <c r="J21" s="87">
        <f t="shared" si="3"/>
        <v>1.0489224024347912</v>
      </c>
      <c r="K21" s="87">
        <f t="shared" si="3"/>
        <v>1.0131507758022589</v>
      </c>
      <c r="L21" s="87">
        <f t="shared" si="3"/>
        <v>1.0342039753743466</v>
      </c>
      <c r="M21" s="87">
        <f t="shared" si="3"/>
        <v>1.0195760321770713</v>
      </c>
      <c r="N21" s="87">
        <f t="shared" si="3"/>
        <v>0.94858743746458396</v>
      </c>
      <c r="O21" s="87">
        <f t="shared" si="3"/>
        <v>0.94108511333308642</v>
      </c>
      <c r="P21" s="87">
        <f t="shared" si="3"/>
        <v>0.95589158880151581</v>
      </c>
      <c r="Q21" s="87">
        <f t="shared" si="3"/>
        <v>0.9291895820137348</v>
      </c>
      <c r="R21" s="87">
        <f t="shared" si="3"/>
        <v>0.95646676105228401</v>
      </c>
      <c r="S21" s="87">
        <v>0.81924103393868364</v>
      </c>
      <c r="T21" s="87">
        <f t="shared" ref="T21" si="4">T19/T20</f>
        <v>0.93831296759298488</v>
      </c>
    </row>
    <row r="22" spans="1:20" ht="3" customHeight="1" x14ac:dyDescent="0.2">
      <c r="A22" s="88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</row>
    <row r="23" spans="1:20" x14ac:dyDescent="0.2">
      <c r="A23" s="32" t="s">
        <v>52</v>
      </c>
    </row>
    <row r="54" spans="1:6" x14ac:dyDescent="0.2">
      <c r="F54" s="168">
        <v>43031</v>
      </c>
    </row>
    <row r="55" spans="1:6" s="184" customFormat="1" ht="12.75" x14ac:dyDescent="0.2"/>
    <row r="56" spans="1:6" s="184" customFormat="1" ht="12.75" x14ac:dyDescent="0.2"/>
    <row r="57" spans="1:6" s="184" customFormat="1" ht="14.25" customHeight="1" x14ac:dyDescent="0.25">
      <c r="A57" s="188"/>
    </row>
  </sheetData>
  <mergeCells count="4">
    <mergeCell ref="A11:A13"/>
    <mergeCell ref="A15:A17"/>
    <mergeCell ref="A19:A21"/>
    <mergeCell ref="C8:T8"/>
  </mergeCells>
  <phoneticPr fontId="29" type="noConversion"/>
  <hyperlinks>
    <hyperlink ref="T1" location="ÍNDICE!A1" display="ÍNDICE" xr:uid="{00000000-0004-0000-0900-000000000000}"/>
  </hyperlinks>
  <printOptions horizontalCentered="1"/>
  <pageMargins left="0.39370078740157483" right="0.27559055118110237" top="0.29629629629629628" bottom="0.74803149606299213" header="0.31496062992125984" footer="0.31496062992125984"/>
  <pageSetup paperSize="9" scale="59" orientation="landscape" r:id="rId1"/>
  <ignoredErrors>
    <ignoredError sqref="C17:Q17 C21:Q21 C13:Q13 R11:T21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54"/>
  <sheetViews>
    <sheetView showGridLines="0" zoomScaleNormal="100" zoomScaleSheetLayoutView="75" zoomScalePageLayoutView="59" workbookViewId="0"/>
  </sheetViews>
  <sheetFormatPr baseColWidth="10" defaultColWidth="11.42578125" defaultRowHeight="11.25" x14ac:dyDescent="0.2"/>
  <cols>
    <col min="1" max="1" width="32.5703125" style="4" customWidth="1"/>
    <col min="2" max="16384" width="11.42578125" style="4"/>
  </cols>
  <sheetData>
    <row r="1" spans="1:20" s="179" customFormat="1" ht="12.75" x14ac:dyDescent="0.2">
      <c r="A1" s="178"/>
      <c r="B1" s="178"/>
      <c r="C1" s="178"/>
      <c r="D1" s="178"/>
      <c r="E1" s="178"/>
      <c r="F1" s="178"/>
      <c r="K1" s="4"/>
      <c r="T1" s="172" t="s">
        <v>0</v>
      </c>
    </row>
    <row r="2" spans="1:20" s="179" customFormat="1" ht="12.75" x14ac:dyDescent="0.2">
      <c r="A2" s="178"/>
      <c r="B2" s="178"/>
      <c r="C2" s="178"/>
      <c r="D2" s="178"/>
      <c r="E2" s="178"/>
      <c r="F2" s="178"/>
    </row>
    <row r="3" spans="1:20" s="179" customFormat="1" ht="14.25" customHeight="1" x14ac:dyDescent="0.2">
      <c r="A3" s="10"/>
      <c r="B3" s="178"/>
      <c r="C3" s="178"/>
      <c r="D3" s="178"/>
      <c r="E3" s="178"/>
      <c r="F3" s="178"/>
    </row>
    <row r="4" spans="1:20" s="182" customFormat="1" ht="14.25" customHeight="1" x14ac:dyDescent="0.25">
      <c r="A4" s="181" t="s">
        <v>24</v>
      </c>
      <c r="P4" s="197"/>
      <c r="Q4" s="197"/>
      <c r="R4" s="197"/>
      <c r="S4" s="197"/>
      <c r="T4" s="197"/>
    </row>
    <row r="5" spans="1:20" s="179" customFormat="1" ht="14.25" customHeight="1" x14ac:dyDescent="0.2">
      <c r="A5" s="187"/>
      <c r="B5" s="178"/>
      <c r="C5" s="178"/>
      <c r="D5" s="178"/>
      <c r="E5" s="178"/>
      <c r="F5" s="178"/>
    </row>
    <row r="6" spans="1:20" s="93" customFormat="1" ht="12.75" x14ac:dyDescent="0.2">
      <c r="A6" s="92" t="s">
        <v>53</v>
      </c>
    </row>
    <row r="7" spans="1:20" x14ac:dyDescent="0.2">
      <c r="A7" s="10"/>
      <c r="B7" s="10"/>
      <c r="C7" s="10"/>
      <c r="D7" s="10"/>
      <c r="E7" s="10"/>
      <c r="F7" s="10"/>
    </row>
    <row r="8" spans="1:20" ht="12.75" customHeight="1" x14ac:dyDescent="0.2">
      <c r="A8" s="10"/>
      <c r="B8" s="10"/>
      <c r="C8" s="273" t="s">
        <v>38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</row>
    <row r="9" spans="1:20" x14ac:dyDescent="0.2">
      <c r="A9" s="10"/>
      <c r="B9" s="10"/>
      <c r="C9" s="11">
        <v>2006</v>
      </c>
      <c r="D9" s="11">
        <v>2007</v>
      </c>
      <c r="E9" s="11">
        <v>2008</v>
      </c>
      <c r="F9" s="12">
        <v>2009</v>
      </c>
      <c r="G9" s="13">
        <v>2010</v>
      </c>
      <c r="H9" s="13">
        <v>2011</v>
      </c>
      <c r="I9" s="13">
        <v>2012</v>
      </c>
      <c r="J9" s="13">
        <v>2013</v>
      </c>
      <c r="K9" s="13">
        <v>2014</v>
      </c>
      <c r="L9" s="13">
        <v>2015</v>
      </c>
      <c r="M9" s="13">
        <v>2016</v>
      </c>
      <c r="N9" s="13">
        <v>2017</v>
      </c>
      <c r="O9" s="13">
        <v>2018</v>
      </c>
      <c r="P9" s="13">
        <v>2019</v>
      </c>
      <c r="Q9" s="13">
        <v>2020</v>
      </c>
      <c r="R9" s="13">
        <v>2021</v>
      </c>
      <c r="S9" s="13">
        <v>2022</v>
      </c>
      <c r="T9" s="13">
        <v>2023</v>
      </c>
    </row>
    <row r="10" spans="1:20" ht="3" customHeight="1" x14ac:dyDescent="0.2">
      <c r="A10" s="14"/>
      <c r="B10" s="15"/>
      <c r="C10" s="16"/>
      <c r="D10" s="16"/>
      <c r="E10" s="16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5.95" customHeight="1" x14ac:dyDescent="0.2">
      <c r="A11" s="278" t="s">
        <v>67</v>
      </c>
      <c r="B11" s="18" t="s">
        <v>41</v>
      </c>
      <c r="C11" s="19">
        <v>29.693240211061564</v>
      </c>
      <c r="D11" s="19">
        <v>29.068393732637269</v>
      </c>
      <c r="E11" s="19">
        <v>32.896383743085934</v>
      </c>
      <c r="F11" s="19">
        <v>32.940128502955304</v>
      </c>
      <c r="G11" s="20">
        <v>26.4788</v>
      </c>
      <c r="H11" s="20">
        <v>22.186612923166379</v>
      </c>
      <c r="I11" s="20">
        <v>24.95084906186009</v>
      </c>
      <c r="J11" s="20">
        <v>20.481977055203014</v>
      </c>
      <c r="K11" s="20">
        <v>20.980619755369862</v>
      </c>
      <c r="L11" s="20">
        <v>19.9998</v>
      </c>
      <c r="M11" s="20">
        <v>17.54358867804477</v>
      </c>
      <c r="N11" s="20">
        <v>16.131837479290837</v>
      </c>
      <c r="O11" s="20">
        <v>17.80215219847598</v>
      </c>
      <c r="P11" s="20">
        <v>13.7644</v>
      </c>
      <c r="Q11" s="20">
        <v>12.623699999999999</v>
      </c>
      <c r="R11" s="20">
        <f>'[1]Datos  2023'!$AZ$378</f>
        <v>13.625400000000001</v>
      </c>
      <c r="S11" s="20">
        <f>'[1]Datos  2023'!$AZ$379</f>
        <v>13.625400000000001</v>
      </c>
      <c r="T11" s="20">
        <f>'[1]Datos  2023'!$AZ$380</f>
        <v>10.7</v>
      </c>
    </row>
    <row r="12" spans="1:20" ht="15.95" customHeight="1" x14ac:dyDescent="0.2">
      <c r="A12" s="274"/>
      <c r="B12" s="18" t="s">
        <v>42</v>
      </c>
      <c r="C12" s="19">
        <v>21.839103111334612</v>
      </c>
      <c r="D12" s="19">
        <v>22.455490157696158</v>
      </c>
      <c r="E12" s="19">
        <v>21.354067125964907</v>
      </c>
      <c r="F12" s="19">
        <v>19.372246633521939</v>
      </c>
      <c r="G12" s="20">
        <v>18.1126</v>
      </c>
      <c r="H12" s="20">
        <v>16.870233809670456</v>
      </c>
      <c r="I12" s="20">
        <v>18.070884627326265</v>
      </c>
      <c r="J12" s="20">
        <v>18.996708310985873</v>
      </c>
      <c r="K12" s="20">
        <v>15.68909361576598</v>
      </c>
      <c r="L12" s="20">
        <v>11.2264</v>
      </c>
      <c r="M12" s="20">
        <v>11.683320280851145</v>
      </c>
      <c r="N12" s="20">
        <v>11.542907249713766</v>
      </c>
      <c r="O12" s="20">
        <v>11.032520403465684</v>
      </c>
      <c r="P12" s="20">
        <v>9.9210999999999991</v>
      </c>
      <c r="Q12" s="20">
        <v>7.2378</v>
      </c>
      <c r="R12" s="20">
        <f>'[1]Datos  2023'!$BA$378</f>
        <v>7.7092000000000001</v>
      </c>
      <c r="S12" s="20">
        <f>'[1]Datos  2023'!$BA$379</f>
        <v>7.7092000000000001</v>
      </c>
      <c r="T12" s="20">
        <f>'[1]Datos  2023'!$BA$380</f>
        <v>11.3</v>
      </c>
    </row>
    <row r="13" spans="1:20" ht="15.95" customHeight="1" x14ac:dyDescent="0.2">
      <c r="A13" s="274"/>
      <c r="B13" s="18" t="s">
        <v>43</v>
      </c>
      <c r="C13" s="19">
        <f>C11/C12</f>
        <v>1.3596364310240658</v>
      </c>
      <c r="D13" s="19">
        <f t="shared" ref="D13:R13" si="0">D11/D12</f>
        <v>1.2944893889423597</v>
      </c>
      <c r="E13" s="19">
        <f t="shared" si="0"/>
        <v>1.5405207611755822</v>
      </c>
      <c r="F13" s="19">
        <f t="shared" si="0"/>
        <v>1.7003773039909247</v>
      </c>
      <c r="G13" s="19">
        <f t="shared" si="0"/>
        <v>1.4618994512107593</v>
      </c>
      <c r="H13" s="19">
        <f t="shared" si="0"/>
        <v>1.3151336948542134</v>
      </c>
      <c r="I13" s="19">
        <f t="shared" si="0"/>
        <v>1.380720953977546</v>
      </c>
      <c r="J13" s="19">
        <f t="shared" si="0"/>
        <v>1.0781855845708914</v>
      </c>
      <c r="K13" s="19">
        <f t="shared" si="0"/>
        <v>1.3372741771574632</v>
      </c>
      <c r="L13" s="19">
        <f t="shared" si="0"/>
        <v>1.7814971852062995</v>
      </c>
      <c r="M13" s="19">
        <f t="shared" si="0"/>
        <v>1.5015927199050214</v>
      </c>
      <c r="N13" s="19">
        <f t="shared" si="0"/>
        <v>1.3975541109620253</v>
      </c>
      <c r="O13" s="19">
        <f t="shared" si="0"/>
        <v>1.6136070043327297</v>
      </c>
      <c r="P13" s="19">
        <f t="shared" si="0"/>
        <v>1.3873864793218496</v>
      </c>
      <c r="Q13" s="19">
        <f t="shared" si="0"/>
        <v>1.7441349581364503</v>
      </c>
      <c r="R13" s="19">
        <f t="shared" si="0"/>
        <v>1.767420744046075</v>
      </c>
      <c r="S13" s="19">
        <v>1.767420744046075</v>
      </c>
      <c r="T13" s="19">
        <f t="shared" ref="T13" si="1">T11/T12</f>
        <v>0.94690265486725655</v>
      </c>
    </row>
    <row r="14" spans="1:20" ht="3" customHeight="1" x14ac:dyDescent="0.2">
      <c r="A14" s="21"/>
      <c r="B14" s="22"/>
      <c r="C14" s="23"/>
      <c r="D14" s="23"/>
      <c r="E14" s="23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ht="15.95" customHeight="1" x14ac:dyDescent="0.2">
      <c r="A15" s="278" t="s">
        <v>150</v>
      </c>
      <c r="B15" s="18" t="s">
        <v>41</v>
      </c>
      <c r="C15" s="19">
        <v>44.37603454623963</v>
      </c>
      <c r="D15" s="19">
        <v>45.172789836912415</v>
      </c>
      <c r="E15" s="19">
        <v>47.805622045161812</v>
      </c>
      <c r="F15" s="19">
        <v>45.020298443057776</v>
      </c>
      <c r="G15" s="20">
        <v>43.82530097454876</v>
      </c>
      <c r="H15" s="20">
        <v>46.119610389377684</v>
      </c>
      <c r="I15" s="20">
        <v>46.83408048806708</v>
      </c>
      <c r="J15" s="20">
        <v>50.042993304041943</v>
      </c>
      <c r="K15" s="20">
        <v>50.049894877422936</v>
      </c>
      <c r="L15" s="20">
        <v>48.011575421569368</v>
      </c>
      <c r="M15" s="20">
        <v>50.732029021859226</v>
      </c>
      <c r="N15" s="20">
        <v>51.311522809649887</v>
      </c>
      <c r="O15" s="20">
        <v>49.909220765666291</v>
      </c>
      <c r="P15" s="20">
        <v>51.225808232678084</v>
      </c>
      <c r="Q15" s="20">
        <v>52.272218491157375</v>
      </c>
      <c r="R15" s="20">
        <f>100*'[1]Datos  2023'!$BF$378/'[1]Datos  2023'!$BC$378</f>
        <v>54.096940626659809</v>
      </c>
      <c r="S15" s="20">
        <f>100*'[1]Datos  2023'!$BF$379/'[1]Datos  2023'!$BC$379</f>
        <v>53.903585324533026</v>
      </c>
      <c r="T15" s="20">
        <f>100*'[1]Datos  2023'!$BF$380/'[1]Datos  2023'!$BC$380</f>
        <v>53.753537442427948</v>
      </c>
    </row>
    <row r="16" spans="1:20" ht="15.95" customHeight="1" x14ac:dyDescent="0.2">
      <c r="A16" s="274"/>
      <c r="B16" s="18" t="s">
        <v>42</v>
      </c>
      <c r="C16" s="19">
        <v>42.187547851915738</v>
      </c>
      <c r="D16" s="19">
        <v>43.455307113138524</v>
      </c>
      <c r="E16" s="19">
        <v>44.594519162329775</v>
      </c>
      <c r="F16" s="19">
        <v>45.677832019457064</v>
      </c>
      <c r="G16" s="20">
        <v>46.524533288544205</v>
      </c>
      <c r="H16" s="20">
        <v>48.785535706177193</v>
      </c>
      <c r="I16" s="20">
        <v>48.9095223549946</v>
      </c>
      <c r="J16" s="20">
        <v>51.172950234969633</v>
      </c>
      <c r="K16" s="20">
        <v>50.735331781728817</v>
      </c>
      <c r="L16" s="20">
        <v>52.019694873518155</v>
      </c>
      <c r="M16" s="20">
        <v>52.014984845968335</v>
      </c>
      <c r="N16" s="20">
        <v>52.015394688143793</v>
      </c>
      <c r="O16" s="20">
        <v>51.797742823170665</v>
      </c>
      <c r="P16" s="20">
        <v>54.88044868661045</v>
      </c>
      <c r="Q16" s="20">
        <v>54.934175882043178</v>
      </c>
      <c r="R16" s="20">
        <f>100*'[1]Datos  2023'!$BG$378/'[1]Datos  2023'!$BD$378</f>
        <v>54.77927480664097</v>
      </c>
      <c r="S16" s="20">
        <f>100*'[1]Datos  2023'!$BG$379/'[1]Datos  2023'!$BD$379</f>
        <v>56.28099580401318</v>
      </c>
      <c r="T16" s="20">
        <f>100*'[1]Datos  2023'!$BG$380/'[1]Datos  2023'!$BD$380</f>
        <v>58.190639340492133</v>
      </c>
    </row>
    <row r="17" spans="1:20" ht="15.95" customHeight="1" x14ac:dyDescent="0.2">
      <c r="A17" s="274"/>
      <c r="B17" s="18" t="s">
        <v>43</v>
      </c>
      <c r="C17" s="19">
        <f>C16/C15</f>
        <v>0.95068313974644358</v>
      </c>
      <c r="D17" s="19">
        <f t="shared" ref="D17:R17" si="2">D16/D15</f>
        <v>0.96197970658941967</v>
      </c>
      <c r="E17" s="19">
        <f t="shared" si="2"/>
        <v>0.93283001568730728</v>
      </c>
      <c r="F17" s="19">
        <f t="shared" si="2"/>
        <v>1.0146052691594425</v>
      </c>
      <c r="G17" s="19">
        <f t="shared" si="2"/>
        <v>1.0615907307872912</v>
      </c>
      <c r="H17" s="19">
        <f t="shared" si="2"/>
        <v>1.0578045931934743</v>
      </c>
      <c r="I17" s="19">
        <f t="shared" si="2"/>
        <v>1.0443147777280761</v>
      </c>
      <c r="J17" s="19">
        <f t="shared" si="2"/>
        <v>1.022579723080562</v>
      </c>
      <c r="K17" s="19">
        <f t="shared" si="2"/>
        <v>1.0136950718075348</v>
      </c>
      <c r="L17" s="19">
        <f t="shared" si="2"/>
        <v>1.0834823564266571</v>
      </c>
      <c r="M17" s="19">
        <f t="shared" si="2"/>
        <v>1.0252888727071474</v>
      </c>
      <c r="N17" s="19">
        <f t="shared" si="2"/>
        <v>1.0137176181869529</v>
      </c>
      <c r="O17" s="19">
        <f t="shared" si="2"/>
        <v>1.0378391413156169</v>
      </c>
      <c r="P17" s="19">
        <f t="shared" si="2"/>
        <v>1.0713437343405543</v>
      </c>
      <c r="Q17" s="19">
        <f>Q16/Q15</f>
        <v>1.0509248979232844</v>
      </c>
      <c r="R17" s="19">
        <f t="shared" si="2"/>
        <v>1.0126131750164979</v>
      </c>
      <c r="S17" s="19">
        <v>1.0441048673324171</v>
      </c>
      <c r="T17" s="19">
        <f t="shared" ref="T17" si="3">T16/T15</f>
        <v>1.0825453004430916</v>
      </c>
    </row>
    <row r="18" spans="1:20" ht="3" customHeight="1" x14ac:dyDescent="0.2">
      <c r="A18" s="113"/>
      <c r="B18" s="99"/>
      <c r="C18" s="114"/>
      <c r="D18" s="114"/>
      <c r="E18" s="114"/>
      <c r="F18" s="114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</row>
    <row r="19" spans="1:20" ht="15.95" customHeight="1" x14ac:dyDescent="0.2">
      <c r="A19" s="278" t="s">
        <v>55</v>
      </c>
      <c r="B19" s="18" t="s">
        <v>41</v>
      </c>
      <c r="C19" s="19">
        <v>59.631666650243936</v>
      </c>
      <c r="D19" s="19">
        <v>66.782824222682109</v>
      </c>
      <c r="E19" s="19">
        <v>69.759029591176372</v>
      </c>
      <c r="F19" s="19">
        <v>68.931474143574221</v>
      </c>
      <c r="G19" s="20">
        <v>75.453595900386446</v>
      </c>
      <c r="H19" s="20">
        <v>74.938485786519038</v>
      </c>
      <c r="I19" s="20">
        <v>77.433811502554917</v>
      </c>
      <c r="J19" s="20">
        <v>80.6694829677473</v>
      </c>
      <c r="K19" s="20">
        <v>79.692657083655192</v>
      </c>
      <c r="L19" s="20">
        <v>89.01422108482727</v>
      </c>
      <c r="M19" s="20">
        <v>87.850366404241299</v>
      </c>
      <c r="N19" s="20">
        <v>90.369617616215635</v>
      </c>
      <c r="O19" s="20">
        <v>92.987484951753729</v>
      </c>
      <c r="P19" s="20">
        <v>92.9503102015682</v>
      </c>
      <c r="Q19" s="20">
        <v>96.002711763436849</v>
      </c>
      <c r="R19" s="20">
        <f>'[1]Datos  2023'!$BI$378</f>
        <v>94.068363003944739</v>
      </c>
      <c r="S19" s="20">
        <f>'[1]Datos  2023'!$BI$379</f>
        <v>94.201519357517228</v>
      </c>
      <c r="T19" s="20">
        <f>'[1]Datos  2023'!$BI$380</f>
        <v>90.9</v>
      </c>
    </row>
    <row r="20" spans="1:20" ht="15.95" customHeight="1" x14ac:dyDescent="0.2">
      <c r="A20" s="275"/>
      <c r="B20" s="25" t="s">
        <v>42</v>
      </c>
      <c r="C20" s="20">
        <v>47.023291558732602</v>
      </c>
      <c r="D20" s="20">
        <v>54.446494086129817</v>
      </c>
      <c r="E20" s="20">
        <v>55.734587225430765</v>
      </c>
      <c r="F20" s="20">
        <v>64.878031166247368</v>
      </c>
      <c r="G20" s="20">
        <v>61.759666270088353</v>
      </c>
      <c r="H20" s="20">
        <v>66.127520272065524</v>
      </c>
      <c r="I20" s="20">
        <v>64.634612182031645</v>
      </c>
      <c r="J20" s="20">
        <v>69.335667889112301</v>
      </c>
      <c r="K20" s="20">
        <v>70.971902341349079</v>
      </c>
      <c r="L20" s="20">
        <v>73.772139446992938</v>
      </c>
      <c r="M20" s="20">
        <v>76.513254437048772</v>
      </c>
      <c r="N20" s="20">
        <v>81.757628208012804</v>
      </c>
      <c r="O20" s="20">
        <v>84.454192294854991</v>
      </c>
      <c r="P20" s="20">
        <v>90.365941310075584</v>
      </c>
      <c r="Q20" s="20">
        <v>93.987247564247383</v>
      </c>
      <c r="R20" s="20">
        <f>'[1]Datos  2023'!$BJ$378</f>
        <v>93.540135397272195</v>
      </c>
      <c r="S20" s="20">
        <f>'[1]Datos  2023'!$BJ$379</f>
        <v>96.367289794016529</v>
      </c>
      <c r="T20" s="20">
        <f>'[1]Datos  2023'!$BJ$380</f>
        <v>93.2</v>
      </c>
    </row>
    <row r="21" spans="1:20" ht="15.95" customHeight="1" x14ac:dyDescent="0.2">
      <c r="A21" s="275"/>
      <c r="B21" s="25" t="s">
        <v>43</v>
      </c>
      <c r="C21" s="20">
        <f>C20/C19</f>
        <v>0.7885624232932662</v>
      </c>
      <c r="D21" s="20">
        <f t="shared" ref="D21:R21" si="4">D20/D19</f>
        <v>0.81527690270453723</v>
      </c>
      <c r="E21" s="20">
        <f t="shared" si="4"/>
        <v>0.79895875203631672</v>
      </c>
      <c r="F21" s="20">
        <f t="shared" si="4"/>
        <v>0.94119604973362214</v>
      </c>
      <c r="G21" s="20">
        <f t="shared" si="4"/>
        <v>0.81851190169416488</v>
      </c>
      <c r="H21" s="20">
        <f t="shared" si="4"/>
        <v>0.88242402522578656</v>
      </c>
      <c r="I21" s="20">
        <f t="shared" si="4"/>
        <v>0.83470787409062297</v>
      </c>
      <c r="J21" s="20">
        <f t="shared" si="4"/>
        <v>0.85950306532686715</v>
      </c>
      <c r="K21" s="20">
        <f t="shared" si="4"/>
        <v>0.89057015964279196</v>
      </c>
      <c r="L21" s="20">
        <f t="shared" si="4"/>
        <v>0.8287680164800949</v>
      </c>
      <c r="M21" s="20">
        <f t="shared" si="4"/>
        <v>0.87094974749422116</v>
      </c>
      <c r="N21" s="20">
        <f t="shared" si="4"/>
        <v>0.90470260209823528</v>
      </c>
      <c r="O21" s="20">
        <f t="shared" si="4"/>
        <v>0.90823181569728217</v>
      </c>
      <c r="P21" s="20">
        <f t="shared" si="4"/>
        <v>0.97219623166519553</v>
      </c>
      <c r="Q21" s="20">
        <f t="shared" si="4"/>
        <v>0.97900617428228665</v>
      </c>
      <c r="R21" s="20">
        <f t="shared" si="4"/>
        <v>0.99438464123532799</v>
      </c>
      <c r="S21" s="20">
        <v>1.0229908227730349</v>
      </c>
      <c r="T21" s="20">
        <f t="shared" ref="T21" si="5">T20/T19</f>
        <v>1.0253025302530252</v>
      </c>
    </row>
    <row r="22" spans="1:20" ht="3" customHeight="1" x14ac:dyDescent="0.2">
      <c r="A22" s="102"/>
      <c r="B22" s="116"/>
      <c r="C22" s="116"/>
      <c r="D22" s="116"/>
      <c r="E22" s="116"/>
      <c r="F22" s="116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</row>
    <row r="23" spans="1:20" x14ac:dyDescent="0.2">
      <c r="A23" s="118" t="s">
        <v>68</v>
      </c>
    </row>
    <row r="24" spans="1:20" x14ac:dyDescent="0.2">
      <c r="A24" s="32" t="s">
        <v>64</v>
      </c>
    </row>
    <row r="54" spans="6:6" x14ac:dyDescent="0.2">
      <c r="F54" s="169">
        <v>43031</v>
      </c>
    </row>
  </sheetData>
  <mergeCells count="4">
    <mergeCell ref="A11:A13"/>
    <mergeCell ref="A15:A17"/>
    <mergeCell ref="A19:A21"/>
    <mergeCell ref="C8:T8"/>
  </mergeCells>
  <phoneticPr fontId="29" type="noConversion"/>
  <hyperlinks>
    <hyperlink ref="T1" location="ÍNDICE!A1" display="ÍNDICE" xr:uid="{00000000-0004-0000-0A00-000000000000}"/>
  </hyperlinks>
  <printOptions horizontalCentered="1"/>
  <pageMargins left="0.39370078740157483" right="0.27559055118110237" top="0.28625235404896421" bottom="0.74803149606299213" header="0.31496062992125984" footer="0.31496062992125984"/>
  <pageSetup paperSize="9" scale="60" orientation="landscape" r:id="rId1"/>
  <ignoredErrors>
    <ignoredError sqref="C13:R13 C17:Q17 C21:R21 R17 T13 T17 T21 R16:T16 R15 S15:T15 R11:T12 R19:T20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54"/>
  <sheetViews>
    <sheetView showGridLines="0" zoomScaleNormal="100" zoomScaleSheetLayoutView="78" zoomScalePageLayoutView="67" workbookViewId="0"/>
  </sheetViews>
  <sheetFormatPr baseColWidth="10" defaultColWidth="11.42578125" defaultRowHeight="11.25" x14ac:dyDescent="0.2"/>
  <cols>
    <col min="1" max="1" width="32.5703125" style="3" customWidth="1"/>
    <col min="2" max="16384" width="11.42578125" style="3"/>
  </cols>
  <sheetData>
    <row r="1" spans="1:20" s="184" customFormat="1" ht="12.75" x14ac:dyDescent="0.2">
      <c r="A1" s="183"/>
      <c r="B1" s="183"/>
      <c r="C1" s="183"/>
      <c r="D1" s="183"/>
      <c r="E1" s="183"/>
      <c r="F1" s="183"/>
      <c r="T1" s="172" t="s">
        <v>0</v>
      </c>
    </row>
    <row r="2" spans="1:20" s="184" customFormat="1" ht="12.75" x14ac:dyDescent="0.2">
      <c r="A2" s="183"/>
      <c r="B2" s="183"/>
      <c r="C2" s="183"/>
      <c r="D2" s="183"/>
      <c r="E2" s="183"/>
      <c r="F2" s="183"/>
    </row>
    <row r="3" spans="1:20" s="184" customFormat="1" ht="14.25" customHeight="1" x14ac:dyDescent="0.2">
      <c r="A3" s="68"/>
      <c r="B3" s="183"/>
      <c r="C3" s="183"/>
      <c r="D3" s="183"/>
      <c r="E3" s="183"/>
      <c r="F3" s="183"/>
    </row>
    <row r="4" spans="1:20" s="186" customFormat="1" ht="14.25" customHeight="1" x14ac:dyDescent="0.25">
      <c r="A4" s="201" t="s">
        <v>24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</row>
    <row r="5" spans="1:20" s="184" customFormat="1" ht="14.25" customHeight="1" x14ac:dyDescent="0.2">
      <c r="A5" s="164"/>
      <c r="B5" s="183"/>
      <c r="C5" s="183"/>
      <c r="D5" s="183"/>
      <c r="E5" s="183"/>
      <c r="F5" s="183"/>
    </row>
    <row r="6" spans="1:20" s="70" customFormat="1" ht="12.75" x14ac:dyDescent="0.2">
      <c r="A6" s="69" t="s">
        <v>53</v>
      </c>
    </row>
    <row r="7" spans="1:20" x14ac:dyDescent="0.2">
      <c r="A7" s="68"/>
      <c r="B7" s="68"/>
      <c r="C7" s="68"/>
      <c r="D7" s="68"/>
      <c r="E7" s="68"/>
      <c r="F7" s="68"/>
    </row>
    <row r="8" spans="1:20" ht="12.75" x14ac:dyDescent="0.2">
      <c r="A8" s="68"/>
      <c r="B8" s="68"/>
      <c r="C8" s="280" t="s">
        <v>37</v>
      </c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</row>
    <row r="9" spans="1:20" x14ac:dyDescent="0.2">
      <c r="A9" s="68"/>
      <c r="B9" s="68"/>
      <c r="C9" s="71">
        <v>2006</v>
      </c>
      <c r="D9" s="71">
        <v>2007</v>
      </c>
      <c r="E9" s="71">
        <v>2008</v>
      </c>
      <c r="F9" s="72">
        <v>2009</v>
      </c>
      <c r="G9" s="73">
        <v>2010</v>
      </c>
      <c r="H9" s="73">
        <v>2011</v>
      </c>
      <c r="I9" s="73">
        <v>2012</v>
      </c>
      <c r="J9" s="73">
        <v>2013</v>
      </c>
      <c r="K9" s="73">
        <v>2014</v>
      </c>
      <c r="L9" s="73">
        <v>2015</v>
      </c>
      <c r="M9" s="73">
        <v>2016</v>
      </c>
      <c r="N9" s="73">
        <v>2017</v>
      </c>
      <c r="O9" s="73">
        <v>2018</v>
      </c>
      <c r="P9" s="73">
        <v>2019</v>
      </c>
      <c r="Q9" s="73">
        <v>2020</v>
      </c>
      <c r="R9" s="73">
        <v>2021</v>
      </c>
      <c r="S9" s="73">
        <v>2022</v>
      </c>
      <c r="T9" s="73">
        <v>2023</v>
      </c>
    </row>
    <row r="10" spans="1:20" ht="3" customHeight="1" x14ac:dyDescent="0.2">
      <c r="A10" s="74"/>
      <c r="B10" s="75"/>
      <c r="C10" s="76"/>
      <c r="D10" s="76"/>
      <c r="E10" s="76"/>
      <c r="F10" s="76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</row>
    <row r="11" spans="1:20" ht="15.95" customHeight="1" x14ac:dyDescent="0.2">
      <c r="A11" s="279" t="s">
        <v>54</v>
      </c>
      <c r="B11" s="78" t="s">
        <v>41</v>
      </c>
      <c r="C11" s="106">
        <v>36.708497423936173</v>
      </c>
      <c r="D11" s="106">
        <v>36.630559773250198</v>
      </c>
      <c r="E11" s="106">
        <v>38.049580785623434</v>
      </c>
      <c r="F11" s="106">
        <v>37.398230894131785</v>
      </c>
      <c r="G11" s="87">
        <v>33.5535</v>
      </c>
      <c r="H11" s="87">
        <v>31.035359135214421</v>
      </c>
      <c r="I11" s="87">
        <v>28.875543481471432</v>
      </c>
      <c r="J11" s="87">
        <v>27.175803372332368</v>
      </c>
      <c r="K11" s="87">
        <v>25.597729726122921</v>
      </c>
      <c r="L11" s="87">
        <v>24.034600000000001</v>
      </c>
      <c r="M11" s="87">
        <v>22.743428527901195</v>
      </c>
      <c r="N11" s="87">
        <v>21.845913756514946</v>
      </c>
      <c r="O11" s="87">
        <v>21.742804256610771</v>
      </c>
      <c r="P11" s="87">
        <v>21.386099999999999</v>
      </c>
      <c r="Q11" s="87">
        <v>20.223099999999999</v>
      </c>
      <c r="R11" s="20">
        <f>'[1]Datos  2023'!$AZ$18</f>
        <v>16.7</v>
      </c>
      <c r="S11" s="20">
        <f>'[1]Datos  2023'!$AZ$19</f>
        <v>16.68</v>
      </c>
      <c r="T11" s="20">
        <f>'[1]Datos  2023'!$AZ$20</f>
        <v>16.03</v>
      </c>
    </row>
    <row r="12" spans="1:20" ht="15.95" customHeight="1" x14ac:dyDescent="0.2">
      <c r="A12" s="276"/>
      <c r="B12" s="78" t="s">
        <v>42</v>
      </c>
      <c r="C12" s="106">
        <v>23.607037788789924</v>
      </c>
      <c r="D12" s="106">
        <v>24.736887888651573</v>
      </c>
      <c r="E12" s="106">
        <v>25.146652801732429</v>
      </c>
      <c r="F12" s="106">
        <v>24.113943418310157</v>
      </c>
      <c r="G12" s="87">
        <v>22.631900000000002</v>
      </c>
      <c r="H12" s="87">
        <v>21.467949750958638</v>
      </c>
      <c r="I12" s="87">
        <v>20.455112187931299</v>
      </c>
      <c r="J12" s="87">
        <v>19.7910880219763</v>
      </c>
      <c r="K12" s="87">
        <v>18.057224464544554</v>
      </c>
      <c r="L12" s="87">
        <v>15.7882</v>
      </c>
      <c r="M12" s="87">
        <v>15.051322061607875</v>
      </c>
      <c r="N12" s="87">
        <v>14.536679733118685</v>
      </c>
      <c r="O12" s="87">
        <v>14.01657409873938</v>
      </c>
      <c r="P12" s="87">
        <v>12.9755</v>
      </c>
      <c r="Q12" s="87">
        <v>11.627599999999999</v>
      </c>
      <c r="R12" s="20">
        <f>'[1]Datos  2023'!$BA$18</f>
        <v>9.7200000000000006</v>
      </c>
      <c r="S12" s="20">
        <f>'[1]Datos  2023'!$BA$19</f>
        <v>11.05</v>
      </c>
      <c r="T12" s="20">
        <f>'[1]Datos  2023'!$BA$20</f>
        <v>11.29</v>
      </c>
    </row>
    <row r="13" spans="1:20" ht="15.95" customHeight="1" x14ac:dyDescent="0.2">
      <c r="A13" s="276"/>
      <c r="B13" s="78" t="s">
        <v>43</v>
      </c>
      <c r="C13" s="106">
        <f>C11/C12</f>
        <v>1.5549810930267427</v>
      </c>
      <c r="D13" s="106">
        <f t="shared" ref="D13:R13" si="0">D11/D12</f>
        <v>1.4808071224697197</v>
      </c>
      <c r="E13" s="106">
        <f t="shared" si="0"/>
        <v>1.513107175162576</v>
      </c>
      <c r="F13" s="106">
        <f t="shared" si="0"/>
        <v>1.5508965184738148</v>
      </c>
      <c r="G13" s="106">
        <f t="shared" si="0"/>
        <v>1.4825754797431943</v>
      </c>
      <c r="H13" s="106">
        <f t="shared" si="0"/>
        <v>1.4456601350032765</v>
      </c>
      <c r="I13" s="106">
        <f t="shared" si="0"/>
        <v>1.4116541242197764</v>
      </c>
      <c r="J13" s="106">
        <f t="shared" si="0"/>
        <v>1.3731333690273104</v>
      </c>
      <c r="K13" s="106">
        <f t="shared" si="0"/>
        <v>1.417589385145219</v>
      </c>
      <c r="L13" s="106">
        <f t="shared" si="0"/>
        <v>1.5223141333400896</v>
      </c>
      <c r="M13" s="106">
        <f t="shared" si="0"/>
        <v>1.5110585259426441</v>
      </c>
      <c r="N13" s="106">
        <f t="shared" si="0"/>
        <v>1.5028131703791856</v>
      </c>
      <c r="O13" s="106">
        <f t="shared" si="0"/>
        <v>1.5512210118852274</v>
      </c>
      <c r="P13" s="106">
        <f t="shared" si="0"/>
        <v>1.6481908211629608</v>
      </c>
      <c r="Q13" s="106">
        <f t="shared" si="0"/>
        <v>1.7392325157384154</v>
      </c>
      <c r="R13" s="19">
        <f t="shared" si="0"/>
        <v>1.7181069958847734</v>
      </c>
      <c r="S13" s="19">
        <v>1.767420744046075</v>
      </c>
      <c r="T13" s="19">
        <f t="shared" ref="T13" si="1">T11/T12</f>
        <v>1.4198405668733394</v>
      </c>
    </row>
    <row r="14" spans="1:20" ht="3" customHeight="1" x14ac:dyDescent="0.2">
      <c r="A14" s="79"/>
      <c r="B14" s="80"/>
      <c r="C14" s="107"/>
      <c r="D14" s="107"/>
      <c r="E14" s="107"/>
      <c r="F14" s="107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24"/>
      <c r="S14" s="24"/>
      <c r="T14" s="24"/>
    </row>
    <row r="15" spans="1:20" ht="15.95" customHeight="1" x14ac:dyDescent="0.2">
      <c r="A15" s="279" t="s">
        <v>150</v>
      </c>
      <c r="B15" s="78" t="s">
        <v>41</v>
      </c>
      <c r="C15" s="106">
        <v>28.26875163721607</v>
      </c>
      <c r="D15" s="106">
        <v>28.610953678318328</v>
      </c>
      <c r="E15" s="106">
        <v>28.865091628917014</v>
      </c>
      <c r="F15" s="106">
        <v>28.886208647901434</v>
      </c>
      <c r="G15" s="87">
        <v>29.567868256876523</v>
      </c>
      <c r="H15" s="87">
        <v>30.945269287536821</v>
      </c>
      <c r="I15" s="87">
        <v>31.075260438390149</v>
      </c>
      <c r="J15" s="87">
        <v>32.048077938363008</v>
      </c>
      <c r="K15" s="87">
        <v>32.812795429654059</v>
      </c>
      <c r="L15" s="87">
        <v>32.657167343179403</v>
      </c>
      <c r="M15" s="87">
        <v>32.980925332534319</v>
      </c>
      <c r="N15" s="87">
        <v>33.754604580046824</v>
      </c>
      <c r="O15" s="87">
        <v>34.640566925289292</v>
      </c>
      <c r="P15" s="87">
        <v>35.831221443277116</v>
      </c>
      <c r="Q15" s="87">
        <v>36.685531797115772</v>
      </c>
      <c r="R15" s="20">
        <f>100*'[1]Datos  2023'!$BF$18/('[1]Datos  2023'!$BC$18*1000)</f>
        <v>45.711333560838725</v>
      </c>
      <c r="S15" s="20">
        <f>100*'[1]Datos  2023'!$BF$19/('[1]Datos  2023'!$BC$19*1000)</f>
        <v>46.061549388359566</v>
      </c>
      <c r="T15" s="20">
        <f>100*'[1]Datos  2023'!$BF$20/('[1]Datos  2023'!$BC$20*1000)</f>
        <v>47.554736829295038</v>
      </c>
    </row>
    <row r="16" spans="1:20" ht="15.95" customHeight="1" x14ac:dyDescent="0.2">
      <c r="A16" s="276"/>
      <c r="B16" s="78" t="s">
        <v>42</v>
      </c>
      <c r="C16" s="106">
        <v>29.360440001916849</v>
      </c>
      <c r="D16" s="106">
        <v>29.956272545442314</v>
      </c>
      <c r="E16" s="106">
        <v>30.18848065727035</v>
      </c>
      <c r="F16" s="106">
        <v>31.115700379434134</v>
      </c>
      <c r="G16" s="87">
        <v>32.491423634454236</v>
      </c>
      <c r="H16" s="87">
        <v>34.253504502266203</v>
      </c>
      <c r="I16" s="87">
        <v>34.241130240084303</v>
      </c>
      <c r="J16" s="87">
        <v>35.430918808110938</v>
      </c>
      <c r="K16" s="87">
        <v>36.547621895930867</v>
      </c>
      <c r="L16" s="87">
        <v>37.504394387509443</v>
      </c>
      <c r="M16" s="87">
        <v>38.397536233272277</v>
      </c>
      <c r="N16" s="87">
        <v>38.934362983992344</v>
      </c>
      <c r="O16" s="87">
        <v>39.846577886531534</v>
      </c>
      <c r="P16" s="87">
        <v>41.339951350941078</v>
      </c>
      <c r="Q16" s="87">
        <v>42.658742325373083</v>
      </c>
      <c r="R16" s="20">
        <f>100*'[1]Datos  2023'!$BG$18/('[1]Datos  2023'!$BD$18*1000)</f>
        <v>51.15560917679629</v>
      </c>
      <c r="S16" s="20">
        <f>100*'[1]Datos  2023'!$BG$19/('[1]Datos  2023'!$BD$19*1000)</f>
        <v>52.228569924178586</v>
      </c>
      <c r="T16" s="20">
        <f>100*'[1]Datos  2023'!$BG$20/('[1]Datos  2023'!$BD$20*1000)</f>
        <v>54.96689867219628</v>
      </c>
    </row>
    <row r="17" spans="1:20" ht="15.95" customHeight="1" x14ac:dyDescent="0.2">
      <c r="A17" s="276"/>
      <c r="B17" s="78" t="s">
        <v>43</v>
      </c>
      <c r="C17" s="106">
        <f>C16/C15</f>
        <v>1.0386182021304244</v>
      </c>
      <c r="D17" s="106">
        <f t="shared" ref="D17:R17" si="2">D16/D15</f>
        <v>1.0470211123421405</v>
      </c>
      <c r="E17" s="106">
        <f t="shared" si="2"/>
        <v>1.0458473870572289</v>
      </c>
      <c r="F17" s="106">
        <f t="shared" si="2"/>
        <v>1.0771818745307953</v>
      </c>
      <c r="G17" s="106">
        <f t="shared" si="2"/>
        <v>1.0988760959085304</v>
      </c>
      <c r="H17" s="106">
        <f t="shared" si="2"/>
        <v>1.106906008281588</v>
      </c>
      <c r="I17" s="106">
        <f t="shared" si="2"/>
        <v>1.1018774985963773</v>
      </c>
      <c r="J17" s="106">
        <f t="shared" si="2"/>
        <v>1.1055551873112026</v>
      </c>
      <c r="K17" s="106">
        <f t="shared" si="2"/>
        <v>1.1138222579750556</v>
      </c>
      <c r="L17" s="106">
        <f t="shared" si="2"/>
        <v>1.1484276634710147</v>
      </c>
      <c r="M17" s="106">
        <f t="shared" si="2"/>
        <v>1.1642346552173506</v>
      </c>
      <c r="N17" s="106">
        <f t="shared" si="2"/>
        <v>1.1534533871271417</v>
      </c>
      <c r="O17" s="106">
        <f t="shared" si="2"/>
        <v>1.1502865404157576</v>
      </c>
      <c r="P17" s="106">
        <f t="shared" si="2"/>
        <v>1.1537410583779455</v>
      </c>
      <c r="Q17" s="106">
        <f t="shared" si="2"/>
        <v>1.1628219691973207</v>
      </c>
      <c r="R17" s="19">
        <f t="shared" si="2"/>
        <v>1.1191012204601645</v>
      </c>
      <c r="S17" s="19">
        <v>1.0441048673324171</v>
      </c>
      <c r="T17" s="19">
        <f t="shared" ref="T17" si="3">T16/T15</f>
        <v>1.1558658997421922</v>
      </c>
    </row>
    <row r="18" spans="1:20" ht="3" customHeight="1" x14ac:dyDescent="0.2">
      <c r="A18" s="109"/>
      <c r="B18" s="83"/>
      <c r="C18" s="110"/>
      <c r="D18" s="110"/>
      <c r="E18" s="110"/>
      <c r="F18" s="11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115"/>
      <c r="S18" s="115"/>
      <c r="T18" s="115"/>
    </row>
    <row r="19" spans="1:20" ht="15.95" customHeight="1" x14ac:dyDescent="0.2">
      <c r="A19" s="279" t="s">
        <v>55</v>
      </c>
      <c r="B19" s="78" t="s">
        <v>41</v>
      </c>
      <c r="C19" s="106">
        <v>43.3</v>
      </c>
      <c r="D19" s="106">
        <v>52.7</v>
      </c>
      <c r="E19" s="106">
        <v>52.7</v>
      </c>
      <c r="F19" s="106">
        <v>56.9</v>
      </c>
      <c r="G19" s="87">
        <v>61</v>
      </c>
      <c r="H19" s="87">
        <v>63.8</v>
      </c>
      <c r="I19" s="87">
        <v>68</v>
      </c>
      <c r="J19" s="87">
        <v>69.099999999999994</v>
      </c>
      <c r="K19" s="87">
        <v>73.400000000000006</v>
      </c>
      <c r="L19" s="87">
        <v>76.5</v>
      </c>
      <c r="M19" s="87">
        <v>78.3</v>
      </c>
      <c r="N19" s="87">
        <v>80.8</v>
      </c>
      <c r="O19" s="87">
        <v>83</v>
      </c>
      <c r="P19" s="87">
        <v>87.4</v>
      </c>
      <c r="Q19" s="87">
        <v>91.1</v>
      </c>
      <c r="R19" s="20">
        <f>'[1]Datos  2023'!$BI$18</f>
        <v>91.7</v>
      </c>
      <c r="S19" s="20">
        <f>'[1]Datos  2023'!$BI$19</f>
        <v>93</v>
      </c>
      <c r="T19" s="20">
        <f>'[1]Datos  2023'!$BI$20</f>
        <v>94.3</v>
      </c>
    </row>
    <row r="20" spans="1:20" ht="15.95" customHeight="1" x14ac:dyDescent="0.2">
      <c r="A20" s="281"/>
      <c r="B20" s="84" t="s">
        <v>42</v>
      </c>
      <c r="C20" s="87">
        <v>34.5</v>
      </c>
      <c r="D20" s="87">
        <v>43.6</v>
      </c>
      <c r="E20" s="87">
        <v>43.6</v>
      </c>
      <c r="F20" s="87">
        <v>48.3</v>
      </c>
      <c r="G20" s="87">
        <v>54.4</v>
      </c>
      <c r="H20" s="87">
        <v>58.2</v>
      </c>
      <c r="I20" s="87">
        <v>61.1</v>
      </c>
      <c r="J20" s="87">
        <v>62.7</v>
      </c>
      <c r="K20" s="87">
        <v>69</v>
      </c>
      <c r="L20" s="87">
        <v>73</v>
      </c>
      <c r="M20" s="87">
        <v>74.599999999999994</v>
      </c>
      <c r="N20" s="87">
        <v>79.3</v>
      </c>
      <c r="O20" s="87">
        <v>82</v>
      </c>
      <c r="P20" s="87">
        <v>88</v>
      </c>
      <c r="Q20" s="87">
        <v>91.4</v>
      </c>
      <c r="R20" s="20">
        <f>'[1]Datos  2023'!$BJ$18</f>
        <v>91.9</v>
      </c>
      <c r="S20" s="20">
        <f>'[1]Datos  2023'!$BJ$19</f>
        <v>92.8</v>
      </c>
      <c r="T20" s="20">
        <f>'[1]Datos  2023'!$BJ$20</f>
        <v>94.6</v>
      </c>
    </row>
    <row r="21" spans="1:20" ht="15.95" customHeight="1" x14ac:dyDescent="0.2">
      <c r="A21" s="281"/>
      <c r="B21" s="84" t="s">
        <v>43</v>
      </c>
      <c r="C21" s="87">
        <f>C20/C19</f>
        <v>0.79676674364896083</v>
      </c>
      <c r="D21" s="87">
        <f t="shared" ref="D21:R21" si="4">D20/D19</f>
        <v>0.82732447817836807</v>
      </c>
      <c r="E21" s="87">
        <f t="shared" si="4"/>
        <v>0.82732447817836807</v>
      </c>
      <c r="F21" s="87">
        <f t="shared" si="4"/>
        <v>0.84885764499121263</v>
      </c>
      <c r="G21" s="87">
        <f t="shared" si="4"/>
        <v>0.8918032786885246</v>
      </c>
      <c r="H21" s="87">
        <f t="shared" si="4"/>
        <v>0.9122257053291537</v>
      </c>
      <c r="I21" s="87">
        <f t="shared" si="4"/>
        <v>0.89852941176470591</v>
      </c>
      <c r="J21" s="87">
        <f t="shared" si="4"/>
        <v>0.90738060781476138</v>
      </c>
      <c r="K21" s="87">
        <f t="shared" si="4"/>
        <v>0.94005449591280643</v>
      </c>
      <c r="L21" s="87">
        <f t="shared" si="4"/>
        <v>0.95424836601307195</v>
      </c>
      <c r="M21" s="87">
        <f t="shared" si="4"/>
        <v>0.95274584929757344</v>
      </c>
      <c r="N21" s="87">
        <f t="shared" si="4"/>
        <v>0.98143564356435642</v>
      </c>
      <c r="O21" s="87">
        <f t="shared" si="4"/>
        <v>0.98795180722891562</v>
      </c>
      <c r="P21" s="87">
        <f t="shared" si="4"/>
        <v>1.0068649885583523</v>
      </c>
      <c r="Q21" s="87">
        <f t="shared" si="4"/>
        <v>1.0032930845225028</v>
      </c>
      <c r="R21" s="20">
        <f t="shared" si="4"/>
        <v>1.0021810250817884</v>
      </c>
      <c r="S21" s="20">
        <v>1.0229908227730349</v>
      </c>
      <c r="T21" s="20">
        <f t="shared" ref="T21" si="5">T20/T19</f>
        <v>1.0031813361611877</v>
      </c>
    </row>
    <row r="22" spans="1:20" ht="3" customHeight="1" x14ac:dyDescent="0.2">
      <c r="A22" s="88"/>
      <c r="B22" s="111"/>
      <c r="C22" s="111"/>
      <c r="D22" s="111"/>
      <c r="E22" s="111"/>
      <c r="F22" s="111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</row>
    <row r="23" spans="1:20" x14ac:dyDescent="0.2">
      <c r="A23" s="32" t="s">
        <v>56</v>
      </c>
    </row>
    <row r="24" spans="1:20" x14ac:dyDescent="0.2">
      <c r="A24" s="91"/>
    </row>
    <row r="54" spans="6:6" x14ac:dyDescent="0.2">
      <c r="F54" s="168">
        <v>43031</v>
      </c>
    </row>
  </sheetData>
  <mergeCells count="4">
    <mergeCell ref="A11:A13"/>
    <mergeCell ref="A15:A17"/>
    <mergeCell ref="A19:A21"/>
    <mergeCell ref="C8:T8"/>
  </mergeCells>
  <phoneticPr fontId="29" type="noConversion"/>
  <hyperlinks>
    <hyperlink ref="T1" location="ÍNDICE!A1" display="ÍNDICE" xr:uid="{00000000-0004-0000-0B00-000000000000}"/>
  </hyperlinks>
  <printOptions horizontalCentered="1"/>
  <pageMargins left="0.39370078740157483" right="0.27559055118110237" top="0.29850746268656714" bottom="0.74803149606299213" header="0.31496062992125984" footer="0.31496062992125984"/>
  <pageSetup paperSize="9" scale="60" orientation="landscape" r:id="rId1"/>
  <ignoredErrors>
    <ignoredError sqref="C13:Q13 C17:Q17 C21:Q21 R21:T21 R17:T18 R13:T14 R11:T12 R19:T20 R15:T16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50"/>
  <sheetViews>
    <sheetView showGridLines="0" zoomScaleNormal="100" zoomScaleSheetLayoutView="80" zoomScalePageLayoutView="68" workbookViewId="0"/>
  </sheetViews>
  <sheetFormatPr baseColWidth="10" defaultColWidth="11.42578125" defaultRowHeight="11.25" x14ac:dyDescent="0.2"/>
  <cols>
    <col min="1" max="1" width="24.42578125" style="4" customWidth="1"/>
    <col min="2" max="16384" width="11.42578125" style="4"/>
  </cols>
  <sheetData>
    <row r="1" spans="1:20" s="179" customFormat="1" ht="12.75" x14ac:dyDescent="0.2">
      <c r="A1" s="178"/>
      <c r="B1" s="178"/>
      <c r="C1" s="178"/>
      <c r="D1" s="178"/>
      <c r="E1" s="178"/>
      <c r="F1" s="178"/>
      <c r="K1" s="4"/>
      <c r="T1" s="172" t="s">
        <v>0</v>
      </c>
    </row>
    <row r="2" spans="1:20" s="179" customFormat="1" ht="12.75" x14ac:dyDescent="0.2">
      <c r="A2" s="178"/>
      <c r="B2" s="178"/>
      <c r="C2" s="178"/>
      <c r="D2" s="178"/>
      <c r="E2" s="178"/>
      <c r="F2" s="178"/>
    </row>
    <row r="3" spans="1:20" s="179" customFormat="1" ht="14.25" customHeight="1" x14ac:dyDescent="0.2">
      <c r="A3" s="10"/>
      <c r="B3" s="178"/>
      <c r="C3" s="178"/>
      <c r="D3" s="178"/>
      <c r="E3" s="178"/>
      <c r="F3" s="178"/>
    </row>
    <row r="4" spans="1:20" s="182" customFormat="1" ht="14.25" customHeight="1" x14ac:dyDescent="0.25">
      <c r="A4" s="196" t="s">
        <v>24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</row>
    <row r="5" spans="1:20" s="179" customFormat="1" ht="14.25" customHeight="1" x14ac:dyDescent="0.2">
      <c r="A5" s="187"/>
      <c r="B5" s="178"/>
      <c r="C5" s="178"/>
      <c r="D5" s="178"/>
      <c r="E5" s="178"/>
      <c r="F5" s="178"/>
    </row>
    <row r="6" spans="1:20" s="93" customFormat="1" ht="12.75" x14ac:dyDescent="0.2">
      <c r="A6" s="92" t="s">
        <v>57</v>
      </c>
    </row>
    <row r="7" spans="1:20" x14ac:dyDescent="0.2">
      <c r="A7" s="10"/>
      <c r="B7" s="10"/>
      <c r="C7" s="10"/>
      <c r="D7" s="10"/>
      <c r="E7" s="10"/>
      <c r="F7" s="10"/>
    </row>
    <row r="8" spans="1:20" ht="12.75" customHeight="1" x14ac:dyDescent="0.2">
      <c r="A8" s="10"/>
      <c r="B8" s="10"/>
      <c r="C8" s="273" t="s">
        <v>38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</row>
    <row r="9" spans="1:20" ht="10.5" customHeight="1" x14ac:dyDescent="0.2">
      <c r="A9" s="10"/>
      <c r="B9" s="10"/>
      <c r="C9" s="11">
        <v>2006</v>
      </c>
      <c r="D9" s="11">
        <v>2007</v>
      </c>
      <c r="E9" s="11">
        <v>2008</v>
      </c>
      <c r="F9" s="12">
        <v>2009</v>
      </c>
      <c r="G9" s="13">
        <v>2010</v>
      </c>
      <c r="H9" s="13">
        <v>2011</v>
      </c>
      <c r="I9" s="13">
        <v>2012</v>
      </c>
      <c r="J9" s="13">
        <v>2013</v>
      </c>
      <c r="K9" s="13">
        <v>2014</v>
      </c>
      <c r="L9" s="13">
        <v>2015</v>
      </c>
      <c r="M9" s="13">
        <v>2016</v>
      </c>
      <c r="N9" s="13">
        <v>2017</v>
      </c>
      <c r="O9" s="13">
        <v>2018</v>
      </c>
      <c r="P9" s="13">
        <v>2019</v>
      </c>
      <c r="Q9" s="13">
        <v>2020</v>
      </c>
      <c r="R9" s="13">
        <v>2021</v>
      </c>
      <c r="S9" s="13">
        <v>2023</v>
      </c>
      <c r="T9" s="13">
        <v>2023</v>
      </c>
    </row>
    <row r="10" spans="1:20" ht="3" customHeight="1" x14ac:dyDescent="0.2">
      <c r="A10" s="14"/>
      <c r="B10" s="15"/>
      <c r="C10" s="16"/>
      <c r="D10" s="16"/>
      <c r="E10" s="16"/>
      <c r="F10" s="16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</row>
    <row r="11" spans="1:20" ht="15.95" customHeight="1" x14ac:dyDescent="0.2">
      <c r="A11" s="278" t="s">
        <v>149</v>
      </c>
      <c r="B11" s="18" t="s">
        <v>41</v>
      </c>
      <c r="C11" s="95">
        <v>2.226904022822585E-3</v>
      </c>
      <c r="D11" s="95">
        <v>2.4037113302939738E-3</v>
      </c>
      <c r="E11" s="95">
        <v>2.3668583032939567E-3</v>
      </c>
      <c r="F11" s="95">
        <v>2.3469807657102979E-3</v>
      </c>
      <c r="G11" s="96">
        <v>2.3482281444536027E-3</v>
      </c>
      <c r="H11" s="96">
        <v>2.5260040273976719E-3</v>
      </c>
      <c r="I11" s="96">
        <v>2.5635356283386047E-3</v>
      </c>
      <c r="J11" s="96">
        <v>2.5902562653847055E-3</v>
      </c>
      <c r="K11" s="96">
        <v>2.6369113198482785E-3</v>
      </c>
      <c r="L11" s="96">
        <v>2.4117968468667017E-3</v>
      </c>
      <c r="M11" s="96">
        <v>2.3925556867336085E-3</v>
      </c>
      <c r="N11" s="96">
        <v>2.3810501252103946E-3</v>
      </c>
      <c r="O11" s="96">
        <v>2.3476857889721914E-3</v>
      </c>
      <c r="P11" s="96">
        <v>2.4699679780603103E-3</v>
      </c>
      <c r="Q11" s="96">
        <v>2.4092153263398732E-3</v>
      </c>
      <c r="R11" s="96">
        <v>2.4181929234314311E-3</v>
      </c>
      <c r="S11" s="96">
        <v>2.4274334432986783E-3</v>
      </c>
      <c r="T11" s="96">
        <f>100*'[1]Datos  2023'!$BO$380/'[1]Datos  2023'!$BL$380</f>
        <v>2.2261764574930797E-3</v>
      </c>
    </row>
    <row r="12" spans="1:20" ht="15.95" customHeight="1" x14ac:dyDescent="0.2">
      <c r="A12" s="274"/>
      <c r="B12" s="18" t="s">
        <v>42</v>
      </c>
      <c r="C12" s="95">
        <v>1.9904608877867381E-3</v>
      </c>
      <c r="D12" s="95">
        <v>1.8643460391968398E-3</v>
      </c>
      <c r="E12" s="95">
        <v>1.8387911378439561E-3</v>
      </c>
      <c r="F12" s="95">
        <v>1.8239928013084109E-3</v>
      </c>
      <c r="G12" s="96">
        <v>1.817615113940906E-3</v>
      </c>
      <c r="H12" s="96">
        <v>1.6867195127134797E-3</v>
      </c>
      <c r="I12" s="96">
        <v>1.6987307763131699E-3</v>
      </c>
      <c r="J12" s="96">
        <v>1.7076852667745925E-3</v>
      </c>
      <c r="K12" s="96">
        <v>1.7327478955776808E-3</v>
      </c>
      <c r="L12" s="96">
        <v>1.8144387452458215E-3</v>
      </c>
      <c r="M12" s="96">
        <v>1.8023376319085853E-3</v>
      </c>
      <c r="N12" s="96">
        <v>1.7935673018884195E-3</v>
      </c>
      <c r="O12" s="96">
        <v>1.7705418607169197E-3</v>
      </c>
      <c r="P12" s="96">
        <v>1.7443892725427089E-3</v>
      </c>
      <c r="Q12" s="96">
        <v>1.7063424091060932E-3</v>
      </c>
      <c r="R12" s="96">
        <v>1.7155205120168912E-3</v>
      </c>
      <c r="S12" s="96">
        <v>1.7267853632359426E-3</v>
      </c>
      <c r="T12" s="96">
        <f>100*'[1]Datos  2023'!$BP$380/'[1]Datos  2023'!$BM$380</f>
        <v>1.8254682815106794E-3</v>
      </c>
    </row>
    <row r="13" spans="1:20" ht="15.95" customHeight="1" x14ac:dyDescent="0.2">
      <c r="A13" s="274"/>
      <c r="B13" s="18" t="s">
        <v>43</v>
      </c>
      <c r="C13" s="95">
        <f>C12/C11</f>
        <v>0.89382428132840819</v>
      </c>
      <c r="D13" s="95">
        <f t="shared" ref="D13:T13" si="0">D12/D11</f>
        <v>0.77561145371346663</v>
      </c>
      <c r="E13" s="95">
        <f t="shared" si="0"/>
        <v>0.77689109453020933</v>
      </c>
      <c r="F13" s="95">
        <f t="shared" si="0"/>
        <v>0.77716563678628692</v>
      </c>
      <c r="G13" s="95">
        <f t="shared" si="0"/>
        <v>0.7740368491170766</v>
      </c>
      <c r="H13" s="95">
        <f t="shared" si="0"/>
        <v>0.66774221039194626</v>
      </c>
      <c r="I13" s="95">
        <f t="shared" si="0"/>
        <v>0.66265151829159319</v>
      </c>
      <c r="J13" s="95">
        <f t="shared" si="0"/>
        <v>0.65927270965252027</v>
      </c>
      <c r="K13" s="95">
        <f t="shared" si="0"/>
        <v>0.65711269185851073</v>
      </c>
      <c r="L13" s="95">
        <f t="shared" si="0"/>
        <v>0.75231823426714362</v>
      </c>
      <c r="M13" s="95">
        <f t="shared" si="0"/>
        <v>0.75331063009412869</v>
      </c>
      <c r="N13" s="95">
        <f t="shared" si="0"/>
        <v>0.75326734321896571</v>
      </c>
      <c r="O13" s="95">
        <f t="shared" si="0"/>
        <v>0.75416474769907638</v>
      </c>
      <c r="P13" s="95">
        <f t="shared" si="0"/>
        <v>0.70623963065002759</v>
      </c>
      <c r="Q13" s="95">
        <f t="shared" si="0"/>
        <v>0.70825649764498289</v>
      </c>
      <c r="R13" s="95">
        <f t="shared" si="0"/>
        <v>0.70942251769662645</v>
      </c>
      <c r="S13" s="95">
        <v>0.71136259904592325</v>
      </c>
      <c r="T13" s="95">
        <f t="shared" si="0"/>
        <v>0.82000161099823954</v>
      </c>
    </row>
    <row r="14" spans="1:20" ht="3" customHeight="1" x14ac:dyDescent="0.2">
      <c r="A14" s="21"/>
      <c r="B14" s="22"/>
      <c r="C14" s="97"/>
      <c r="D14" s="97"/>
      <c r="E14" s="97"/>
      <c r="F14" s="97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</row>
    <row r="15" spans="1:20" ht="15.95" customHeight="1" x14ac:dyDescent="0.2">
      <c r="A15" s="278" t="s">
        <v>148</v>
      </c>
      <c r="B15" s="18" t="s">
        <v>41</v>
      </c>
      <c r="C15" s="95">
        <v>5.4877277705270844E-3</v>
      </c>
      <c r="D15" s="95">
        <v>5.5285360596761396E-3</v>
      </c>
      <c r="E15" s="95">
        <v>5.4437740975761002E-3</v>
      </c>
      <c r="F15" s="95">
        <v>5.3980557611336853E-3</v>
      </c>
      <c r="G15" s="95">
        <v>5.4009247322432856E-3</v>
      </c>
      <c r="H15" s="95">
        <v>5.6835090616447585E-3</v>
      </c>
      <c r="I15" s="95">
        <v>5.7679551637618599E-3</v>
      </c>
      <c r="J15" s="95">
        <v>5.8280765971155876E-3</v>
      </c>
      <c r="K15" s="95">
        <v>5.9330504696586267E-3</v>
      </c>
      <c r="L15" s="95">
        <v>6.1542402299357216E-3</v>
      </c>
      <c r="M15" s="95">
        <v>6.1051420971823108E-3</v>
      </c>
      <c r="N15" s="95">
        <v>6.0757830781230752E-3</v>
      </c>
      <c r="O15" s="95">
        <v>5.9906464959980053E-3</v>
      </c>
      <c r="P15" s="95">
        <v>5.8960525927891274E-3</v>
      </c>
      <c r="Q15" s="95">
        <v>5.7510301338435689E-3</v>
      </c>
      <c r="R15" s="95">
        <v>5.7724605269008364E-3</v>
      </c>
      <c r="S15" s="95">
        <v>5.0897798004649712E-3</v>
      </c>
      <c r="T15" s="95">
        <f>100*'[1]Datos  2023'!$BR$380/'[1]Datos  2023'!$BL$380</f>
        <v>5.6805882018788932E-3</v>
      </c>
    </row>
    <row r="16" spans="1:20" ht="15.95" customHeight="1" x14ac:dyDescent="0.2">
      <c r="A16" s="274"/>
      <c r="B16" s="18" t="s">
        <v>42</v>
      </c>
      <c r="C16" s="95">
        <v>2.8827364581738963E-3</v>
      </c>
      <c r="D16" s="95">
        <v>3.5215425184829197E-3</v>
      </c>
      <c r="E16" s="95">
        <v>3.4732721492608059E-3</v>
      </c>
      <c r="F16" s="95">
        <v>3.4453197358047761E-3</v>
      </c>
      <c r="G16" s="95">
        <v>3.4332729929994889E-3</v>
      </c>
      <c r="H16" s="95">
        <v>3.8457204889867334E-3</v>
      </c>
      <c r="I16" s="95">
        <v>3.8731061699940274E-3</v>
      </c>
      <c r="J16" s="95">
        <v>3.8935224082460702E-3</v>
      </c>
      <c r="K16" s="95">
        <v>3.9506652019171123E-3</v>
      </c>
      <c r="L16" s="95">
        <v>3.8382358072507764E-3</v>
      </c>
      <c r="M16" s="95">
        <v>3.8126372982681617E-3</v>
      </c>
      <c r="N16" s="95">
        <v>3.7940846770716566E-3</v>
      </c>
      <c r="O16" s="95">
        <v>3.7453770130550222E-3</v>
      </c>
      <c r="P16" s="95">
        <v>3.6900542303788075E-3</v>
      </c>
      <c r="Q16" s="95">
        <v>3.6095704808013509E-3</v>
      </c>
      <c r="R16" s="95">
        <v>3.6289856984972699E-3</v>
      </c>
      <c r="S16" s="95">
        <v>4.7154523380673816E-3</v>
      </c>
      <c r="T16" s="95">
        <f>100*'[1]Datos  2023'!$BS$380/'[1]Datos  2023'!$BM$380</f>
        <v>3.9769130418625511E-3</v>
      </c>
    </row>
    <row r="17" spans="1:20" ht="15.95" customHeight="1" x14ac:dyDescent="0.2">
      <c r="A17" s="274"/>
      <c r="B17" s="18" t="s">
        <v>43</v>
      </c>
      <c r="C17" s="95">
        <f>C16/C15</f>
        <v>0.52530602440889951</v>
      </c>
      <c r="D17" s="95">
        <f t="shared" ref="D17" si="1">D16/D15</f>
        <v>0.63697559000622872</v>
      </c>
      <c r="E17" s="95">
        <f t="shared" ref="E17" si="2">E16/E15</f>
        <v>0.63802650275427819</v>
      </c>
      <c r="F17" s="95">
        <f t="shared" ref="F17" si="3">F16/F15</f>
        <v>0.63825197223994579</v>
      </c>
      <c r="G17" s="95">
        <f t="shared" ref="G17" si="4">G16/G15</f>
        <v>0.63568243647296152</v>
      </c>
      <c r="H17" s="95">
        <f t="shared" ref="H17" si="5">H16/H15</f>
        <v>0.67664543986383918</v>
      </c>
      <c r="I17" s="95">
        <f t="shared" ref="I17" si="6">I16/I15</f>
        <v>0.67148687186881462</v>
      </c>
      <c r="J17" s="95">
        <f t="shared" ref="J17" si="7">J16/J15</f>
        <v>0.66806301244788713</v>
      </c>
      <c r="K17" s="95">
        <f t="shared" ref="K17" si="8">K16/K15</f>
        <v>0.66587419441662421</v>
      </c>
      <c r="L17" s="95">
        <f t="shared" ref="L17" si="9">L16/L15</f>
        <v>0.62367338027863517</v>
      </c>
      <c r="M17" s="95">
        <f t="shared" ref="M17" si="10">M16/M15</f>
        <v>0.62449607848239885</v>
      </c>
      <c r="N17" s="95">
        <f t="shared" ref="N17" si="11">N16/N15</f>
        <v>0.62446019357289517</v>
      </c>
      <c r="O17" s="95">
        <f t="shared" ref="O17" si="12">O16/O15</f>
        <v>0.62520414375261268</v>
      </c>
      <c r="P17" s="95">
        <f t="shared" ref="P17" si="13">P16/P15</f>
        <v>0.62585164774339763</v>
      </c>
      <c r="Q17" s="95">
        <f t="shared" ref="Q17" si="14">Q16/Q15</f>
        <v>0.62763894411886467</v>
      </c>
      <c r="R17" s="95">
        <f t="shared" ref="R17:T17" si="15">R16/R15</f>
        <v>0.62867224151390222</v>
      </c>
      <c r="S17" s="95">
        <v>0.92645507721898035</v>
      </c>
      <c r="T17" s="95">
        <f t="shared" si="15"/>
        <v>0.70008824799994485</v>
      </c>
    </row>
    <row r="18" spans="1:20" ht="3" customHeight="1" x14ac:dyDescent="0.2">
      <c r="A18" s="26"/>
      <c r="B18" s="27"/>
      <c r="C18" s="100"/>
      <c r="D18" s="100"/>
      <c r="E18" s="100"/>
      <c r="F18" s="100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0" ht="15.95" customHeight="1" x14ac:dyDescent="0.2">
      <c r="A19" s="278" t="s">
        <v>127</v>
      </c>
      <c r="B19" s="25" t="s">
        <v>41</v>
      </c>
      <c r="C19" s="20">
        <v>5.2366602484111473</v>
      </c>
      <c r="D19" s="20">
        <v>6.4892473979824832</v>
      </c>
      <c r="E19" s="20">
        <v>6.6621820618965035</v>
      </c>
      <c r="F19" s="20">
        <v>5.7325134286416093</v>
      </c>
      <c r="G19" s="20">
        <v>4.589675114808788</v>
      </c>
      <c r="H19" s="20">
        <v>3.9096089193202173</v>
      </c>
      <c r="I19" s="20">
        <v>4.514381034322537</v>
      </c>
      <c r="J19" s="20">
        <v>3.635930780258041</v>
      </c>
      <c r="K19" s="20">
        <v>3.7465378178405149</v>
      </c>
      <c r="L19" s="20">
        <v>3.4288164398052929</v>
      </c>
      <c r="M19" s="20">
        <v>3.654558891108195</v>
      </c>
      <c r="N19" s="20">
        <v>3.2544256742887647</v>
      </c>
      <c r="O19" s="20">
        <v>3.0323509077853306</v>
      </c>
      <c r="P19" s="20">
        <v>3.6096486510389432</v>
      </c>
      <c r="Q19" s="20">
        <v>3.100893274869708</v>
      </c>
      <c r="R19" s="20">
        <f>100*'[1]Datos  2023'!$BU$378/'[1]Datos  2023'!$AE$378</f>
        <v>4.0963457090445052</v>
      </c>
      <c r="S19" s="20">
        <f>100*'[1]Datos  2023'!$BU$379/'[1]Datos  2023'!$AE$379</f>
        <v>4.7146533591109314</v>
      </c>
      <c r="T19" s="20">
        <f>100*'[1]Datos  2023'!$BU$380/'[1]Datos  2023'!$AE$380</f>
        <v>4.0841807812377384</v>
      </c>
    </row>
    <row r="20" spans="1:20" ht="15.95" customHeight="1" x14ac:dyDescent="0.2">
      <c r="A20" s="274"/>
      <c r="B20" s="25" t="s">
        <v>42</v>
      </c>
      <c r="C20" s="20">
        <v>1.9841073709512129</v>
      </c>
      <c r="D20" s="20">
        <v>2.7967199938683724</v>
      </c>
      <c r="E20" s="20">
        <v>2.6700617901925674</v>
      </c>
      <c r="F20" s="20">
        <v>2.4163503390262164</v>
      </c>
      <c r="G20" s="20">
        <v>2.2898698924173799</v>
      </c>
      <c r="H20" s="20">
        <v>2.0030502635667906</v>
      </c>
      <c r="I20" s="20">
        <v>2.2032505892897061</v>
      </c>
      <c r="J20" s="20">
        <v>1.8176241657957479</v>
      </c>
      <c r="K20" s="20">
        <v>2.0381866446723209</v>
      </c>
      <c r="L20" s="20">
        <v>1.412063226211661</v>
      </c>
      <c r="M20" s="20">
        <v>1.2999985789260982</v>
      </c>
      <c r="N20" s="20">
        <v>1.3166739674053636</v>
      </c>
      <c r="O20" s="20">
        <v>1.6951772142158168</v>
      </c>
      <c r="P20" s="20">
        <v>1.7892415462534874</v>
      </c>
      <c r="Q20" s="20">
        <v>1.8704137945970636</v>
      </c>
      <c r="R20" s="20">
        <f>100*'[1]Datos  2023'!$BV$378/'[1]Datos  2023'!$AF$378</f>
        <v>1.921654871512986</v>
      </c>
      <c r="S20" s="20">
        <f>100*'[1]Datos  2023'!$BV$379/'[1]Datos  2023'!$AF$379</f>
        <v>2.5868468531896189</v>
      </c>
      <c r="T20" s="20">
        <f>100*'[1]Datos  2023'!$BV$380/'[1]Datos  2023'!$AF$380</f>
        <v>2.1512861318917516</v>
      </c>
    </row>
    <row r="21" spans="1:20" ht="15.95" customHeight="1" x14ac:dyDescent="0.2">
      <c r="A21" s="274"/>
      <c r="B21" s="25" t="s">
        <v>43</v>
      </c>
      <c r="C21" s="20">
        <f>C20/C19</f>
        <v>0.37888793177926905</v>
      </c>
      <c r="D21" s="20">
        <f t="shared" ref="D21:R21" si="16">D20/D19</f>
        <v>0.43097755754201589</v>
      </c>
      <c r="E21" s="20">
        <f t="shared" si="16"/>
        <v>0.40077886875287355</v>
      </c>
      <c r="F21" s="20">
        <f t="shared" si="16"/>
        <v>0.42151673416991903</v>
      </c>
      <c r="G21" s="20">
        <f t="shared" si="16"/>
        <v>0.49891764343602762</v>
      </c>
      <c r="H21" s="20">
        <f t="shared" si="16"/>
        <v>0.51234031456912854</v>
      </c>
      <c r="I21" s="20">
        <f t="shared" si="16"/>
        <v>0.48805153409482699</v>
      </c>
      <c r="J21" s="20">
        <f t="shared" si="16"/>
        <v>0.49990615213712941</v>
      </c>
      <c r="K21" s="20">
        <f t="shared" si="16"/>
        <v>0.54401870307213962</v>
      </c>
      <c r="L21" s="20">
        <f t="shared" si="16"/>
        <v>0.41182234482398999</v>
      </c>
      <c r="M21" s="20">
        <f t="shared" si="16"/>
        <v>0.35571969631932554</v>
      </c>
      <c r="N21" s="20">
        <f t="shared" si="16"/>
        <v>0.40457951699668632</v>
      </c>
      <c r="O21" s="20">
        <f t="shared" si="16"/>
        <v>0.55903068799312705</v>
      </c>
      <c r="P21" s="20">
        <f t="shared" si="16"/>
        <v>0.49568302048968144</v>
      </c>
      <c r="Q21" s="20">
        <f t="shared" si="16"/>
        <v>0.6031854787635843</v>
      </c>
      <c r="R21" s="20">
        <f t="shared" si="16"/>
        <v>0.46911442734681258</v>
      </c>
      <c r="S21" s="20">
        <v>0.54868230093536186</v>
      </c>
      <c r="T21" s="20">
        <f t="shared" ref="T21" si="17">T20/T19</f>
        <v>0.52673626539121754</v>
      </c>
    </row>
    <row r="22" spans="1:20" ht="3" customHeight="1" x14ac:dyDescent="0.2">
      <c r="A22" s="102"/>
      <c r="B22" s="103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</row>
    <row r="23" spans="1:20" x14ac:dyDescent="0.2">
      <c r="A23" s="32" t="s">
        <v>69</v>
      </c>
    </row>
    <row r="24" spans="1:20" x14ac:dyDescent="0.2">
      <c r="A24" s="4" t="s">
        <v>126</v>
      </c>
    </row>
    <row r="50" spans="6:6" x14ac:dyDescent="0.2">
      <c r="F50" s="169"/>
    </row>
  </sheetData>
  <mergeCells count="4">
    <mergeCell ref="A19:A21"/>
    <mergeCell ref="A11:A13"/>
    <mergeCell ref="A15:A17"/>
    <mergeCell ref="C8:T8"/>
  </mergeCells>
  <phoneticPr fontId="29" type="noConversion"/>
  <hyperlinks>
    <hyperlink ref="T1" location="ÍNDICE!A1" display="ÍNDICE" xr:uid="{00000000-0004-0000-0C00-000000000000}"/>
  </hyperlinks>
  <printOptions horizontalCentered="1"/>
  <pageMargins left="0.39370078740157483" right="0.27559055118110237" top="0.19541666666666666" bottom="0.74803149606299213" header="0.31496062992125984" footer="0.31496062992125984"/>
  <pageSetup paperSize="9" scale="62" orientation="landscape" r:id="rId1"/>
  <ignoredErrors>
    <ignoredError sqref="B13:R13 C17:R17 C21:R21 T21 R19:T20 T17 T13 T11:T12 T14:T16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50"/>
  <sheetViews>
    <sheetView showGridLines="0" zoomScaleNormal="100" zoomScaleSheetLayoutView="78" zoomScalePageLayoutView="62" workbookViewId="0"/>
  </sheetViews>
  <sheetFormatPr baseColWidth="10" defaultColWidth="11.42578125" defaultRowHeight="11.25" x14ac:dyDescent="0.2"/>
  <cols>
    <col min="1" max="1" width="24.42578125" style="3" customWidth="1"/>
    <col min="2" max="16384" width="11.42578125" style="3"/>
  </cols>
  <sheetData>
    <row r="1" spans="1:20" s="184" customFormat="1" ht="12.75" x14ac:dyDescent="0.2">
      <c r="A1" s="183"/>
      <c r="B1" s="183"/>
      <c r="C1" s="183"/>
      <c r="D1" s="183"/>
      <c r="E1" s="183"/>
      <c r="F1" s="183"/>
      <c r="T1" s="172" t="s">
        <v>0</v>
      </c>
    </row>
    <row r="2" spans="1:20" s="184" customFormat="1" ht="12.75" x14ac:dyDescent="0.2">
      <c r="A2" s="183"/>
      <c r="B2" s="183"/>
      <c r="C2" s="183"/>
      <c r="D2" s="183"/>
      <c r="E2" s="183"/>
      <c r="F2" s="183"/>
    </row>
    <row r="3" spans="1:20" s="184" customFormat="1" ht="14.25" customHeight="1" x14ac:dyDescent="0.2">
      <c r="A3" s="68"/>
      <c r="B3" s="183"/>
      <c r="C3" s="183"/>
      <c r="D3" s="183"/>
      <c r="E3" s="183"/>
      <c r="F3" s="183"/>
    </row>
    <row r="4" spans="1:20" s="186" customFormat="1" ht="14.25" customHeight="1" x14ac:dyDescent="0.25">
      <c r="A4" s="201" t="s">
        <v>24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</row>
    <row r="5" spans="1:20" s="184" customFormat="1" ht="14.25" customHeight="1" x14ac:dyDescent="0.2">
      <c r="A5" s="164"/>
      <c r="B5" s="183"/>
      <c r="C5" s="183"/>
      <c r="D5" s="183"/>
      <c r="E5" s="183"/>
      <c r="F5" s="183"/>
    </row>
    <row r="6" spans="1:20" s="70" customFormat="1" ht="12.75" x14ac:dyDescent="0.2">
      <c r="A6" s="69" t="s">
        <v>57</v>
      </c>
    </row>
    <row r="7" spans="1:20" x14ac:dyDescent="0.2">
      <c r="A7" s="68"/>
      <c r="B7" s="68"/>
      <c r="C7" s="68"/>
      <c r="D7" s="68"/>
      <c r="E7" s="68"/>
      <c r="F7" s="68"/>
    </row>
    <row r="8" spans="1:20" ht="12.75" x14ac:dyDescent="0.2">
      <c r="A8" s="68"/>
      <c r="B8" s="68"/>
      <c r="C8" s="277" t="s">
        <v>37</v>
      </c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</row>
    <row r="9" spans="1:20" x14ac:dyDescent="0.2">
      <c r="A9" s="68"/>
      <c r="B9" s="68"/>
      <c r="C9" s="71">
        <v>2006</v>
      </c>
      <c r="D9" s="71">
        <v>2007</v>
      </c>
      <c r="E9" s="71">
        <v>2008</v>
      </c>
      <c r="F9" s="72">
        <v>2009</v>
      </c>
      <c r="G9" s="73">
        <v>2010</v>
      </c>
      <c r="H9" s="73">
        <v>2011</v>
      </c>
      <c r="I9" s="73">
        <v>2012</v>
      </c>
      <c r="J9" s="73">
        <v>2013</v>
      </c>
      <c r="K9" s="73">
        <v>2014</v>
      </c>
      <c r="L9" s="73">
        <v>2015</v>
      </c>
      <c r="M9" s="73">
        <v>2016</v>
      </c>
      <c r="N9" s="73">
        <v>2017</v>
      </c>
      <c r="O9" s="73">
        <v>2018</v>
      </c>
      <c r="P9" s="73">
        <v>2019</v>
      </c>
      <c r="Q9" s="73">
        <v>2020</v>
      </c>
      <c r="R9" s="73">
        <v>2021</v>
      </c>
      <c r="S9" s="73">
        <v>2022</v>
      </c>
      <c r="T9" s="73">
        <v>2023</v>
      </c>
    </row>
    <row r="10" spans="1:20" ht="3" customHeight="1" x14ac:dyDescent="0.2">
      <c r="A10" s="74"/>
      <c r="B10" s="75"/>
      <c r="C10" s="76"/>
      <c r="D10" s="76"/>
      <c r="E10" s="76"/>
      <c r="F10" s="76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 ht="15.95" customHeight="1" x14ac:dyDescent="0.2">
      <c r="A11" s="279" t="s">
        <v>149</v>
      </c>
      <c r="B11" s="78" t="s">
        <v>41</v>
      </c>
      <c r="C11" s="176">
        <v>0.26203873938077332</v>
      </c>
      <c r="D11" s="176">
        <v>0.25425294773436186</v>
      </c>
      <c r="E11" s="176">
        <v>0.24893472557867802</v>
      </c>
      <c r="F11" s="176">
        <v>0.24614410215270108</v>
      </c>
      <c r="G11" s="177">
        <v>0.24533871694742823</v>
      </c>
      <c r="H11" s="177">
        <v>0.20493746498514379</v>
      </c>
      <c r="I11" s="177">
        <v>0.2046699850785855</v>
      </c>
      <c r="J11" s="177">
        <v>0.20792528097176563</v>
      </c>
      <c r="K11" s="177">
        <v>0.20915896199536013</v>
      </c>
      <c r="L11" s="177">
        <v>0.23462251204784387</v>
      </c>
      <c r="M11" s="177">
        <v>0.23487446487787567</v>
      </c>
      <c r="N11" s="177">
        <v>0.23459386833825277</v>
      </c>
      <c r="O11" s="177">
        <v>0.23397048384779548</v>
      </c>
      <c r="P11" s="177">
        <v>0.18489440746455738</v>
      </c>
      <c r="Q11" s="177">
        <v>0.18277105356137535</v>
      </c>
      <c r="R11" s="177">
        <v>0.18212859065725576</v>
      </c>
      <c r="S11" s="177">
        <v>0.1809891419590563</v>
      </c>
      <c r="T11" s="177">
        <f>100*'[1]Datos  2023'!$BO$20/'[1]Datos  2023'!$BL$20</f>
        <v>0.17379951450525183</v>
      </c>
    </row>
    <row r="12" spans="1:20" ht="15.95" customHeight="1" x14ac:dyDescent="0.2">
      <c r="A12" s="276"/>
      <c r="B12" s="78" t="s">
        <v>42</v>
      </c>
      <c r="C12" s="176">
        <v>8.6008141017741596E-2</v>
      </c>
      <c r="D12" s="176">
        <v>0.1070266375120786</v>
      </c>
      <c r="E12" s="176">
        <v>0.10517394971175717</v>
      </c>
      <c r="F12" s="176">
        <v>0.10403050814213037</v>
      </c>
      <c r="G12" s="177">
        <v>0.10344138698866596</v>
      </c>
      <c r="H12" s="177">
        <v>0.10552426792666768</v>
      </c>
      <c r="I12" s="177">
        <v>0.10509726302176599</v>
      </c>
      <c r="J12" s="177">
        <v>0.10736732847512033</v>
      </c>
      <c r="K12" s="177">
        <v>0.10793573218540908</v>
      </c>
      <c r="L12" s="177">
        <v>0.12256460067279251</v>
      </c>
      <c r="M12" s="177">
        <v>0.12249956705996137</v>
      </c>
      <c r="N12" s="177">
        <v>0.12215826995297563</v>
      </c>
      <c r="O12" s="177">
        <v>0.1216184406685091</v>
      </c>
      <c r="P12" s="177">
        <v>0.12004773651145186</v>
      </c>
      <c r="Q12" s="177">
        <v>0.11874135550790153</v>
      </c>
      <c r="R12" s="177">
        <v>0.11850932820949768</v>
      </c>
      <c r="S12" s="177">
        <v>0.11784798290154762</v>
      </c>
      <c r="T12" s="177">
        <f>100*'[1]Datos  2023'!$BP$20/'[1]Datos  2023'!$BM$20</f>
        <v>0.12262279974356981</v>
      </c>
    </row>
    <row r="13" spans="1:20" ht="15.95" customHeight="1" x14ac:dyDescent="0.2">
      <c r="A13" s="276"/>
      <c r="B13" s="78" t="s">
        <v>43</v>
      </c>
      <c r="C13" s="106">
        <f>C12/C11</f>
        <v>0.32822681570285522</v>
      </c>
      <c r="D13" s="106">
        <f t="shared" ref="D13:R13" si="0">D12/D11</f>
        <v>0.42094551298535104</v>
      </c>
      <c r="E13" s="106">
        <f t="shared" si="0"/>
        <v>0.42249609598366789</v>
      </c>
      <c r="F13" s="106">
        <f t="shared" si="0"/>
        <v>0.42264066956027524</v>
      </c>
      <c r="G13" s="106">
        <f t="shared" si="0"/>
        <v>0.42162683605633933</v>
      </c>
      <c r="H13" s="106">
        <f t="shared" si="0"/>
        <v>0.51490959905411771</v>
      </c>
      <c r="I13" s="106">
        <f t="shared" si="0"/>
        <v>0.51349621675798052</v>
      </c>
      <c r="J13" s="106">
        <f t="shared" si="0"/>
        <v>0.5163745744304169</v>
      </c>
      <c r="K13" s="106">
        <f t="shared" si="0"/>
        <v>0.51604641348240898</v>
      </c>
      <c r="L13" s="106">
        <f t="shared" si="0"/>
        <v>0.52239062485103438</v>
      </c>
      <c r="M13" s="106">
        <f t="shared" si="0"/>
        <v>0.52155336308549216</v>
      </c>
      <c r="N13" s="106">
        <f t="shared" si="0"/>
        <v>0.52072234802335005</v>
      </c>
      <c r="O13" s="106">
        <f t="shared" si="0"/>
        <v>0.51980249247005617</v>
      </c>
      <c r="P13" s="106">
        <f t="shared" si="0"/>
        <v>0.64927727213417175</v>
      </c>
      <c r="Q13" s="106">
        <f t="shared" si="0"/>
        <v>0.64967265436278532</v>
      </c>
      <c r="R13" s="106">
        <f t="shared" si="0"/>
        <v>0.65069041484276391</v>
      </c>
      <c r="S13" s="106">
        <v>0.65113288911114575</v>
      </c>
      <c r="T13" s="106">
        <f t="shared" ref="T13" si="1">T12/T11</f>
        <v>0.70554167019761393</v>
      </c>
    </row>
    <row r="14" spans="1:20" ht="3" customHeight="1" x14ac:dyDescent="0.2">
      <c r="A14" s="79"/>
      <c r="B14" s="80"/>
      <c r="C14" s="81"/>
      <c r="D14" s="81"/>
      <c r="E14" s="81"/>
      <c r="F14" s="81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</row>
    <row r="15" spans="1:20" ht="15.95" customHeight="1" x14ac:dyDescent="0.2">
      <c r="A15" s="279" t="s">
        <v>148</v>
      </c>
      <c r="B15" s="78" t="s">
        <v>41</v>
      </c>
      <c r="C15" s="176">
        <v>4.2995044976028999E-3</v>
      </c>
      <c r="D15" s="176">
        <v>4.1056799813905349E-3</v>
      </c>
      <c r="E15" s="176">
        <v>3.9816510699822484E-3</v>
      </c>
      <c r="F15" s="176">
        <v>3.937240704576456E-3</v>
      </c>
      <c r="G15" s="177">
        <v>3.8871326867628681E-3</v>
      </c>
      <c r="H15" s="177">
        <v>3.8409792247495072E-3</v>
      </c>
      <c r="I15" s="177">
        <v>3.8201374983473117E-3</v>
      </c>
      <c r="J15" s="177">
        <v>3.7046463482050028E-3</v>
      </c>
      <c r="K15" s="177">
        <v>3.730367527866599E-3</v>
      </c>
      <c r="L15" s="177">
        <v>3.7407030978041642E-3</v>
      </c>
      <c r="M15" s="177">
        <v>3.7068946511347421E-3</v>
      </c>
      <c r="N15" s="177">
        <v>3.675480245211203E-3</v>
      </c>
      <c r="O15" s="177">
        <v>3.6657134196923739E-3</v>
      </c>
      <c r="P15" s="177">
        <v>3.6094096991439897E-3</v>
      </c>
      <c r="Q15" s="177">
        <v>3.5521712923304361E-3</v>
      </c>
      <c r="R15" s="177">
        <v>3.4999463709418687E-3</v>
      </c>
      <c r="S15" s="177">
        <v>3.4781464397980709E-3</v>
      </c>
      <c r="T15" s="177">
        <f>100*'[1]Datos  2023'!$BR$20/'[1]Datos  2023'!$BL$20</f>
        <v>3.4213720021193956E-3</v>
      </c>
    </row>
    <row r="16" spans="1:20" ht="15.95" customHeight="1" x14ac:dyDescent="0.2">
      <c r="A16" s="276"/>
      <c r="B16" s="78" t="s">
        <v>42</v>
      </c>
      <c r="C16" s="176">
        <v>2.4980722220195946E-3</v>
      </c>
      <c r="D16" s="176">
        <v>2.7492978940696577E-3</v>
      </c>
      <c r="E16" s="176">
        <v>2.7384346899062073E-3</v>
      </c>
      <c r="F16" s="176">
        <v>2.7084460025374787E-3</v>
      </c>
      <c r="G16" s="177">
        <v>2.7288726433764617E-3</v>
      </c>
      <c r="H16" s="177">
        <v>2.7929365522830168E-3</v>
      </c>
      <c r="I16" s="177">
        <v>2.796762853782238E-3</v>
      </c>
      <c r="J16" s="177">
        <v>2.8294736293566643E-3</v>
      </c>
      <c r="K16" s="177">
        <v>2.8388016601271263E-3</v>
      </c>
      <c r="L16" s="177">
        <v>2.8401232797396281E-3</v>
      </c>
      <c r="M16" s="177">
        <v>2.8743542658480566E-3</v>
      </c>
      <c r="N16" s="177">
        <v>2.8867108053403845E-3</v>
      </c>
      <c r="O16" s="177">
        <v>2.8739541493308604E-3</v>
      </c>
      <c r="P16" s="177">
        <v>2.9160176398023781E-3</v>
      </c>
      <c r="Q16" s="177">
        <v>2.8892408289276539E-3</v>
      </c>
      <c r="R16" s="177">
        <v>2.9457764249760255E-3</v>
      </c>
      <c r="S16" s="177">
        <v>2.9563002651111533E-3</v>
      </c>
      <c r="T16" s="177">
        <f>100*'[1]Datos  2023'!$BS$20/'[1]Datos  2023'!$BM$20</f>
        <v>2.8592568902993908E-3</v>
      </c>
    </row>
    <row r="17" spans="1:20" ht="15.95" customHeight="1" x14ac:dyDescent="0.2">
      <c r="A17" s="276"/>
      <c r="B17" s="78" t="s">
        <v>43</v>
      </c>
      <c r="C17" s="106">
        <f>C16/C15</f>
        <v>0.58101398042782448</v>
      </c>
      <c r="D17" s="106">
        <f t="shared" ref="D17:R17" si="2">D16/D15</f>
        <v>0.66963277862160853</v>
      </c>
      <c r="E17" s="106">
        <f t="shared" si="2"/>
        <v>0.68776360403635672</v>
      </c>
      <c r="F17" s="106">
        <f t="shared" si="2"/>
        <v>0.68790460268007325</v>
      </c>
      <c r="G17" s="106">
        <f t="shared" si="2"/>
        <v>0.70202714012549339</v>
      </c>
      <c r="H17" s="106">
        <f t="shared" si="2"/>
        <v>0.72714180131113848</v>
      </c>
      <c r="I17" s="106">
        <f t="shared" si="2"/>
        <v>0.73211052088889172</v>
      </c>
      <c r="J17" s="106">
        <f t="shared" si="2"/>
        <v>0.76376349141332145</v>
      </c>
      <c r="K17" s="106">
        <f t="shared" si="2"/>
        <v>0.76099784777792123</v>
      </c>
      <c r="L17" s="106">
        <f t="shared" si="2"/>
        <v>0.75924851705199836</v>
      </c>
      <c r="M17" s="106">
        <f t="shared" si="2"/>
        <v>0.77540759486330935</v>
      </c>
      <c r="N17" s="106">
        <f t="shared" si="2"/>
        <v>0.78539690401043261</v>
      </c>
      <c r="O17" s="106">
        <f t="shared" si="2"/>
        <v>0.78400950109516254</v>
      </c>
      <c r="P17" s="106">
        <f t="shared" si="2"/>
        <v>0.80789322433913302</v>
      </c>
      <c r="Q17" s="106">
        <f t="shared" si="2"/>
        <v>0.81337317126735176</v>
      </c>
      <c r="R17" s="106">
        <f t="shared" si="2"/>
        <v>0.84166330359607455</v>
      </c>
      <c r="S17" s="106">
        <v>0.84996428881895669</v>
      </c>
      <c r="T17" s="106">
        <f t="shared" ref="T17" si="3">T16/T15</f>
        <v>0.83570476654634507</v>
      </c>
    </row>
    <row r="18" spans="1:20" ht="3" customHeight="1" x14ac:dyDescent="0.2">
      <c r="A18" s="85"/>
      <c r="B18" s="86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</row>
    <row r="19" spans="1:20" ht="15.95" customHeight="1" x14ac:dyDescent="0.2">
      <c r="A19" s="279" t="s">
        <v>127</v>
      </c>
      <c r="B19" s="84" t="s">
        <v>41</v>
      </c>
      <c r="C19" s="87">
        <v>5.5104658561020647</v>
      </c>
      <c r="D19" s="87">
        <v>5.6738062707787806</v>
      </c>
      <c r="E19" s="87">
        <v>5.734446944691002</v>
      </c>
      <c r="F19" s="87">
        <v>5.4012514318699871</v>
      </c>
      <c r="G19" s="87">
        <v>5.2639790171250445</v>
      </c>
      <c r="H19" s="87">
        <v>3.4122503463394147</v>
      </c>
      <c r="I19" s="87">
        <v>3.2098731932492099</v>
      </c>
      <c r="J19" s="87">
        <v>2.9695974695928991</v>
      </c>
      <c r="K19" s="87">
        <v>2.894937455247701</v>
      </c>
      <c r="L19" s="87">
        <v>2.8646336710024101</v>
      </c>
      <c r="M19" s="87">
        <v>2.7893571704311286</v>
      </c>
      <c r="N19" s="87">
        <v>2.8923492854753063</v>
      </c>
      <c r="O19" s="87">
        <v>2.9207284897578298</v>
      </c>
      <c r="P19" s="87">
        <v>2.7773289676156634</v>
      </c>
      <c r="Q19" s="87">
        <v>2.6070306047711083</v>
      </c>
      <c r="R19" s="87">
        <f>100*'[1]Datos  2023'!$BU$18/'[1]Datos  2023'!$AE$18</f>
        <v>2.8213053108741568</v>
      </c>
      <c r="S19" s="87">
        <f>100*'[1]Datos  2023'!$BU$19/'[1]Datos  2023'!$AE$19</f>
        <v>2.9805712421765094</v>
      </c>
      <c r="T19" s="87">
        <f>100*'[1]Datos  2023'!$BU$20/'[1]Datos  2023'!$AE$20</f>
        <v>2.8587640979803353</v>
      </c>
    </row>
    <row r="20" spans="1:20" ht="15.95" customHeight="1" x14ac:dyDescent="0.2">
      <c r="A20" s="276"/>
      <c r="B20" s="84" t="s">
        <v>42</v>
      </c>
      <c r="C20" s="87">
        <v>2.4705556597468088</v>
      </c>
      <c r="D20" s="87">
        <v>2.5975026821577041</v>
      </c>
      <c r="E20" s="87">
        <v>2.6532005568226684</v>
      </c>
      <c r="F20" s="87">
        <v>2.5882425894724821</v>
      </c>
      <c r="G20" s="87">
        <v>2.6443757334231242</v>
      </c>
      <c r="H20" s="87">
        <v>1.3979361601665188</v>
      </c>
      <c r="I20" s="87">
        <v>1.3276996020409861</v>
      </c>
      <c r="J20" s="87">
        <v>1.255960596628102</v>
      </c>
      <c r="K20" s="87">
        <v>1.226913739080123</v>
      </c>
      <c r="L20" s="87">
        <v>1.2392336468791973</v>
      </c>
      <c r="M20" s="87">
        <v>1.1946694461961724</v>
      </c>
      <c r="N20" s="87">
        <v>1.2020324887845939</v>
      </c>
      <c r="O20" s="87">
        <v>1.3021495960548464</v>
      </c>
      <c r="P20" s="87">
        <v>1.3006841568603049</v>
      </c>
      <c r="Q20" s="87">
        <v>1.3207250101358829</v>
      </c>
      <c r="R20" s="87">
        <f>100*'[1]Datos  2023'!$BV$18/'[1]Datos  2023'!$AF$18</f>
        <v>1.3177009701165114</v>
      </c>
      <c r="S20" s="87">
        <f>100*'[1]Datos  2023'!$BV$19/'[1]Datos  2023'!$AF$19</f>
        <v>1.4908251353214215</v>
      </c>
      <c r="T20" s="87">
        <f>100*'[1]Datos  2023'!$BV$20/'[1]Datos  2023'!$AF$20</f>
        <v>1.4324702755298193</v>
      </c>
    </row>
    <row r="21" spans="1:20" ht="15.95" customHeight="1" x14ac:dyDescent="0.2">
      <c r="A21" s="276"/>
      <c r="B21" s="84" t="s">
        <v>43</v>
      </c>
      <c r="C21" s="87">
        <f>C20/C19</f>
        <v>0.44833880188387637</v>
      </c>
      <c r="D21" s="87">
        <f t="shared" ref="D21:R21" si="4">D20/D19</f>
        <v>0.45780602265807951</v>
      </c>
      <c r="E21" s="87">
        <f t="shared" si="4"/>
        <v>0.46267767099650703</v>
      </c>
      <c r="F21" s="87">
        <f t="shared" si="4"/>
        <v>0.4791931318361895</v>
      </c>
      <c r="G21" s="87">
        <f t="shared" si="4"/>
        <v>0.50235301562189105</v>
      </c>
      <c r="H21" s="87">
        <f t="shared" si="4"/>
        <v>0.40968159375123026</v>
      </c>
      <c r="I21" s="87">
        <f t="shared" si="4"/>
        <v>0.41362992308646801</v>
      </c>
      <c r="J21" s="87">
        <f t="shared" si="4"/>
        <v>0.42293967767970964</v>
      </c>
      <c r="K21" s="87">
        <f t="shared" si="4"/>
        <v>0.42381355661279529</v>
      </c>
      <c r="L21" s="87">
        <f t="shared" si="4"/>
        <v>0.43259759857725794</v>
      </c>
      <c r="M21" s="87">
        <f t="shared" si="4"/>
        <v>0.42829561551327683</v>
      </c>
      <c r="N21" s="87">
        <f t="shared" si="4"/>
        <v>0.41559036276182709</v>
      </c>
      <c r="O21" s="87">
        <f t="shared" si="4"/>
        <v>0.4458304154669348</v>
      </c>
      <c r="P21" s="87">
        <f t="shared" si="4"/>
        <v>0.46832196402608445</v>
      </c>
      <c r="Q21" s="87">
        <f t="shared" si="4"/>
        <v>0.50660126801688998</v>
      </c>
      <c r="R21" s="87">
        <f t="shared" si="4"/>
        <v>0.46705365953755401</v>
      </c>
      <c r="S21" s="87">
        <v>0.50187173337968161</v>
      </c>
      <c r="T21" s="87">
        <f t="shared" ref="T21" si="5">T20/T19</f>
        <v>0.50108026630872882</v>
      </c>
    </row>
    <row r="22" spans="1:20" ht="3" customHeight="1" x14ac:dyDescent="0.2">
      <c r="A22" s="88"/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</row>
    <row r="23" spans="1:20" x14ac:dyDescent="0.2">
      <c r="A23" s="91" t="s">
        <v>58</v>
      </c>
    </row>
    <row r="50" spans="6:6" x14ac:dyDescent="0.2">
      <c r="F50" s="168"/>
    </row>
  </sheetData>
  <mergeCells count="4">
    <mergeCell ref="A19:A21"/>
    <mergeCell ref="A11:A13"/>
    <mergeCell ref="A15:A17"/>
    <mergeCell ref="C8:T8"/>
  </mergeCells>
  <phoneticPr fontId="29" type="noConversion"/>
  <hyperlinks>
    <hyperlink ref="T1" location="ÍNDICE!A1" display="ÍNDICE" xr:uid="{00000000-0004-0000-0D00-000000000000}"/>
  </hyperlinks>
  <printOptions horizontalCentered="1"/>
  <pageMargins left="0.39370078740157483" right="0.27559055118110237" top="0.32269265232974909" bottom="0.74803149606299213" header="0.31496062992125984" footer="0.31496062992125984"/>
  <pageSetup paperSize="9" scale="62" orientation="landscape" r:id="rId1"/>
  <ignoredErrors>
    <ignoredError sqref="B13:R13 B17:R17 B21:R21 T11:T21 R19:S20 S21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DCD8-F9F4-424C-BF64-84FA60FBF1B5}">
  <sheetPr>
    <tabColor rgb="FF99CCFF"/>
  </sheetPr>
  <dimension ref="A1"/>
  <sheetViews>
    <sheetView zoomScaleNormal="100" zoomScaleSheetLayoutView="100" workbookViewId="0"/>
  </sheetViews>
  <sheetFormatPr baseColWidth="10" defaultColWidth="10.85546875" defaultRowHeight="12.75" x14ac:dyDescent="0.2"/>
  <cols>
    <col min="1" max="10" width="10.85546875" style="236"/>
    <col min="11" max="11" width="6.5703125" style="236" customWidth="1"/>
    <col min="12" max="16384" width="10.85546875" style="236"/>
  </cols>
  <sheetData/>
  <printOptions horizontalCentered="1" verticalCentered="1"/>
  <pageMargins left="0" right="0" top="0" bottom="0" header="0" footer="0"/>
  <pageSetup paperSize="9" scale="85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67587" r:id="rId4">
          <objectPr defaultSize="0" r:id="rId5">
            <anchor moveWithCells="1">
              <from>
                <xdr:col>0</xdr:col>
                <xdr:colOff>0</xdr:colOff>
                <xdr:row>0</xdr:row>
                <xdr:rowOff>19050</xdr:rowOff>
              </from>
              <to>
                <xdr:col>13</xdr:col>
                <xdr:colOff>704850</xdr:colOff>
                <xdr:row>64</xdr:row>
                <xdr:rowOff>123825</xdr:rowOff>
              </to>
            </anchor>
          </objectPr>
        </oleObject>
      </mc:Choice>
      <mc:Fallback>
        <oleObject progId="Document" shapeId="67587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3D99-17D3-4E9C-AB10-0B719361576E}">
  <sheetPr>
    <tabColor rgb="FF99CCFF"/>
  </sheetPr>
  <dimension ref="A1"/>
  <sheetViews>
    <sheetView zoomScale="130" zoomScaleNormal="130" workbookViewId="0"/>
  </sheetViews>
  <sheetFormatPr baseColWidth="10" defaultColWidth="10.85546875" defaultRowHeight="12.75" x14ac:dyDescent="0.2"/>
  <cols>
    <col min="1" max="6" width="10.85546875" style="236"/>
    <col min="7" max="7" width="13" style="236" customWidth="1"/>
    <col min="8" max="16384" width="10.85546875" style="236"/>
  </cols>
  <sheetData/>
  <printOptions horizontalCentered="1" verticalCentered="1"/>
  <pageMargins left="0" right="0" top="0" bottom="0" header="0" footer="0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69637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9525</xdr:rowOff>
              </from>
              <to>
                <xdr:col>9</xdr:col>
                <xdr:colOff>209550</xdr:colOff>
                <xdr:row>54</xdr:row>
                <xdr:rowOff>85725</xdr:rowOff>
              </to>
            </anchor>
          </objectPr>
        </oleObject>
      </mc:Choice>
      <mc:Fallback>
        <oleObject progId="Document" shapeId="69637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F21D-5BF9-45DB-A2AB-5C89E61942EA}">
  <sheetPr>
    <tabColor rgb="FF99CCFF"/>
    <pageSetUpPr fitToPage="1"/>
  </sheetPr>
  <dimension ref="A1:F18"/>
  <sheetViews>
    <sheetView workbookViewId="0">
      <selection activeCell="E2" sqref="E2"/>
    </sheetView>
  </sheetViews>
  <sheetFormatPr baseColWidth="10" defaultRowHeight="14.25" x14ac:dyDescent="0.2"/>
  <cols>
    <col min="1" max="1" width="21.42578125" style="2" bestFit="1" customWidth="1"/>
    <col min="2" max="2" width="19.85546875" style="2" bestFit="1" customWidth="1"/>
    <col min="3" max="3" width="30" style="2" bestFit="1" customWidth="1"/>
    <col min="4" max="4" width="48.5703125" style="2" bestFit="1" customWidth="1"/>
    <col min="5" max="5" width="24.5703125" style="2" bestFit="1" customWidth="1"/>
    <col min="6" max="6" width="11.85546875" style="2" customWidth="1"/>
  </cols>
  <sheetData>
    <row r="1" spans="1:6" ht="16.5" thickTop="1" thickBot="1" x14ac:dyDescent="0.25">
      <c r="A1" s="35" t="s">
        <v>71</v>
      </c>
      <c r="B1" s="36" t="s">
        <v>72</v>
      </c>
      <c r="C1" s="36" t="s">
        <v>73</v>
      </c>
      <c r="D1" s="242" t="s">
        <v>74</v>
      </c>
      <c r="E1" s="243" t="s">
        <v>134</v>
      </c>
      <c r="F1" s="244" t="s">
        <v>0</v>
      </c>
    </row>
    <row r="2" spans="1:6" ht="100.5" thickTop="1" x14ac:dyDescent="0.2">
      <c r="A2" s="288" t="s">
        <v>75</v>
      </c>
      <c r="B2" s="37" t="s">
        <v>76</v>
      </c>
      <c r="C2" s="38" t="s">
        <v>77</v>
      </c>
      <c r="D2" s="39" t="s">
        <v>78</v>
      </c>
      <c r="E2" s="226" t="s">
        <v>154</v>
      </c>
    </row>
    <row r="3" spans="1:6" ht="42.75" x14ac:dyDescent="0.2">
      <c r="A3" s="286"/>
      <c r="B3" s="40" t="s">
        <v>79</v>
      </c>
      <c r="C3" s="41" t="s">
        <v>80</v>
      </c>
      <c r="D3" s="42" t="s">
        <v>136</v>
      </c>
      <c r="E3" s="226" t="s">
        <v>81</v>
      </c>
    </row>
    <row r="4" spans="1:6" ht="72" thickBot="1" x14ac:dyDescent="0.25">
      <c r="A4" s="286"/>
      <c r="B4" s="40" t="s">
        <v>82</v>
      </c>
      <c r="C4" s="41" t="s">
        <v>83</v>
      </c>
      <c r="D4" s="42" t="s">
        <v>137</v>
      </c>
      <c r="E4" s="245" t="s">
        <v>138</v>
      </c>
    </row>
    <row r="5" spans="1:6" ht="28.5" x14ac:dyDescent="0.2">
      <c r="A5" s="288" t="s">
        <v>84</v>
      </c>
      <c r="B5" s="289" t="s">
        <v>85</v>
      </c>
      <c r="C5" s="246" t="s">
        <v>86</v>
      </c>
      <c r="D5" s="247" t="s">
        <v>122</v>
      </c>
      <c r="E5" s="229" t="s">
        <v>81</v>
      </c>
    </row>
    <row r="6" spans="1:6" ht="28.5" x14ac:dyDescent="0.2">
      <c r="A6" s="286"/>
      <c r="B6" s="290"/>
      <c r="C6" s="44" t="s">
        <v>87</v>
      </c>
      <c r="D6" s="45" t="s">
        <v>88</v>
      </c>
      <c r="E6" s="226" t="s">
        <v>81</v>
      </c>
    </row>
    <row r="7" spans="1:6" ht="28.5" x14ac:dyDescent="0.2">
      <c r="A7" s="286"/>
      <c r="B7" s="53" t="s">
        <v>70</v>
      </c>
      <c r="C7" s="46" t="s">
        <v>89</v>
      </c>
      <c r="D7" s="45" t="s">
        <v>90</v>
      </c>
      <c r="E7" s="230" t="s">
        <v>81</v>
      </c>
    </row>
    <row r="8" spans="1:6" ht="42.75" x14ac:dyDescent="0.2">
      <c r="A8" s="286"/>
      <c r="B8" s="291" t="s">
        <v>91</v>
      </c>
      <c r="C8" s="44" t="s">
        <v>92</v>
      </c>
      <c r="D8" s="45" t="s">
        <v>139</v>
      </c>
      <c r="E8" s="226" t="s">
        <v>81</v>
      </c>
    </row>
    <row r="9" spans="1:6" ht="28.5" x14ac:dyDescent="0.2">
      <c r="A9" s="286"/>
      <c r="B9" s="291"/>
      <c r="C9" s="44" t="s">
        <v>93</v>
      </c>
      <c r="D9" s="45" t="s">
        <v>94</v>
      </c>
      <c r="E9" s="226" t="s">
        <v>81</v>
      </c>
    </row>
    <row r="10" spans="1:6" ht="29.25" thickBot="1" x14ac:dyDescent="0.25">
      <c r="A10" s="287"/>
      <c r="B10" s="292"/>
      <c r="C10" s="47" t="s">
        <v>95</v>
      </c>
      <c r="D10" s="48" t="s">
        <v>96</v>
      </c>
      <c r="E10" s="228" t="s">
        <v>81</v>
      </c>
    </row>
    <row r="11" spans="1:6" ht="28.5" x14ac:dyDescent="0.2">
      <c r="A11" s="282" t="s">
        <v>101</v>
      </c>
      <c r="B11" s="49" t="s">
        <v>97</v>
      </c>
      <c r="C11" s="50" t="s">
        <v>98</v>
      </c>
      <c r="D11" s="51" t="s">
        <v>99</v>
      </c>
      <c r="E11" s="52" t="s">
        <v>100</v>
      </c>
    </row>
    <row r="12" spans="1:6" ht="42.75" x14ac:dyDescent="0.2">
      <c r="A12" s="286"/>
      <c r="B12" s="53" t="s">
        <v>102</v>
      </c>
      <c r="C12" s="46" t="s">
        <v>103</v>
      </c>
      <c r="D12" s="54" t="s">
        <v>104</v>
      </c>
      <c r="E12" s="43" t="s">
        <v>105</v>
      </c>
    </row>
    <row r="13" spans="1:6" ht="43.5" thickBot="1" x14ac:dyDescent="0.25">
      <c r="A13" s="287"/>
      <c r="B13" s="55" t="s">
        <v>106</v>
      </c>
      <c r="C13" s="56" t="s">
        <v>107</v>
      </c>
      <c r="D13" s="57" t="s">
        <v>108</v>
      </c>
      <c r="E13" s="228" t="s">
        <v>135</v>
      </c>
    </row>
    <row r="14" spans="1:6" ht="42.75" x14ac:dyDescent="0.2">
      <c r="A14" s="282" t="s">
        <v>109</v>
      </c>
      <c r="B14" s="284" t="s">
        <v>110</v>
      </c>
      <c r="C14" s="58" t="s">
        <v>111</v>
      </c>
      <c r="D14" s="59" t="s">
        <v>140</v>
      </c>
      <c r="E14" s="227" t="s">
        <v>123</v>
      </c>
    </row>
    <row r="15" spans="1:6" ht="42.75" x14ac:dyDescent="0.2">
      <c r="A15" s="286"/>
      <c r="B15" s="291"/>
      <c r="C15" s="44" t="s">
        <v>112</v>
      </c>
      <c r="D15" s="60" t="s">
        <v>141</v>
      </c>
      <c r="E15" s="226" t="s">
        <v>113</v>
      </c>
    </row>
    <row r="16" spans="1:6" ht="29.25" thickBot="1" x14ac:dyDescent="0.25">
      <c r="A16" s="287"/>
      <c r="B16" s="231" t="s">
        <v>114</v>
      </c>
      <c r="C16" s="61" t="s">
        <v>115</v>
      </c>
      <c r="D16" s="62" t="s">
        <v>142</v>
      </c>
      <c r="E16" s="63" t="s">
        <v>81</v>
      </c>
    </row>
    <row r="17" spans="1:5" ht="57" x14ac:dyDescent="0.2">
      <c r="A17" s="282" t="s">
        <v>116</v>
      </c>
      <c r="B17" s="284" t="s">
        <v>117</v>
      </c>
      <c r="C17" s="64" t="s">
        <v>118</v>
      </c>
      <c r="D17" s="65" t="s">
        <v>143</v>
      </c>
      <c r="E17" s="227" t="s">
        <v>81</v>
      </c>
    </row>
    <row r="18" spans="1:5" ht="43.5" thickBot="1" x14ac:dyDescent="0.25">
      <c r="A18" s="283"/>
      <c r="B18" s="285"/>
      <c r="C18" s="66" t="s">
        <v>119</v>
      </c>
      <c r="D18" s="67" t="s">
        <v>144</v>
      </c>
      <c r="E18" s="228" t="s">
        <v>120</v>
      </c>
    </row>
  </sheetData>
  <mergeCells count="9">
    <mergeCell ref="A17:A18"/>
    <mergeCell ref="B17:B18"/>
    <mergeCell ref="A11:A13"/>
    <mergeCell ref="A2:A4"/>
    <mergeCell ref="A5:A10"/>
    <mergeCell ref="B5:B6"/>
    <mergeCell ref="B8:B10"/>
    <mergeCell ref="A14:A16"/>
    <mergeCell ref="B14:B15"/>
  </mergeCells>
  <hyperlinks>
    <hyperlink ref="F1" location="ÍNDICE!A1" display="ÍNDICE" xr:uid="{AF66D581-9AC6-45E8-8B4E-FA27601B0AA6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0C62B-1B88-4394-86C8-58EFA117D1FA}">
  <sheetPr>
    <tabColor rgb="FF99CCFF"/>
    <pageSetUpPr fitToPage="1"/>
  </sheetPr>
  <dimension ref="C2:Z25"/>
  <sheetViews>
    <sheetView zoomScale="70" zoomScaleNormal="70" workbookViewId="0"/>
  </sheetViews>
  <sheetFormatPr baseColWidth="10" defaultColWidth="10.85546875" defaultRowHeight="12.75" x14ac:dyDescent="0.2"/>
  <cols>
    <col min="1" max="1" width="10.85546875" style="236"/>
    <col min="2" max="2" width="2.28515625" style="236" customWidth="1"/>
    <col min="3" max="25" width="10.85546875" style="236"/>
    <col min="26" max="26" width="45.7109375" style="236" customWidth="1"/>
    <col min="27" max="16384" width="10.85546875" style="236"/>
  </cols>
  <sheetData>
    <row r="2" spans="3:26" ht="12.6" customHeight="1" x14ac:dyDescent="0.2">
      <c r="C2" s="293" t="s">
        <v>145</v>
      </c>
      <c r="D2" s="294"/>
      <c r="F2" s="299" t="s">
        <v>146</v>
      </c>
      <c r="G2" s="300"/>
      <c r="I2" s="299" t="s">
        <v>147</v>
      </c>
      <c r="J2" s="300"/>
      <c r="L2" s="299" t="s">
        <v>73</v>
      </c>
      <c r="M2" s="300"/>
      <c r="O2" s="299" t="s">
        <v>71</v>
      </c>
      <c r="P2" s="300"/>
    </row>
    <row r="3" spans="3:26" ht="12.95" customHeight="1" x14ac:dyDescent="0.2">
      <c r="C3" s="295"/>
      <c r="D3" s="296"/>
      <c r="F3" s="301"/>
      <c r="G3" s="302"/>
      <c r="I3" s="301"/>
      <c r="J3" s="302"/>
      <c r="L3" s="301"/>
      <c r="M3" s="302"/>
      <c r="O3" s="301"/>
      <c r="P3" s="302"/>
    </row>
    <row r="4" spans="3:26" ht="12.6" customHeight="1" x14ac:dyDescent="0.2">
      <c r="C4" s="297"/>
      <c r="D4" s="298"/>
      <c r="F4" s="303"/>
      <c r="G4" s="304"/>
      <c r="I4" s="303"/>
      <c r="J4" s="304"/>
      <c r="L4" s="303"/>
      <c r="M4" s="304"/>
      <c r="O4" s="303"/>
      <c r="P4" s="304"/>
    </row>
    <row r="5" spans="3:26" ht="12.6" customHeight="1" x14ac:dyDescent="0.2">
      <c r="C5" s="238"/>
    </row>
    <row r="6" spans="3:26" ht="12.6" customHeight="1" x14ac:dyDescent="0.2"/>
    <row r="7" spans="3:26" x14ac:dyDescent="0.2">
      <c r="I7" s="238"/>
    </row>
    <row r="9" spans="3:26" x14ac:dyDescent="0.2">
      <c r="Z9" s="239"/>
    </row>
    <row r="10" spans="3:26" x14ac:dyDescent="0.2">
      <c r="Z10" s="237"/>
    </row>
    <row r="12" spans="3:26" x14ac:dyDescent="0.2">
      <c r="Z12" s="237"/>
    </row>
    <row r="20" spans="4:16" x14ac:dyDescent="0.2">
      <c r="O20" s="238"/>
    </row>
    <row r="24" spans="4:16" x14ac:dyDescent="0.2">
      <c r="D24" s="238"/>
    </row>
    <row r="25" spans="4:16" x14ac:dyDescent="0.2">
      <c r="M25" s="238"/>
      <c r="P25" s="238"/>
    </row>
  </sheetData>
  <mergeCells count="5">
    <mergeCell ref="C2:D4"/>
    <mergeCell ref="F2:G4"/>
    <mergeCell ref="I2:J4"/>
    <mergeCell ref="L2:M4"/>
    <mergeCell ref="O2:P4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0B6E8"/>
    <pageSetUpPr fitToPage="1"/>
  </sheetPr>
  <dimension ref="A1:I47"/>
  <sheetViews>
    <sheetView showGridLines="0" zoomScaleNormal="100" zoomScaleSheetLayoutView="100" workbookViewId="0"/>
  </sheetViews>
  <sheetFormatPr baseColWidth="10" defaultColWidth="11.5703125" defaultRowHeight="12.75" x14ac:dyDescent="0.2"/>
  <cols>
    <col min="1" max="1" width="4.5703125" style="184" customWidth="1"/>
    <col min="2" max="2" width="9.5703125" style="184" customWidth="1"/>
    <col min="3" max="3" width="10" style="184" customWidth="1"/>
    <col min="4" max="8" width="11.5703125" style="184"/>
    <col min="9" max="9" width="13.5703125" style="184" customWidth="1"/>
    <col min="10" max="16384" width="11.5703125" style="184"/>
  </cols>
  <sheetData>
    <row r="1" spans="1:9" x14ac:dyDescent="0.2">
      <c r="A1" s="183"/>
      <c r="B1" s="183"/>
      <c r="C1" s="183"/>
      <c r="D1" s="183"/>
      <c r="E1" s="183"/>
      <c r="F1" s="183"/>
      <c r="G1" s="183"/>
    </row>
    <row r="2" spans="1:9" x14ac:dyDescent="0.2">
      <c r="A2" s="183"/>
      <c r="B2" s="183"/>
      <c r="C2" s="183"/>
      <c r="D2" s="183"/>
      <c r="E2" s="183"/>
      <c r="F2" s="183"/>
      <c r="G2" s="183"/>
    </row>
    <row r="3" spans="1:9" ht="15.95" customHeight="1" x14ac:dyDescent="0.25">
      <c r="A3" s="267" t="s">
        <v>2</v>
      </c>
      <c r="B3" s="267"/>
      <c r="C3" s="267"/>
      <c r="D3" s="267"/>
      <c r="E3" s="267"/>
      <c r="F3" s="267"/>
      <c r="G3" s="267"/>
      <c r="H3" s="267"/>
      <c r="I3" s="267"/>
    </row>
    <row r="4" spans="1:9" ht="14.25" customHeight="1" x14ac:dyDescent="0.25">
      <c r="A4" s="183"/>
      <c r="B4" s="185"/>
      <c r="C4" s="183"/>
      <c r="D4" s="183"/>
      <c r="E4" s="183"/>
      <c r="F4" s="183"/>
      <c r="G4" s="183"/>
    </row>
    <row r="5" spans="1:9" ht="14.25" customHeight="1" x14ac:dyDescent="0.25">
      <c r="A5" s="183"/>
      <c r="B5" s="185"/>
      <c r="C5" s="183"/>
      <c r="D5" s="183"/>
      <c r="E5" s="183"/>
      <c r="F5" s="183"/>
      <c r="G5" s="183"/>
    </row>
    <row r="6" spans="1:9" x14ac:dyDescent="0.2">
      <c r="A6" s="183"/>
      <c r="B6" s="183"/>
      <c r="C6" s="183"/>
      <c r="D6" s="183"/>
      <c r="E6" s="183"/>
      <c r="F6" s="183"/>
      <c r="G6" s="183"/>
    </row>
    <row r="7" spans="1:9" ht="15.75" x14ac:dyDescent="0.25">
      <c r="A7" s="183"/>
      <c r="B7" s="265" t="s">
        <v>153</v>
      </c>
      <c r="C7" s="183"/>
      <c r="D7" s="183"/>
      <c r="E7" s="183"/>
      <c r="F7" s="183"/>
      <c r="G7" s="183"/>
    </row>
    <row r="8" spans="1:9" x14ac:dyDescent="0.2">
      <c r="A8" s="183"/>
      <c r="B8" s="164"/>
      <c r="C8" s="183"/>
      <c r="D8" s="183"/>
      <c r="E8" s="183"/>
      <c r="F8" s="183"/>
      <c r="G8" s="183"/>
    </row>
    <row r="9" spans="1:9" x14ac:dyDescent="0.2">
      <c r="A9" s="183"/>
      <c r="B9" s="219"/>
      <c r="C9" s="165"/>
      <c r="D9" s="165"/>
      <c r="E9" s="183"/>
      <c r="F9" s="183"/>
      <c r="G9" s="183"/>
    </row>
    <row r="10" spans="1:9" s="186" customFormat="1" x14ac:dyDescent="0.2">
      <c r="B10" s="220" t="s">
        <v>1</v>
      </c>
      <c r="C10" s="166" t="s">
        <v>2</v>
      </c>
      <c r="D10" s="166"/>
      <c r="E10" s="166"/>
      <c r="F10" s="166"/>
    </row>
    <row r="11" spans="1:9" s="186" customFormat="1" x14ac:dyDescent="0.2">
      <c r="B11" s="220"/>
      <c r="C11" s="166"/>
      <c r="D11" s="166"/>
      <c r="E11" s="166"/>
      <c r="F11" s="166"/>
    </row>
    <row r="12" spans="1:9" s="186" customFormat="1" x14ac:dyDescent="0.2">
      <c r="B12" s="220" t="s">
        <v>121</v>
      </c>
      <c r="C12" s="166" t="s">
        <v>3</v>
      </c>
      <c r="D12" s="166"/>
      <c r="E12" s="166"/>
      <c r="F12" s="166"/>
    </row>
    <row r="13" spans="1:9" s="186" customFormat="1" x14ac:dyDescent="0.2">
      <c r="B13" s="221"/>
      <c r="C13" s="166"/>
      <c r="D13" s="166"/>
      <c r="E13" s="166"/>
      <c r="F13" s="166"/>
    </row>
    <row r="14" spans="1:9" s="186" customFormat="1" x14ac:dyDescent="0.2">
      <c r="B14" s="220" t="s">
        <v>4</v>
      </c>
      <c r="C14" s="166" t="s">
        <v>5</v>
      </c>
      <c r="D14" s="166" t="s">
        <v>25</v>
      </c>
      <c r="E14" s="166"/>
      <c r="F14" s="166"/>
    </row>
    <row r="15" spans="1:9" s="186" customFormat="1" x14ac:dyDescent="0.2">
      <c r="B15" s="222"/>
      <c r="C15" s="166"/>
      <c r="D15" s="166"/>
      <c r="E15" s="166"/>
      <c r="F15" s="166"/>
    </row>
    <row r="16" spans="1:9" s="186" customFormat="1" x14ac:dyDescent="0.2">
      <c r="B16" s="220" t="s">
        <v>6</v>
      </c>
      <c r="C16" s="166" t="s">
        <v>5</v>
      </c>
      <c r="D16" s="166" t="s">
        <v>7</v>
      </c>
      <c r="E16" s="166"/>
      <c r="F16" s="166"/>
    </row>
    <row r="17" spans="1:7" s="186" customFormat="1" x14ac:dyDescent="0.2">
      <c r="B17" s="221"/>
      <c r="C17" s="166"/>
      <c r="D17" s="166"/>
      <c r="E17" s="166"/>
      <c r="F17" s="166"/>
    </row>
    <row r="18" spans="1:7" s="186" customFormat="1" x14ac:dyDescent="0.2">
      <c r="B18" s="220" t="s">
        <v>8</v>
      </c>
      <c r="C18" s="166" t="s">
        <v>9</v>
      </c>
      <c r="D18" s="166" t="s">
        <v>26</v>
      </c>
      <c r="E18" s="166"/>
      <c r="F18" s="166"/>
    </row>
    <row r="19" spans="1:7" x14ac:dyDescent="0.2">
      <c r="A19" s="183"/>
      <c r="B19" s="223"/>
      <c r="C19" s="165"/>
      <c r="D19" s="165"/>
      <c r="E19" s="165"/>
      <c r="F19" s="165"/>
      <c r="G19" s="183"/>
    </row>
    <row r="20" spans="1:7" x14ac:dyDescent="0.2">
      <c r="B20" s="220" t="s">
        <v>10</v>
      </c>
      <c r="C20" s="167" t="s">
        <v>9</v>
      </c>
      <c r="D20" s="167" t="s">
        <v>11</v>
      </c>
      <c r="E20" s="167"/>
      <c r="F20" s="167"/>
    </row>
    <row r="21" spans="1:7" x14ac:dyDescent="0.2">
      <c r="B21" s="224"/>
      <c r="C21" s="167"/>
      <c r="D21" s="167"/>
      <c r="E21" s="167"/>
      <c r="F21" s="167"/>
    </row>
    <row r="22" spans="1:7" x14ac:dyDescent="0.2">
      <c r="B22" s="220" t="s">
        <v>12</v>
      </c>
      <c r="C22" s="167" t="s">
        <v>13</v>
      </c>
      <c r="D22" s="167" t="s">
        <v>27</v>
      </c>
      <c r="E22" s="167"/>
      <c r="F22" s="167"/>
    </row>
    <row r="23" spans="1:7" x14ac:dyDescent="0.2">
      <c r="B23" s="222"/>
      <c r="C23" s="167"/>
      <c r="D23" s="167"/>
      <c r="E23" s="167"/>
      <c r="F23" s="167"/>
    </row>
    <row r="24" spans="1:7" x14ac:dyDescent="0.2">
      <c r="B24" s="220" t="s">
        <v>14</v>
      </c>
      <c r="C24" s="167" t="s">
        <v>13</v>
      </c>
      <c r="D24" s="167" t="s">
        <v>15</v>
      </c>
      <c r="E24" s="167"/>
      <c r="F24" s="167"/>
    </row>
    <row r="25" spans="1:7" x14ac:dyDescent="0.2">
      <c r="B25" s="224"/>
      <c r="C25" s="167"/>
      <c r="D25" s="167"/>
      <c r="E25" s="167"/>
      <c r="F25" s="167"/>
    </row>
    <row r="26" spans="1:7" x14ac:dyDescent="0.2">
      <c r="B26" s="220" t="s">
        <v>16</v>
      </c>
      <c r="C26" s="167" t="s">
        <v>17</v>
      </c>
      <c r="D26" s="167" t="s">
        <v>28</v>
      </c>
      <c r="E26" s="167"/>
      <c r="F26" s="167"/>
    </row>
    <row r="27" spans="1:7" x14ac:dyDescent="0.2">
      <c r="B27" s="224"/>
      <c r="C27" s="167"/>
      <c r="D27" s="167"/>
      <c r="E27" s="167"/>
      <c r="F27" s="167"/>
    </row>
    <row r="28" spans="1:7" x14ac:dyDescent="0.2">
      <c r="B28" s="220" t="s">
        <v>18</v>
      </c>
      <c r="C28" s="167" t="s">
        <v>17</v>
      </c>
      <c r="D28" s="167" t="s">
        <v>19</v>
      </c>
      <c r="E28" s="167"/>
      <c r="F28" s="167"/>
    </row>
    <row r="29" spans="1:7" x14ac:dyDescent="0.2">
      <c r="B29" s="224"/>
      <c r="C29" s="167"/>
      <c r="D29" s="167"/>
      <c r="E29" s="167"/>
      <c r="F29" s="167"/>
    </row>
    <row r="30" spans="1:7" x14ac:dyDescent="0.2">
      <c r="B30" s="220" t="s">
        <v>20</v>
      </c>
      <c r="C30" s="167" t="s">
        <v>21</v>
      </c>
      <c r="D30" s="167" t="s">
        <v>29</v>
      </c>
      <c r="E30" s="167"/>
      <c r="F30" s="167"/>
    </row>
    <row r="31" spans="1:7" x14ac:dyDescent="0.2">
      <c r="B31" s="225"/>
      <c r="C31" s="167"/>
      <c r="D31" s="167"/>
      <c r="E31" s="167"/>
      <c r="F31" s="167"/>
    </row>
    <row r="32" spans="1:7" x14ac:dyDescent="0.2">
      <c r="B32" s="220" t="s">
        <v>22</v>
      </c>
      <c r="C32" s="167" t="s">
        <v>21</v>
      </c>
      <c r="D32" s="167" t="s">
        <v>23</v>
      </c>
      <c r="E32" s="167"/>
      <c r="F32" s="167"/>
    </row>
    <row r="33" spans="2:9" x14ac:dyDescent="0.2">
      <c r="B33" s="217"/>
      <c r="I33" s="190"/>
    </row>
    <row r="44" spans="2:9" ht="15" x14ac:dyDescent="0.25">
      <c r="G44" s="191"/>
      <c r="I44" s="192"/>
    </row>
    <row r="45" spans="2:9" ht="15" x14ac:dyDescent="0.25">
      <c r="I45" s="192"/>
    </row>
    <row r="46" spans="2:9" ht="15" x14ac:dyDescent="0.25">
      <c r="I46" s="192"/>
    </row>
    <row r="47" spans="2:9" ht="15" x14ac:dyDescent="0.25">
      <c r="I47" s="264"/>
    </row>
  </sheetData>
  <mergeCells count="1">
    <mergeCell ref="A3:I3"/>
  </mergeCells>
  <hyperlinks>
    <hyperlink ref="B12" location="'Tabla 1.2'!A1" display="Tabla 2" xr:uid="{00000000-0004-0000-0100-000000000000}"/>
    <hyperlink ref="B14" location="'Tabla 3.1'!A1" display="Tabla 3.1" xr:uid="{00000000-0004-0000-0100-000001000000}"/>
    <hyperlink ref="B18" location="'Tabla 4.1'!A1" display="Tabla 4.1" xr:uid="{00000000-0004-0000-0100-000002000000}"/>
    <hyperlink ref="B22" location="'Tabla 5.1'!A1" display="Tabla 5.1" xr:uid="{00000000-0004-0000-0100-000003000000}"/>
    <hyperlink ref="B26" location="'Tabla 6.1'!A1" display="Tabla 6.1" xr:uid="{00000000-0004-0000-0100-000004000000}"/>
    <hyperlink ref="B30" location="'Tabla 7.1'!A1" display="Tabla 7.1" xr:uid="{00000000-0004-0000-0100-000005000000}"/>
    <hyperlink ref="B16" location="'Tabla 3.2'!A1" display="Tabla 3.2" xr:uid="{00000000-0004-0000-0100-000006000000}"/>
    <hyperlink ref="B20" location="'Tabla 4.2'!A1" display="Tabla 4.2" xr:uid="{00000000-0004-0000-0100-000007000000}"/>
    <hyperlink ref="B24" location="'Tabla 5.2'!A1" display="Tabla 5.2" xr:uid="{00000000-0004-0000-0100-000008000000}"/>
    <hyperlink ref="B28" location="'Tabla 6.2'!A1" display="Tabla 6" xr:uid="{00000000-0004-0000-0100-000009000000}"/>
    <hyperlink ref="B32" location="'Tabla 7.2'!A1" display="Tabla 7.2" xr:uid="{00000000-0004-0000-0100-00000A000000}"/>
    <hyperlink ref="B10" location="'Tabla 1.1'!A1" display="Tabla 1.1" xr:uid="{00000000-0004-0000-0100-00000B000000}"/>
  </hyperlinks>
  <printOptions horizontalCentered="1"/>
  <pageMargins left="0.39370078740157483" right="0.27559055118110237" top="0.3130555555555555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96"/>
  <sheetViews>
    <sheetView showGridLines="0" zoomScaleNormal="100" zoomScaleSheetLayoutView="73" zoomScalePageLayoutView="80" workbookViewId="0"/>
  </sheetViews>
  <sheetFormatPr baseColWidth="10" defaultColWidth="11.42578125" defaultRowHeight="12.75" x14ac:dyDescent="0.2"/>
  <cols>
    <col min="1" max="1" width="14.85546875" style="179" customWidth="1"/>
    <col min="2" max="9" width="9.5703125" style="179" customWidth="1"/>
    <col min="10" max="10" width="9.5703125" style="180" customWidth="1"/>
    <col min="11" max="13" width="9.5703125" style="179" customWidth="1"/>
    <col min="14" max="14" width="12.85546875" style="179" customWidth="1"/>
    <col min="15" max="16384" width="11.42578125" style="179"/>
  </cols>
  <sheetData>
    <row r="1" spans="1:23" x14ac:dyDescent="0.2">
      <c r="A1" s="178"/>
      <c r="B1" s="178"/>
      <c r="C1" s="178"/>
      <c r="D1" s="178"/>
      <c r="E1" s="178"/>
      <c r="F1" s="178"/>
      <c r="T1" s="172" t="s">
        <v>0</v>
      </c>
    </row>
    <row r="2" spans="1:23" x14ac:dyDescent="0.2">
      <c r="A2" s="178"/>
      <c r="B2" s="182"/>
      <c r="C2" s="178"/>
      <c r="D2" s="178"/>
      <c r="E2" s="178"/>
      <c r="F2" s="178"/>
    </row>
    <row r="3" spans="1:23" ht="14.25" customHeight="1" x14ac:dyDescent="0.2">
      <c r="A3" s="178"/>
      <c r="B3" s="178"/>
      <c r="C3" s="178"/>
      <c r="D3" s="178"/>
      <c r="E3" s="178"/>
      <c r="F3" s="178"/>
    </row>
    <row r="4" spans="1:23" s="182" customFormat="1" ht="14.25" customHeight="1" x14ac:dyDescent="0.25">
      <c r="A4" s="196" t="s">
        <v>24</v>
      </c>
      <c r="B4" s="197"/>
      <c r="C4" s="197"/>
      <c r="D4" s="197"/>
      <c r="E4" s="197"/>
      <c r="F4" s="197"/>
      <c r="G4" s="197"/>
      <c r="H4" s="197"/>
      <c r="I4" s="197"/>
      <c r="J4" s="198"/>
      <c r="K4" s="197"/>
      <c r="L4" s="197"/>
      <c r="M4" s="197"/>
      <c r="N4" s="197"/>
      <c r="O4" s="197"/>
      <c r="P4" s="197"/>
      <c r="Q4" s="197"/>
      <c r="R4" s="197"/>
      <c r="S4" s="197"/>
      <c r="T4" s="197"/>
    </row>
    <row r="5" spans="1:23" x14ac:dyDescent="0.2">
      <c r="A5" s="178"/>
      <c r="B5" s="178"/>
      <c r="C5" s="178"/>
      <c r="D5" s="178"/>
      <c r="E5" s="178"/>
      <c r="F5" s="178"/>
    </row>
    <row r="6" spans="1:23" s="182" customFormat="1" x14ac:dyDescent="0.2">
      <c r="A6" s="92" t="s">
        <v>59</v>
      </c>
      <c r="B6" s="130"/>
      <c r="C6" s="130"/>
      <c r="D6" s="130"/>
      <c r="E6" s="130"/>
      <c r="F6" s="130"/>
      <c r="G6" s="130"/>
      <c r="H6" s="130"/>
      <c r="I6" s="130"/>
      <c r="J6" s="180"/>
    </row>
    <row r="7" spans="1:23" x14ac:dyDescent="0.2">
      <c r="A7" s="131"/>
      <c r="B7" s="131"/>
      <c r="C7" s="131"/>
      <c r="D7" s="131"/>
      <c r="E7" s="131"/>
      <c r="F7" s="131"/>
      <c r="G7" s="5"/>
      <c r="H7" s="5"/>
      <c r="I7" s="5"/>
    </row>
    <row r="8" spans="1:23" x14ac:dyDescent="0.2">
      <c r="A8" s="268"/>
      <c r="B8" s="269"/>
      <c r="C8" s="153">
        <v>2006</v>
      </c>
      <c r="D8" s="153">
        <v>2007</v>
      </c>
      <c r="E8" s="153">
        <v>2008</v>
      </c>
      <c r="F8" s="153">
        <v>2009</v>
      </c>
      <c r="G8" s="154">
        <v>2010</v>
      </c>
      <c r="H8" s="154">
        <v>2011</v>
      </c>
      <c r="I8" s="154">
        <v>2012</v>
      </c>
      <c r="J8" s="154">
        <v>2013</v>
      </c>
      <c r="K8" s="154">
        <v>2014</v>
      </c>
      <c r="L8" s="154">
        <v>2015</v>
      </c>
      <c r="M8" s="154">
        <v>2016</v>
      </c>
      <c r="N8" s="154">
        <v>2017</v>
      </c>
      <c r="O8" s="154">
        <v>2018</v>
      </c>
      <c r="P8" s="154">
        <v>2019</v>
      </c>
      <c r="Q8" s="154">
        <v>2020</v>
      </c>
      <c r="R8" s="154">
        <v>2021</v>
      </c>
      <c r="S8" s="154">
        <v>2022</v>
      </c>
      <c r="T8" s="154">
        <v>2023</v>
      </c>
    </row>
    <row r="9" spans="1:23" x14ac:dyDescent="0.2">
      <c r="A9" s="155"/>
      <c r="B9" s="155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</row>
    <row r="10" spans="1:23" x14ac:dyDescent="0.2">
      <c r="A10" s="156"/>
      <c r="B10" s="157"/>
      <c r="C10" s="232"/>
      <c r="D10" s="232"/>
      <c r="E10" s="232"/>
      <c r="F10" s="232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</row>
    <row r="11" spans="1:23" x14ac:dyDescent="0.2">
      <c r="A11" s="270" t="s">
        <v>30</v>
      </c>
      <c r="B11" s="270"/>
      <c r="C11" s="159">
        <v>0.59340307582763685</v>
      </c>
      <c r="D11" s="159">
        <v>0.5940080752061867</v>
      </c>
      <c r="E11" s="159">
        <v>0.6053058750235002</v>
      </c>
      <c r="F11" s="159">
        <v>0.63045741172105052</v>
      </c>
      <c r="G11" s="159">
        <v>0.64319518437906142</v>
      </c>
      <c r="H11" s="159">
        <v>0.62866972617393868</v>
      </c>
      <c r="I11" s="159">
        <v>0.63502088769888276</v>
      </c>
      <c r="J11" s="159">
        <v>0.65111965995477838</v>
      </c>
      <c r="K11" s="159">
        <v>0.66595905844668846</v>
      </c>
      <c r="L11" s="159">
        <v>0.65064075499909335</v>
      </c>
      <c r="M11" s="159">
        <v>0.63726897599500676</v>
      </c>
      <c r="N11" s="159">
        <v>0.64973116168276634</v>
      </c>
      <c r="O11" s="159">
        <v>0.66180032183644766</v>
      </c>
      <c r="P11" s="159">
        <v>0.68699850425831688</v>
      </c>
      <c r="Q11" s="159">
        <v>0.732711678717758</v>
      </c>
      <c r="R11" s="159">
        <v>0.70551855571781907</v>
      </c>
      <c r="S11" s="159">
        <v>0.70021223249010678</v>
      </c>
      <c r="T11" s="159">
        <f>'[1]Datos  2023'!$CX380</f>
        <v>0.67188979368802781</v>
      </c>
    </row>
    <row r="12" spans="1:23" x14ac:dyDescent="0.2">
      <c r="A12" s="156"/>
      <c r="B12" s="157"/>
      <c r="C12" s="156"/>
      <c r="D12" s="156"/>
      <c r="E12" s="156"/>
      <c r="F12" s="156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</row>
    <row r="13" spans="1:23" x14ac:dyDescent="0.2">
      <c r="A13" s="270" t="s">
        <v>31</v>
      </c>
      <c r="B13" s="270"/>
      <c r="C13" s="159">
        <v>0.55856869516273755</v>
      </c>
      <c r="D13" s="159">
        <v>0.57798642682081203</v>
      </c>
      <c r="E13" s="159">
        <v>0.59062839565529446</v>
      </c>
      <c r="F13" s="159">
        <v>0.62643499250330814</v>
      </c>
      <c r="G13" s="159">
        <v>0.63313027912742936</v>
      </c>
      <c r="H13" s="159">
        <v>0.61812432069814549</v>
      </c>
      <c r="I13" s="159">
        <v>0.62341698611145624</v>
      </c>
      <c r="J13" s="159">
        <v>0.64025912577506827</v>
      </c>
      <c r="K13" s="159">
        <v>0.64154722738174208</v>
      </c>
      <c r="L13" s="159">
        <v>0.63921304705505766</v>
      </c>
      <c r="M13" s="159">
        <v>0.64346961835844807</v>
      </c>
      <c r="N13" s="159">
        <v>0.63516162520840314</v>
      </c>
      <c r="O13" s="159">
        <v>0.64077069727188651</v>
      </c>
      <c r="P13" s="159">
        <v>0.66053123378515166</v>
      </c>
      <c r="Q13" s="159">
        <v>0.68570249469406086</v>
      </c>
      <c r="R13" s="159">
        <f>'[1]Datos  2023'!$CX18</f>
        <v>0.68475420408754295</v>
      </c>
      <c r="S13" s="159">
        <f>'[1]Datos  2023'!$CX19</f>
        <v>0.67775530657361627</v>
      </c>
      <c r="T13" s="159">
        <f>'[1]Datos  2023'!$CX20</f>
        <v>0.67540798473761565</v>
      </c>
      <c r="V13" s="159"/>
      <c r="W13" s="248"/>
    </row>
    <row r="14" spans="1:23" x14ac:dyDescent="0.2">
      <c r="A14" s="156"/>
      <c r="B14" s="157"/>
      <c r="C14" s="156"/>
      <c r="D14" s="156"/>
      <c r="E14" s="156"/>
      <c r="F14" s="156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V14" s="159"/>
      <c r="W14" s="248"/>
    </row>
    <row r="15" spans="1:23" x14ac:dyDescent="0.2">
      <c r="A15" s="147" t="s">
        <v>132</v>
      </c>
      <c r="B15" s="178"/>
      <c r="C15" s="178"/>
      <c r="D15" s="178"/>
      <c r="E15" s="178"/>
      <c r="F15" s="178"/>
      <c r="V15" s="159"/>
      <c r="W15" s="248"/>
    </row>
    <row r="16" spans="1:23" x14ac:dyDescent="0.2">
      <c r="A16" s="178"/>
      <c r="B16" s="178"/>
      <c r="C16" s="178"/>
      <c r="D16" s="178"/>
      <c r="E16" s="178"/>
      <c r="F16" s="178"/>
      <c r="V16" s="159"/>
      <c r="W16" s="248"/>
    </row>
    <row r="17" spans="1:23" x14ac:dyDescent="0.2">
      <c r="A17" s="178"/>
      <c r="B17" s="178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V17" s="159"/>
      <c r="W17" s="248"/>
    </row>
    <row r="18" spans="1:23" x14ac:dyDescent="0.2">
      <c r="I18" s="160"/>
      <c r="V18" s="159"/>
      <c r="W18" s="248"/>
    </row>
    <row r="19" spans="1:23" x14ac:dyDescent="0.2">
      <c r="V19" s="159"/>
      <c r="W19" s="248"/>
    </row>
    <row r="20" spans="1:23" ht="22.5" x14ac:dyDescent="0.2">
      <c r="N20" s="161" t="s">
        <v>32</v>
      </c>
      <c r="V20" s="159"/>
      <c r="W20" s="248"/>
    </row>
    <row r="21" spans="1:23" x14ac:dyDescent="0.2">
      <c r="J21" s="162"/>
      <c r="V21" s="159"/>
      <c r="W21" s="248"/>
    </row>
    <row r="22" spans="1:23" x14ac:dyDescent="0.2">
      <c r="J22" s="162"/>
      <c r="V22" s="159"/>
      <c r="W22" s="248"/>
    </row>
    <row r="23" spans="1:23" x14ac:dyDescent="0.2">
      <c r="J23" s="162"/>
      <c r="V23" s="159"/>
      <c r="W23" s="248"/>
    </row>
    <row r="24" spans="1:23" x14ac:dyDescent="0.2">
      <c r="J24" s="162"/>
      <c r="V24" s="159"/>
      <c r="W24" s="248"/>
    </row>
    <row r="25" spans="1:23" x14ac:dyDescent="0.2">
      <c r="J25" s="162"/>
      <c r="V25" s="159"/>
      <c r="W25" s="248"/>
    </row>
    <row r="26" spans="1:23" x14ac:dyDescent="0.2">
      <c r="J26" s="162"/>
      <c r="V26" s="159"/>
      <c r="W26" s="248"/>
    </row>
    <row r="27" spans="1:23" x14ac:dyDescent="0.2">
      <c r="J27" s="162"/>
      <c r="V27" s="159"/>
      <c r="W27" s="248"/>
    </row>
    <row r="28" spans="1:23" x14ac:dyDescent="0.2">
      <c r="J28" s="162"/>
      <c r="V28" s="159"/>
      <c r="W28" s="248"/>
    </row>
    <row r="29" spans="1:23" x14ac:dyDescent="0.2">
      <c r="J29" s="162"/>
      <c r="V29" s="159"/>
      <c r="W29" s="248"/>
    </row>
    <row r="34" spans="14:14" ht="22.5" x14ac:dyDescent="0.2">
      <c r="N34" s="161" t="s">
        <v>33</v>
      </c>
    </row>
    <row r="52" spans="6:6" x14ac:dyDescent="0.2">
      <c r="F52" s="169"/>
    </row>
    <row r="94" spans="10:10" s="5" customFormat="1" ht="12" x14ac:dyDescent="0.2">
      <c r="J94" s="163"/>
    </row>
    <row r="95" spans="10:10" s="5" customFormat="1" ht="12" x14ac:dyDescent="0.2">
      <c r="J95" s="163"/>
    </row>
    <row r="96" spans="10:10" s="5" customFormat="1" ht="12" x14ac:dyDescent="0.2">
      <c r="J96" s="163"/>
    </row>
  </sheetData>
  <mergeCells count="3">
    <mergeCell ref="A8:B8"/>
    <mergeCell ref="A11:B11"/>
    <mergeCell ref="A13:B13"/>
  </mergeCells>
  <phoneticPr fontId="29" type="noConversion"/>
  <hyperlinks>
    <hyperlink ref="T1" location="ÍNDICE!A1" display="ÍNDICE" xr:uid="{00000000-0004-0000-0200-000000000000}"/>
  </hyperlinks>
  <printOptions horizontalCentered="1"/>
  <pageMargins left="0.39370078740157483" right="0.27559055118110237" top="0.26657986111111109" bottom="0.74803149606299213" header="0.31496062992125984" footer="0.31496062992125984"/>
  <pageSetup paperSize="9" scale="67" orientation="landscape" r:id="rId1"/>
  <ignoredErrors>
    <ignoredError sqref="T12 T11 T13 R13:S1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9"/>
  <sheetViews>
    <sheetView showGridLines="0" zoomScaleNormal="100" zoomScaleSheetLayoutView="73" zoomScalePageLayoutView="70" workbookViewId="0"/>
  </sheetViews>
  <sheetFormatPr baseColWidth="10" defaultColWidth="11.42578125" defaultRowHeight="12.75" x14ac:dyDescent="0.2"/>
  <cols>
    <col min="1" max="1" width="21.140625" style="179" customWidth="1"/>
    <col min="2" max="7" width="11.42578125" style="179"/>
    <col min="8" max="8" width="11.42578125" style="179" customWidth="1"/>
    <col min="9" max="9" width="13.5703125" style="179" customWidth="1"/>
    <col min="10" max="11" width="11.42578125" style="179"/>
    <col min="12" max="12" width="11.42578125" style="179" customWidth="1"/>
    <col min="13" max="16384" width="11.42578125" style="179"/>
  </cols>
  <sheetData>
    <row r="1" spans="1:20" x14ac:dyDescent="0.2">
      <c r="A1" s="178"/>
      <c r="B1" s="178"/>
      <c r="C1" s="178"/>
      <c r="D1" s="178"/>
      <c r="E1" s="178"/>
      <c r="F1" s="178"/>
      <c r="S1" s="172" t="s">
        <v>0</v>
      </c>
    </row>
    <row r="2" spans="1:20" x14ac:dyDescent="0.2">
      <c r="A2" s="178"/>
      <c r="B2" s="178"/>
      <c r="C2" s="178"/>
      <c r="D2" s="178"/>
      <c r="E2" s="178"/>
      <c r="F2" s="178"/>
    </row>
    <row r="3" spans="1:20" ht="14.25" customHeight="1" x14ac:dyDescent="0.2">
      <c r="A3" s="178"/>
      <c r="B3" s="178"/>
      <c r="C3" s="178"/>
      <c r="D3" s="178"/>
      <c r="E3" s="178"/>
      <c r="F3" s="178"/>
    </row>
    <row r="4" spans="1:20" s="182" customFormat="1" ht="14.25" customHeight="1" x14ac:dyDescent="0.25">
      <c r="A4" s="196" t="s">
        <v>24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</row>
    <row r="5" spans="1:20" x14ac:dyDescent="0.2">
      <c r="A5" s="178"/>
      <c r="B5" s="178"/>
      <c r="C5" s="178"/>
      <c r="D5" s="178"/>
      <c r="E5" s="178"/>
      <c r="F5" s="178"/>
    </row>
    <row r="6" spans="1:20" s="130" customFormat="1" x14ac:dyDescent="0.2">
      <c r="A6" s="129" t="s">
        <v>60</v>
      </c>
    </row>
    <row r="7" spans="1:20" s="5" customFormat="1" ht="12" x14ac:dyDescent="0.2">
      <c r="A7" s="131"/>
      <c r="B7" s="131"/>
      <c r="C7" s="131"/>
      <c r="D7" s="131"/>
      <c r="E7" s="131"/>
      <c r="F7" s="131"/>
    </row>
    <row r="8" spans="1:20" s="132" customFormat="1" ht="17.25" customHeight="1" x14ac:dyDescent="0.2">
      <c r="A8" s="131"/>
      <c r="B8" s="271" t="s">
        <v>38</v>
      </c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49"/>
      <c r="S8" s="249"/>
    </row>
    <row r="9" spans="1:20" s="5" customFormat="1" ht="12" x14ac:dyDescent="0.2">
      <c r="A9" s="131"/>
      <c r="B9" s="133">
        <v>2006</v>
      </c>
      <c r="C9" s="133">
        <v>2007</v>
      </c>
      <c r="D9" s="133">
        <v>2008</v>
      </c>
      <c r="E9" s="133">
        <v>2009</v>
      </c>
      <c r="F9" s="133">
        <v>2010</v>
      </c>
      <c r="G9" s="134">
        <v>2011</v>
      </c>
      <c r="H9" s="134">
        <v>2012</v>
      </c>
      <c r="I9" s="134">
        <v>2013</v>
      </c>
      <c r="J9" s="134">
        <v>2014</v>
      </c>
      <c r="K9" s="134">
        <v>2015</v>
      </c>
      <c r="L9" s="134">
        <v>2016</v>
      </c>
      <c r="M9" s="134">
        <v>2017</v>
      </c>
      <c r="N9" s="134">
        <v>2018</v>
      </c>
      <c r="O9" s="134">
        <v>2019</v>
      </c>
      <c r="P9" s="134">
        <v>2020</v>
      </c>
      <c r="Q9" s="134">
        <v>2021</v>
      </c>
      <c r="R9" s="134">
        <v>2022</v>
      </c>
      <c r="S9" s="134">
        <v>2023</v>
      </c>
    </row>
    <row r="10" spans="1:20" s="138" customFormat="1" ht="3" customHeight="1" x14ac:dyDescent="0.2">
      <c r="A10" s="135"/>
      <c r="B10" s="136"/>
      <c r="C10" s="136"/>
      <c r="D10" s="136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</row>
    <row r="11" spans="1:20" s="5" customFormat="1" ht="12" x14ac:dyDescent="0.2">
      <c r="A11" s="139" t="s">
        <v>34</v>
      </c>
      <c r="B11" s="140">
        <v>1.0408968471309974</v>
      </c>
      <c r="C11" s="140">
        <v>1.0313654394906442</v>
      </c>
      <c r="D11" s="140">
        <v>1.0968059574281881</v>
      </c>
      <c r="E11" s="140">
        <v>1.1640619510353811</v>
      </c>
      <c r="F11" s="140">
        <v>1.0407069654640024</v>
      </c>
      <c r="G11" s="141">
        <v>1.031368651251523</v>
      </c>
      <c r="H11" s="141">
        <v>1.0334028799432882</v>
      </c>
      <c r="I11" s="141">
        <v>0.96771600682330017</v>
      </c>
      <c r="J11" s="141">
        <v>1.0551813035682516</v>
      </c>
      <c r="K11" s="141">
        <v>1.1086609730770371</v>
      </c>
      <c r="L11" s="141">
        <v>1.0845086056516144</v>
      </c>
      <c r="M11" s="141">
        <v>1.076430080929917</v>
      </c>
      <c r="N11" s="141">
        <v>1.1219017152052011</v>
      </c>
      <c r="O11" s="141">
        <v>1.0797938569064036</v>
      </c>
      <c r="P11" s="141">
        <v>1.175613628692316</v>
      </c>
      <c r="Q11" s="141">
        <f>'[1]Datos  2023'!$CS378</f>
        <v>1.2017577384893394</v>
      </c>
      <c r="R11" s="141">
        <f>'[1]Datos  2023'!$CS379</f>
        <v>1.2008511780029827</v>
      </c>
      <c r="S11" s="141">
        <f>'[1]Datos  2023'!$CS380</f>
        <v>0.96435535133230987</v>
      </c>
      <c r="T11" s="240">
        <v>1</v>
      </c>
    </row>
    <row r="12" spans="1:20" s="5" customFormat="1" ht="3" customHeight="1" x14ac:dyDescent="0.2">
      <c r="A12" s="142"/>
      <c r="B12" s="143"/>
      <c r="C12" s="143"/>
      <c r="D12" s="143"/>
      <c r="E12" s="143"/>
      <c r="F12" s="143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240"/>
    </row>
    <row r="13" spans="1:20" s="5" customFormat="1" ht="12" x14ac:dyDescent="0.2">
      <c r="A13" s="139" t="s">
        <v>61</v>
      </c>
      <c r="B13" s="140">
        <v>0.7311870959622504</v>
      </c>
      <c r="C13" s="140">
        <v>0.77175883243539367</v>
      </c>
      <c r="D13" s="140">
        <v>0.76428692288708344</v>
      </c>
      <c r="E13" s="140">
        <v>0.87431623242093248</v>
      </c>
      <c r="F13" s="140">
        <v>0.85203152962648354</v>
      </c>
      <c r="G13" s="140">
        <v>0.86107230197957263</v>
      </c>
      <c r="H13" s="140">
        <v>0.88763892032920799</v>
      </c>
      <c r="I13" s="140">
        <v>0.85114557572775451</v>
      </c>
      <c r="J13" s="140">
        <v>0.89908889516238355</v>
      </c>
      <c r="K13" s="140">
        <v>0.88951199612636889</v>
      </c>
      <c r="L13" s="140">
        <v>0.84220478252230191</v>
      </c>
      <c r="M13" s="140">
        <v>0.84387542994725018</v>
      </c>
      <c r="N13" s="140">
        <v>0.82313440954093731</v>
      </c>
      <c r="O13" s="140">
        <v>0.83901926749549238</v>
      </c>
      <c r="P13" s="140">
        <v>0.79746769111312987</v>
      </c>
      <c r="Q13" s="140">
        <v>0.78743191346450558</v>
      </c>
      <c r="R13" s="140">
        <v>0.73221639543260653</v>
      </c>
      <c r="S13" s="141">
        <f>'[1]Datos  2023'!$CT380</f>
        <v>0.80534546885727809</v>
      </c>
      <c r="T13" s="240">
        <v>1</v>
      </c>
    </row>
    <row r="14" spans="1:20" s="5" customFormat="1" ht="3" customHeight="1" x14ac:dyDescent="0.2">
      <c r="A14" s="142"/>
      <c r="B14" s="143"/>
      <c r="C14" s="143"/>
      <c r="D14" s="143"/>
      <c r="E14" s="143"/>
      <c r="F14" s="143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240"/>
    </row>
    <row r="15" spans="1:20" s="5" customFormat="1" ht="12" x14ac:dyDescent="0.2">
      <c r="A15" s="139" t="s">
        <v>35</v>
      </c>
      <c r="B15" s="140">
        <v>0.89413038409326362</v>
      </c>
      <c r="C15" s="140">
        <v>0.82636372858365748</v>
      </c>
      <c r="D15" s="140">
        <v>0.82202711476753476</v>
      </c>
      <c r="E15" s="140">
        <v>0.81096395473742999</v>
      </c>
      <c r="F15" s="140">
        <v>0.84123845742586023</v>
      </c>
      <c r="G15" s="141">
        <v>0.879289588393944</v>
      </c>
      <c r="H15" s="141">
        <v>0.88647178822113903</v>
      </c>
      <c r="I15" s="141">
        <v>0.94103256560219017</v>
      </c>
      <c r="J15" s="141">
        <v>0.87367171572261182</v>
      </c>
      <c r="K15" s="141">
        <v>0.89872638881346212</v>
      </c>
      <c r="L15" s="141">
        <v>0.87829506542598246</v>
      </c>
      <c r="M15" s="141">
        <v>0.86447599906126149</v>
      </c>
      <c r="N15" s="141">
        <v>0.89144352913198377</v>
      </c>
      <c r="O15" s="141">
        <v>0.88180883915505581</v>
      </c>
      <c r="P15" s="141">
        <v>1.0110984130390743</v>
      </c>
      <c r="Q15" s="141">
        <f>'[1]Datos  2023'!$CU378</f>
        <v>0.95453820038988491</v>
      </c>
      <c r="R15" s="141">
        <f>'[1]Datos  2023'!$CU379</f>
        <v>0.86794747742220635</v>
      </c>
      <c r="S15" s="141">
        <f>'[1]Datos  2023'!$CU380</f>
        <v>0.88862621685779841</v>
      </c>
      <c r="T15" s="240">
        <v>1</v>
      </c>
    </row>
    <row r="16" spans="1:20" s="5" customFormat="1" ht="3" customHeight="1" x14ac:dyDescent="0.2">
      <c r="A16" s="142"/>
      <c r="B16" s="143"/>
      <c r="C16" s="143"/>
      <c r="D16" s="143"/>
      <c r="E16" s="143"/>
      <c r="F16" s="143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240"/>
    </row>
    <row r="17" spans="1:20" s="5" customFormat="1" ht="12" x14ac:dyDescent="0.2">
      <c r="A17" s="139" t="s">
        <v>36</v>
      </c>
      <c r="B17" s="140">
        <v>0.47081826787759129</v>
      </c>
      <c r="C17" s="140">
        <v>0.4902915618149426</v>
      </c>
      <c r="D17" s="140">
        <v>0.47936942962596329</v>
      </c>
      <c r="E17" s="140">
        <v>0.49415467546649428</v>
      </c>
      <c r="F17" s="140">
        <v>0.48277959847111013</v>
      </c>
      <c r="G17" s="141">
        <v>0.4712014193763947</v>
      </c>
      <c r="H17" s="141">
        <v>0.46155725896578931</v>
      </c>
      <c r="I17" s="141">
        <v>0.43902556327062703</v>
      </c>
      <c r="J17" s="141">
        <v>0.47400017334466954</v>
      </c>
      <c r="K17" s="141">
        <v>0.42803251016003968</v>
      </c>
      <c r="L17" s="141">
        <v>0.41832303719495945</v>
      </c>
      <c r="M17" s="141">
        <v>0.45011924531548025</v>
      </c>
      <c r="N17" s="141">
        <v>0.51108284154797434</v>
      </c>
      <c r="O17" s="141">
        <v>0.52509412106742859</v>
      </c>
      <c r="P17" s="141">
        <v>0.51874719503591171</v>
      </c>
      <c r="Q17" s="141">
        <f>'[1]Datos  2023'!$CV378</f>
        <v>0.48137584253575727</v>
      </c>
      <c r="R17" s="141">
        <f>'[1]Datos  2023'!$CV379</f>
        <v>0.55293016839468945</v>
      </c>
      <c r="S17" s="141">
        <f>'[1]Datos  2023'!$CV380</f>
        <v>0.54127488712467964</v>
      </c>
      <c r="T17" s="240">
        <v>1</v>
      </c>
    </row>
    <row r="18" spans="1:20" s="5" customFormat="1" ht="3" customHeight="1" x14ac:dyDescent="0.2">
      <c r="A18" s="142"/>
      <c r="B18" s="143"/>
      <c r="C18" s="143"/>
      <c r="D18" s="143"/>
      <c r="E18" s="143"/>
      <c r="F18" s="143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240"/>
    </row>
    <row r="19" spans="1:20" s="5" customFormat="1" ht="12" x14ac:dyDescent="0.2">
      <c r="A19" s="139" t="s">
        <v>62</v>
      </c>
      <c r="B19" s="140">
        <v>0.22964584686516373</v>
      </c>
      <c r="C19" s="140">
        <v>0.22931998084874139</v>
      </c>
      <c r="D19" s="140">
        <v>0.24599809185542487</v>
      </c>
      <c r="E19" s="140">
        <v>0.24421350562604749</v>
      </c>
      <c r="F19" s="140">
        <v>0.30567629853983636</v>
      </c>
      <c r="G19" s="141">
        <v>0.26688285148557278</v>
      </c>
      <c r="H19" s="141">
        <v>0.27513354587654187</v>
      </c>
      <c r="I19" s="141">
        <v>0.34392029992425577</v>
      </c>
      <c r="J19" s="141">
        <v>0.33341194526886969</v>
      </c>
      <c r="K19" s="141">
        <v>0.30736293676134629</v>
      </c>
      <c r="L19" s="141">
        <v>0.31319220990072927</v>
      </c>
      <c r="M19" s="141">
        <v>0.32758483747216816</v>
      </c>
      <c r="N19" s="141">
        <v>0.30173393991567704</v>
      </c>
      <c r="O19" s="141">
        <v>0.3647997794959591</v>
      </c>
      <c r="P19" s="141">
        <v>0.42947577289753175</v>
      </c>
      <c r="Q19" s="141">
        <f>'[1]Datos  2023'!$CW378</f>
        <v>0.40200796513860038</v>
      </c>
      <c r="R19" s="141">
        <f>'[1]Datos  2023'!$CW379</f>
        <v>0.38300457911463026</v>
      </c>
      <c r="S19" s="141">
        <f>'[1]Datos  2023'!$CW380</f>
        <v>0.36655057545875924</v>
      </c>
      <c r="T19" s="240">
        <v>1</v>
      </c>
    </row>
    <row r="20" spans="1:20" s="146" customFormat="1" ht="3" customHeight="1" x14ac:dyDescent="0.2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241"/>
    </row>
    <row r="21" spans="1:20" s="5" customFormat="1" ht="12" x14ac:dyDescent="0.2">
      <c r="A21" s="147" t="s">
        <v>132</v>
      </c>
      <c r="T21" s="240"/>
    </row>
    <row r="22" spans="1:20" s="5" customFormat="1" ht="12" x14ac:dyDescent="0.2">
      <c r="T22" s="240"/>
    </row>
    <row r="23" spans="1:20" s="5" customFormat="1" ht="12" x14ac:dyDescent="0.2">
      <c r="T23" s="240"/>
    </row>
    <row r="24" spans="1:20" s="5" customFormat="1" ht="9.75" customHeight="1" x14ac:dyDescent="0.2">
      <c r="T24" s="240"/>
    </row>
    <row r="25" spans="1:20" s="5" customFormat="1" ht="18.75" customHeight="1" x14ac:dyDescent="0.2">
      <c r="B25" s="272" t="s">
        <v>37</v>
      </c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50"/>
      <c r="S25" s="250"/>
      <c r="T25" s="240"/>
    </row>
    <row r="26" spans="1:20" s="5" customFormat="1" ht="12" x14ac:dyDescent="0.2">
      <c r="B26" s="148">
        <v>2006</v>
      </c>
      <c r="C26" s="148">
        <v>2007</v>
      </c>
      <c r="D26" s="148">
        <v>2008</v>
      </c>
      <c r="E26" s="148">
        <v>2009</v>
      </c>
      <c r="F26" s="148">
        <v>2010</v>
      </c>
      <c r="G26" s="148">
        <v>2011</v>
      </c>
      <c r="H26" s="148">
        <v>2012</v>
      </c>
      <c r="I26" s="148">
        <v>2013</v>
      </c>
      <c r="J26" s="148">
        <v>2014</v>
      </c>
      <c r="K26" s="148">
        <v>2015</v>
      </c>
      <c r="L26" s="148">
        <v>2016</v>
      </c>
      <c r="M26" s="148">
        <v>2017</v>
      </c>
      <c r="N26" s="148">
        <v>2018</v>
      </c>
      <c r="O26" s="148">
        <v>2019</v>
      </c>
      <c r="P26" s="148">
        <v>2020</v>
      </c>
      <c r="Q26" s="148">
        <v>2021</v>
      </c>
      <c r="R26" s="148">
        <v>2022</v>
      </c>
      <c r="S26" s="148">
        <v>2023</v>
      </c>
      <c r="T26" s="240"/>
    </row>
    <row r="27" spans="1:20" s="5" customFormat="1" ht="3" customHeight="1" x14ac:dyDescent="0.2">
      <c r="A27" s="145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240"/>
    </row>
    <row r="28" spans="1:20" s="5" customFormat="1" ht="12" x14ac:dyDescent="0.2">
      <c r="A28" s="149" t="s">
        <v>34</v>
      </c>
      <c r="B28" s="252">
        <v>1.0876873567658283</v>
      </c>
      <c r="C28" s="252">
        <v>1.0537549876424861</v>
      </c>
      <c r="D28" s="252">
        <v>1.0617585078874263</v>
      </c>
      <c r="E28" s="252">
        <v>1.0691604442766789</v>
      </c>
      <c r="F28" s="252">
        <v>1.0636017678664524</v>
      </c>
      <c r="G28" s="252">
        <v>1.0601140461186307</v>
      </c>
      <c r="H28" s="252">
        <v>1.0480349395391904</v>
      </c>
      <c r="I28" s="252">
        <v>1.040656168077329</v>
      </c>
      <c r="J28" s="252">
        <v>1.061603961195783</v>
      </c>
      <c r="K28" s="252">
        <v>1.0814854635274909</v>
      </c>
      <c r="L28" s="252">
        <v>1.0733448483007153</v>
      </c>
      <c r="M28" s="252">
        <v>1.085397766204238</v>
      </c>
      <c r="N28" s="252">
        <v>1.1003591695968193</v>
      </c>
      <c r="O28" s="252">
        <v>1.1288167909190978</v>
      </c>
      <c r="P28" s="252">
        <v>1.1448732605928456</v>
      </c>
      <c r="Q28" s="252">
        <f>'[1]Datos  2023'!$CS18</f>
        <v>1.154451442827424</v>
      </c>
      <c r="R28" s="252">
        <f>'[1]Datos  2023'!$CS19</f>
        <v>1.0992835638961151</v>
      </c>
      <c r="S28" s="252">
        <f>'[1]Datos  2023'!$CS20</f>
        <v>1.072104677725497</v>
      </c>
      <c r="T28" s="240">
        <v>1</v>
      </c>
    </row>
    <row r="29" spans="1:20" s="5" customFormat="1" ht="3" customHeight="1" x14ac:dyDescent="0.2">
      <c r="A29" s="150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240">
        <v>1</v>
      </c>
    </row>
    <row r="30" spans="1:20" s="5" customFormat="1" ht="12" x14ac:dyDescent="0.2">
      <c r="A30" s="149" t="s">
        <v>61</v>
      </c>
      <c r="B30" s="252">
        <v>0.65084227238233605</v>
      </c>
      <c r="C30" s="252">
        <v>0.69549963846845175</v>
      </c>
      <c r="D30" s="252">
        <v>0.77607127917127461</v>
      </c>
      <c r="E30" s="252">
        <v>0.8425394258874922</v>
      </c>
      <c r="F30" s="252">
        <v>0.84887120503334956</v>
      </c>
      <c r="G30" s="252">
        <v>0.84772604020404363</v>
      </c>
      <c r="H30" s="252">
        <v>0.84924662644124838</v>
      </c>
      <c r="I30" s="252">
        <v>0.8463650921425605</v>
      </c>
      <c r="J30" s="252">
        <v>0.83312425183679761</v>
      </c>
      <c r="K30" s="252">
        <v>0.82079619633760004</v>
      </c>
      <c r="L30" s="252">
        <v>0.81514152009106411</v>
      </c>
      <c r="M30" s="252">
        <v>0.79881345373672419</v>
      </c>
      <c r="N30" s="252">
        <v>0.78827164042275644</v>
      </c>
      <c r="O30" s="252">
        <v>0.78573811855869724</v>
      </c>
      <c r="P30" s="252">
        <v>0.79177353166080722</v>
      </c>
      <c r="Q30" s="252">
        <f>'[1]Datos  2023'!$CT18</f>
        <v>0.78633797199791533</v>
      </c>
      <c r="R30" s="252">
        <f>'[1]Datos  2023'!$CT19</f>
        <v>0.77317977870859156</v>
      </c>
      <c r="S30" s="252">
        <f>'[1]Datos  2023'!$CT20</f>
        <v>0.77050544776843788</v>
      </c>
      <c r="T30" s="240">
        <v>1</v>
      </c>
    </row>
    <row r="31" spans="1:20" s="5" customFormat="1" ht="3" customHeight="1" x14ac:dyDescent="0.2">
      <c r="A31" s="150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240">
        <v>1</v>
      </c>
    </row>
    <row r="32" spans="1:20" s="5" customFormat="1" ht="12" x14ac:dyDescent="0.2">
      <c r="A32" s="149" t="s">
        <v>35</v>
      </c>
      <c r="B32" s="252">
        <v>0.87221687607595688</v>
      </c>
      <c r="C32" s="252">
        <v>0.89111830607391118</v>
      </c>
      <c r="D32" s="252">
        <v>0.88042403011744996</v>
      </c>
      <c r="E32" s="252">
        <v>0.89970984675006305</v>
      </c>
      <c r="F32" s="252">
        <v>0.9173625906377274</v>
      </c>
      <c r="G32" s="252">
        <v>0.9083964997828271</v>
      </c>
      <c r="H32" s="252">
        <v>0.93756962770026975</v>
      </c>
      <c r="I32" s="252">
        <v>0.96511135231410594</v>
      </c>
      <c r="J32" s="252">
        <v>0.95288865064210848</v>
      </c>
      <c r="K32" s="252">
        <v>0.96162415055963146</v>
      </c>
      <c r="L32" s="252">
        <v>0.95380913097905484</v>
      </c>
      <c r="M32" s="252">
        <v>0.9229051521552244</v>
      </c>
      <c r="N32" s="252">
        <v>0.91985915453406819</v>
      </c>
      <c r="O32" s="252">
        <v>0.93391825094007486</v>
      </c>
      <c r="P32" s="252">
        <v>0.92165230397410514</v>
      </c>
      <c r="Q32" s="252">
        <f>'[1]Datos  2023'!$CU18</f>
        <v>0.93768098304338354</v>
      </c>
      <c r="R32" s="252">
        <f>'[1]Datos  2023'!$CU19</f>
        <v>0.93004115050271985</v>
      </c>
      <c r="S32" s="252">
        <f>'[1]Datos  2023'!$CU20</f>
        <v>0.93013725115148804</v>
      </c>
      <c r="T32" s="240">
        <v>1</v>
      </c>
    </row>
    <row r="33" spans="1:21" s="5" customFormat="1" ht="3" customHeight="1" x14ac:dyDescent="0.2">
      <c r="A33" s="150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240">
        <v>1</v>
      </c>
    </row>
    <row r="34" spans="1:21" s="5" customFormat="1" ht="12" x14ac:dyDescent="0.2">
      <c r="A34" s="149" t="s">
        <v>36</v>
      </c>
      <c r="B34" s="252">
        <v>0.42636135864276831</v>
      </c>
      <c r="C34" s="252">
        <v>0.45982371524914961</v>
      </c>
      <c r="D34" s="252">
        <v>0.44546713955104661</v>
      </c>
      <c r="E34" s="252">
        <v>0.44570808961824221</v>
      </c>
      <c r="F34" s="252">
        <v>0.45307383148429869</v>
      </c>
      <c r="G34" s="252">
        <v>0.40538863071168002</v>
      </c>
      <c r="H34" s="252">
        <v>0.39672179395820151</v>
      </c>
      <c r="I34" s="252">
        <v>0.4101963421527639</v>
      </c>
      <c r="J34" s="252">
        <v>0.41362108103568207</v>
      </c>
      <c r="K34" s="252">
        <v>0.43310691808359791</v>
      </c>
      <c r="L34" s="252">
        <v>0.44595290823717804</v>
      </c>
      <c r="M34" s="252">
        <v>0.43887364401890855</v>
      </c>
      <c r="N34" s="252">
        <v>0.46602821606364059</v>
      </c>
      <c r="O34" s="252">
        <v>0.50929112820707156</v>
      </c>
      <c r="P34" s="252">
        <v>0.53023891170424664</v>
      </c>
      <c r="Q34" s="252">
        <f>'[1]Datos  2023'!$CV18</f>
        <v>0.52380268957059195</v>
      </c>
      <c r="R34" s="252">
        <f>'[1]Datos  2023'!$CV19</f>
        <v>0.54986092128756836</v>
      </c>
      <c r="S34" s="252">
        <f>'[1]Datos  2023'!$CV20</f>
        <v>0.53972795115666339</v>
      </c>
      <c r="T34" s="240">
        <v>1</v>
      </c>
    </row>
    <row r="35" spans="1:21" s="5" customFormat="1" ht="3" customHeight="1" x14ac:dyDescent="0.2">
      <c r="A35" s="150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240">
        <v>1</v>
      </c>
    </row>
    <row r="36" spans="1:21" s="5" customFormat="1" ht="12" x14ac:dyDescent="0.2">
      <c r="A36" s="149" t="s">
        <v>62</v>
      </c>
      <c r="B36" s="252">
        <v>0.20653839829353257</v>
      </c>
      <c r="C36" s="252">
        <v>0.21479536987834952</v>
      </c>
      <c r="D36" s="252">
        <v>0.22240097746662277</v>
      </c>
      <c r="E36" s="252">
        <v>0.26705083553871584</v>
      </c>
      <c r="F36" s="252">
        <v>0.27110314902341032</v>
      </c>
      <c r="G36" s="252">
        <v>0.27266163144099798</v>
      </c>
      <c r="H36" s="252">
        <v>0.28444216472735462</v>
      </c>
      <c r="I36" s="252">
        <v>0.3085635863155442</v>
      </c>
      <c r="J36" s="252">
        <v>0.31176405045818878</v>
      </c>
      <c r="K36" s="252">
        <v>0.2886500585586354</v>
      </c>
      <c r="L36" s="252">
        <v>0.29642679917608267</v>
      </c>
      <c r="M36" s="252">
        <v>0.29436786035557733</v>
      </c>
      <c r="N36" s="252">
        <v>0.29051549369866997</v>
      </c>
      <c r="O36" s="252">
        <v>0.29805096698369943</v>
      </c>
      <c r="P36" s="252">
        <v>0.34220121508227558</v>
      </c>
      <c r="Q36" s="252">
        <f>'[1]Datos  2023'!$CW18</f>
        <v>0.33764924680623948</v>
      </c>
      <c r="R36" s="252">
        <f>'[1]Datos  2023'!$CW19</f>
        <v>0.3290177978163179</v>
      </c>
      <c r="S36" s="252">
        <f>'[1]Datos  2023'!$CW20</f>
        <v>0.33891914405567625</v>
      </c>
      <c r="T36" s="240">
        <v>1</v>
      </c>
    </row>
    <row r="37" spans="1:21" s="5" customFormat="1" ht="3" customHeight="1" x14ac:dyDescent="0.2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240">
        <v>1</v>
      </c>
    </row>
    <row r="38" spans="1:21" s="5" customFormat="1" ht="12" x14ac:dyDescent="0.2">
      <c r="A38" s="147" t="s">
        <v>132</v>
      </c>
    </row>
    <row r="39" spans="1:21" s="5" customFormat="1" ht="12" x14ac:dyDescent="0.2"/>
    <row r="40" spans="1:21" s="5" customFormat="1" ht="12" x14ac:dyDescent="0.2">
      <c r="P40" s="251"/>
      <c r="Q40" s="251"/>
      <c r="R40" s="251"/>
      <c r="S40" s="251"/>
      <c r="T40" s="251"/>
      <c r="U40" s="251"/>
    </row>
    <row r="41" spans="1:21" s="5" customFormat="1" ht="12" x14ac:dyDescent="0.2">
      <c r="P41" s="251"/>
      <c r="Q41" s="251"/>
      <c r="R41" s="251"/>
      <c r="S41" s="251"/>
      <c r="T41" s="251"/>
      <c r="U41" s="251"/>
    </row>
    <row r="42" spans="1:21" s="5" customFormat="1" ht="11.45" customHeight="1" x14ac:dyDescent="0.25">
      <c r="A42" s="151"/>
      <c r="B42" s="151"/>
      <c r="C42" s="151"/>
      <c r="D42" s="151"/>
      <c r="E42" s="151"/>
      <c r="F42" s="151"/>
      <c r="G42" s="151"/>
      <c r="H42" s="151"/>
      <c r="I42" s="152"/>
      <c r="J42" s="152"/>
      <c r="K42" s="146"/>
      <c r="L42" s="146"/>
      <c r="P42" s="251"/>
      <c r="Q42" s="251"/>
      <c r="R42" s="251"/>
      <c r="S42" s="251"/>
      <c r="T42" s="251"/>
      <c r="U42" s="251"/>
    </row>
    <row r="43" spans="1:21" s="5" customFormat="1" ht="11.45" customHeight="1" x14ac:dyDescent="0.25">
      <c r="A43" s="151"/>
      <c r="B43" s="151"/>
      <c r="C43" s="151"/>
      <c r="D43" s="151"/>
      <c r="E43" s="151"/>
      <c r="F43" s="151"/>
      <c r="G43" s="151"/>
      <c r="H43" s="151"/>
      <c r="I43" s="152"/>
      <c r="J43" s="152"/>
      <c r="K43" s="146"/>
      <c r="L43" s="146"/>
      <c r="P43" s="251"/>
      <c r="Q43" s="251"/>
      <c r="R43" s="251"/>
      <c r="S43" s="251"/>
      <c r="T43" s="251"/>
      <c r="U43" s="251"/>
    </row>
    <row r="44" spans="1:21" s="5" customFormat="1" ht="12" x14ac:dyDescent="0.2">
      <c r="G44" s="152"/>
      <c r="H44" s="152"/>
      <c r="I44" s="152"/>
      <c r="J44" s="152"/>
      <c r="K44" s="146"/>
      <c r="L44" s="146"/>
      <c r="P44" s="251"/>
      <c r="Q44" s="251"/>
      <c r="R44" s="251"/>
      <c r="S44" s="251"/>
      <c r="T44" s="251"/>
      <c r="U44" s="251"/>
    </row>
    <row r="45" spans="1:21" s="5" customFormat="1" ht="12" x14ac:dyDescent="0.2">
      <c r="G45" s="152"/>
      <c r="H45" s="152"/>
      <c r="I45" s="152"/>
      <c r="J45" s="152"/>
      <c r="K45" s="146"/>
      <c r="L45" s="146"/>
      <c r="P45" s="251"/>
      <c r="Q45" s="251"/>
      <c r="R45" s="251"/>
      <c r="S45" s="251"/>
      <c r="T45" s="251"/>
      <c r="U45" s="251"/>
    </row>
    <row r="46" spans="1:21" s="5" customFormat="1" ht="12" x14ac:dyDescent="0.2">
      <c r="G46" s="146"/>
      <c r="H46" s="146"/>
      <c r="I46" s="146"/>
      <c r="J46" s="146"/>
      <c r="K46" s="146"/>
      <c r="L46" s="146"/>
      <c r="P46" s="251"/>
      <c r="Q46" s="251"/>
      <c r="R46" s="251"/>
      <c r="S46" s="251"/>
      <c r="T46" s="251"/>
      <c r="U46" s="251"/>
    </row>
    <row r="47" spans="1:21" s="5" customFormat="1" ht="12" x14ac:dyDescent="0.2">
      <c r="P47" s="251"/>
      <c r="Q47" s="251"/>
      <c r="R47" s="251"/>
      <c r="S47" s="251"/>
      <c r="T47" s="251"/>
      <c r="U47" s="251"/>
    </row>
    <row r="48" spans="1:21" s="5" customFormat="1" ht="12" x14ac:dyDescent="0.2">
      <c r="P48" s="251"/>
      <c r="Q48" s="251"/>
      <c r="R48" s="251"/>
      <c r="S48" s="251"/>
      <c r="T48" s="251"/>
      <c r="U48" s="251"/>
    </row>
    <row r="49" spans="6:21" s="5" customFormat="1" ht="12" x14ac:dyDescent="0.2">
      <c r="P49" s="251"/>
      <c r="Q49" s="251"/>
      <c r="R49" s="251"/>
      <c r="S49" s="251"/>
      <c r="T49" s="251"/>
      <c r="U49" s="251"/>
    </row>
    <row r="50" spans="6:21" s="5" customFormat="1" ht="12" x14ac:dyDescent="0.2">
      <c r="P50" s="251"/>
      <c r="Q50" s="251"/>
      <c r="R50" s="251"/>
      <c r="S50" s="251"/>
      <c r="T50" s="251"/>
      <c r="U50" s="251"/>
    </row>
    <row r="51" spans="6:21" s="5" customFormat="1" ht="12" x14ac:dyDescent="0.2">
      <c r="P51" s="251"/>
      <c r="Q51" s="251"/>
      <c r="R51" s="251"/>
      <c r="S51" s="251"/>
      <c r="T51" s="251"/>
      <c r="U51" s="251"/>
    </row>
    <row r="52" spans="6:21" s="5" customFormat="1" ht="12" x14ac:dyDescent="0.2">
      <c r="P52" s="251"/>
      <c r="Q52" s="251"/>
      <c r="R52" s="251"/>
      <c r="S52" s="251"/>
      <c r="T52" s="251"/>
      <c r="U52" s="251"/>
    </row>
    <row r="53" spans="6:21" s="5" customFormat="1" ht="12" x14ac:dyDescent="0.2">
      <c r="P53" s="251"/>
      <c r="Q53" s="251"/>
      <c r="R53" s="251"/>
      <c r="S53" s="251"/>
      <c r="T53" s="251"/>
      <c r="U53" s="251"/>
    </row>
    <row r="54" spans="6:21" s="5" customFormat="1" ht="12" x14ac:dyDescent="0.2">
      <c r="F54" s="171"/>
      <c r="P54" s="251"/>
      <c r="Q54" s="251"/>
      <c r="R54" s="251"/>
      <c r="S54" s="251"/>
      <c r="T54" s="251"/>
      <c r="U54" s="251"/>
    </row>
    <row r="55" spans="6:21" s="5" customFormat="1" ht="12" x14ac:dyDescent="0.2">
      <c r="P55" s="251"/>
      <c r="Q55" s="251"/>
      <c r="R55" s="251"/>
      <c r="S55" s="251"/>
      <c r="T55" s="251"/>
      <c r="U55" s="251"/>
    </row>
    <row r="56" spans="6:21" s="5" customFormat="1" ht="12" x14ac:dyDescent="0.2">
      <c r="P56" s="251"/>
      <c r="Q56" s="251"/>
      <c r="R56" s="251"/>
      <c r="S56" s="251"/>
      <c r="T56" s="251"/>
      <c r="U56" s="251"/>
    </row>
    <row r="57" spans="6:21" s="5" customFormat="1" ht="12" x14ac:dyDescent="0.2"/>
    <row r="58" spans="6:21" s="5" customFormat="1" ht="12" x14ac:dyDescent="0.2"/>
    <row r="59" spans="6:21" s="5" customFormat="1" ht="12" x14ac:dyDescent="0.2"/>
  </sheetData>
  <mergeCells count="2">
    <mergeCell ref="B8:Q8"/>
    <mergeCell ref="B25:Q25"/>
  </mergeCells>
  <phoneticPr fontId="29" type="noConversion"/>
  <hyperlinks>
    <hyperlink ref="S1" location="ÍNDICE!A1" display="ÍNDICE" xr:uid="{00000000-0004-0000-0300-000000000000}"/>
  </hyperlinks>
  <printOptions horizontalCentered="1"/>
  <pageMargins left="0.39370078740157483" right="0.27559055118110237" top="0.24593253968253967" bottom="0.74803149606299213" header="0.31496062992125984" footer="0.31496062992125984"/>
  <pageSetup paperSize="9" scale="61" orientation="landscape" r:id="rId1"/>
  <ignoredErrors>
    <ignoredError sqref="S35 S33 S31 S28:S30 S32 S34 S36 S11:S12 Q11:R11 S19 S17 S15 S13 S14 S16 S18 Q19:R19 Q18:R18 Q17:R17 Q16:R16 Q15:R15 Q14:R14 Q28:R36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54"/>
  <sheetViews>
    <sheetView showGridLines="0" zoomScaleNormal="100" zoomScaleSheetLayoutView="73" zoomScalePageLayoutView="53" workbookViewId="0"/>
  </sheetViews>
  <sheetFormatPr baseColWidth="10" defaultColWidth="11.42578125" defaultRowHeight="11.25" x14ac:dyDescent="0.2"/>
  <cols>
    <col min="1" max="1" width="28.5703125" style="1" customWidth="1"/>
    <col min="2" max="12" width="11.42578125" style="1"/>
    <col min="13" max="13" width="11.42578125" style="1" customWidth="1"/>
    <col min="14" max="16384" width="11.42578125" style="1"/>
  </cols>
  <sheetData>
    <row r="1" spans="1:20" s="179" customFormat="1" ht="12.75" x14ac:dyDescent="0.2">
      <c r="A1" s="178"/>
      <c r="B1" s="178"/>
      <c r="C1" s="178"/>
      <c r="D1" s="178"/>
      <c r="E1" s="178"/>
      <c r="F1" s="178"/>
      <c r="K1" s="1"/>
      <c r="T1" s="172" t="s">
        <v>0</v>
      </c>
    </row>
    <row r="2" spans="1:20" s="179" customFormat="1" ht="12.75" x14ac:dyDescent="0.2">
      <c r="A2" s="178"/>
      <c r="B2" s="178"/>
      <c r="C2" s="178"/>
      <c r="D2" s="178"/>
      <c r="E2" s="178"/>
      <c r="F2" s="178"/>
    </row>
    <row r="3" spans="1:20" s="179" customFormat="1" ht="14.25" customHeight="1" x14ac:dyDescent="0.2">
      <c r="A3" s="6"/>
      <c r="B3" s="178"/>
      <c r="C3" s="178"/>
      <c r="D3" s="178"/>
      <c r="E3" s="178"/>
      <c r="F3" s="178"/>
    </row>
    <row r="4" spans="1:20" s="182" customFormat="1" ht="14.25" customHeight="1" x14ac:dyDescent="0.25">
      <c r="A4" s="218" t="s">
        <v>24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</row>
    <row r="5" spans="1:20" s="179" customFormat="1" ht="14.25" customHeight="1" x14ac:dyDescent="0.2">
      <c r="A5" s="187"/>
      <c r="B5" s="178"/>
      <c r="C5" s="178"/>
      <c r="D5" s="178"/>
      <c r="E5" s="178"/>
      <c r="F5" s="178"/>
    </row>
    <row r="6" spans="1:20" s="8" customFormat="1" ht="12.75" x14ac:dyDescent="0.2">
      <c r="A6" s="7" t="s">
        <v>39</v>
      </c>
    </row>
    <row r="7" spans="1:20" x14ac:dyDescent="0.2">
      <c r="A7" s="6"/>
      <c r="B7" s="6"/>
      <c r="C7" s="9"/>
      <c r="D7" s="9"/>
      <c r="E7" s="9"/>
      <c r="F7" s="9"/>
    </row>
    <row r="8" spans="1:20" ht="22.5" customHeight="1" x14ac:dyDescent="0.2">
      <c r="A8" s="10"/>
      <c r="B8" s="10"/>
      <c r="C8" s="273" t="s">
        <v>38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</row>
    <row r="9" spans="1:20" x14ac:dyDescent="0.2">
      <c r="A9" s="10"/>
      <c r="B9" s="10"/>
      <c r="C9" s="11">
        <v>2006</v>
      </c>
      <c r="D9" s="11">
        <v>2007</v>
      </c>
      <c r="E9" s="11">
        <v>2008</v>
      </c>
      <c r="F9" s="12">
        <v>2009</v>
      </c>
      <c r="G9" s="13">
        <v>2010</v>
      </c>
      <c r="H9" s="13">
        <v>2011</v>
      </c>
      <c r="I9" s="13">
        <v>2012</v>
      </c>
      <c r="J9" s="13">
        <v>2013</v>
      </c>
      <c r="K9" s="13">
        <v>2014</v>
      </c>
      <c r="L9" s="13">
        <v>2015</v>
      </c>
      <c r="M9" s="13">
        <v>2016</v>
      </c>
      <c r="N9" s="13">
        <v>2017</v>
      </c>
      <c r="O9" s="13">
        <v>2018</v>
      </c>
      <c r="P9" s="13">
        <v>2019</v>
      </c>
      <c r="Q9" s="13">
        <v>2020</v>
      </c>
      <c r="R9" s="13">
        <v>2021</v>
      </c>
      <c r="S9" s="13">
        <v>2022</v>
      </c>
      <c r="T9" s="13">
        <v>2023</v>
      </c>
    </row>
    <row r="10" spans="1:20" ht="3" customHeight="1" x14ac:dyDescent="0.2">
      <c r="A10" s="14"/>
      <c r="B10" s="15"/>
      <c r="C10" s="16"/>
      <c r="D10" s="16"/>
      <c r="E10" s="16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1.25" customHeight="1" x14ac:dyDescent="0.2">
      <c r="A11" s="274" t="s">
        <v>40</v>
      </c>
      <c r="B11" s="18" t="s">
        <v>41</v>
      </c>
      <c r="C11" s="19">
        <v>82.86</v>
      </c>
      <c r="D11" s="19">
        <v>83.79</v>
      </c>
      <c r="E11" s="19">
        <v>85.42</v>
      </c>
      <c r="F11" s="19">
        <v>84.95</v>
      </c>
      <c r="G11" s="20">
        <v>85.19</v>
      </c>
      <c r="H11" s="20">
        <v>84.17</v>
      </c>
      <c r="I11" s="20">
        <v>83.44</v>
      </c>
      <c r="J11" s="20">
        <v>83.4</v>
      </c>
      <c r="K11" s="20">
        <v>83.38</v>
      </c>
      <c r="L11" s="20">
        <v>82.68</v>
      </c>
      <c r="M11" s="20">
        <v>82.35</v>
      </c>
      <c r="N11" s="20">
        <v>83</v>
      </c>
      <c r="O11" s="20">
        <v>83.26</v>
      </c>
      <c r="P11" s="20">
        <v>81.99</v>
      </c>
      <c r="Q11" s="20">
        <v>80.599999999999994</v>
      </c>
      <c r="R11" s="20">
        <f>'[1]Datos  2023'!$D378</f>
        <v>81.3983585330718</v>
      </c>
      <c r="S11" s="20">
        <f>'[1]Datos  2023'!$D379</f>
        <v>83.329129263050845</v>
      </c>
      <c r="T11" s="20">
        <f>'[1]Datos  2023'!$D380</f>
        <v>83.335651658976701</v>
      </c>
    </row>
    <row r="12" spans="1:20" x14ac:dyDescent="0.2">
      <c r="A12" s="274"/>
      <c r="B12" s="18" t="s">
        <v>42</v>
      </c>
      <c r="C12" s="19">
        <v>70.510000000000005</v>
      </c>
      <c r="D12" s="19">
        <v>71.239999999999995</v>
      </c>
      <c r="E12" s="19">
        <v>71.92</v>
      </c>
      <c r="F12" s="19">
        <v>74.260000000000005</v>
      </c>
      <c r="G12" s="20">
        <v>75.75</v>
      </c>
      <c r="H12" s="20">
        <v>75.31</v>
      </c>
      <c r="I12" s="20">
        <v>76.78</v>
      </c>
      <c r="J12" s="20">
        <v>77.239999999999995</v>
      </c>
      <c r="K12" s="20">
        <v>75.650000000000006</v>
      </c>
      <c r="L12" s="20">
        <v>77.78</v>
      </c>
      <c r="M12" s="20">
        <v>77.209999999999994</v>
      </c>
      <c r="N12" s="20">
        <v>76.540000000000006</v>
      </c>
      <c r="O12" s="20">
        <v>76.38</v>
      </c>
      <c r="P12" s="20">
        <v>76.83</v>
      </c>
      <c r="Q12" s="20">
        <v>75.290000000000006</v>
      </c>
      <c r="R12" s="20">
        <f>'[1]Datos  2023'!$E$378</f>
        <v>78.283246441291965</v>
      </c>
      <c r="S12" s="20">
        <f>'[1]Datos  2023'!$E$379</f>
        <v>77.700008477257242</v>
      </c>
      <c r="T12" s="20">
        <f>'[1]Datos  2023'!$E$380</f>
        <v>78.481966028192005</v>
      </c>
    </row>
    <row r="13" spans="1:20" x14ac:dyDescent="0.2">
      <c r="A13" s="274"/>
      <c r="B13" s="18" t="s">
        <v>43</v>
      </c>
      <c r="C13" s="19">
        <f>C12/C11</f>
        <v>0.850953415399469</v>
      </c>
      <c r="D13" s="19">
        <f t="shared" ref="D13:T13" si="0">D12/D11</f>
        <v>0.85022079007041396</v>
      </c>
      <c r="E13" s="19">
        <f t="shared" si="0"/>
        <v>0.84195738702879885</v>
      </c>
      <c r="F13" s="19">
        <f t="shared" si="0"/>
        <v>0.87416127133608013</v>
      </c>
      <c r="G13" s="19">
        <f t="shared" si="0"/>
        <v>0.88918887193332552</v>
      </c>
      <c r="H13" s="19">
        <f t="shared" si="0"/>
        <v>0.89473684210526316</v>
      </c>
      <c r="I13" s="19">
        <f t="shared" si="0"/>
        <v>0.92018216682646214</v>
      </c>
      <c r="J13" s="19">
        <f t="shared" si="0"/>
        <v>0.92613908872901662</v>
      </c>
      <c r="K13" s="19">
        <f t="shared" si="0"/>
        <v>0.90729191652674512</v>
      </c>
      <c r="L13" s="19">
        <f t="shared" si="0"/>
        <v>0.94073536526366708</v>
      </c>
      <c r="M13" s="19">
        <f t="shared" si="0"/>
        <v>0.93758348512446876</v>
      </c>
      <c r="N13" s="19">
        <f t="shared" si="0"/>
        <v>0.92216867469879527</v>
      </c>
      <c r="O13" s="19">
        <f t="shared" si="0"/>
        <v>0.917367283209224</v>
      </c>
      <c r="P13" s="19">
        <f t="shared" si="0"/>
        <v>0.9370654957921698</v>
      </c>
      <c r="Q13" s="19">
        <f t="shared" si="0"/>
        <v>0.93411910669975196</v>
      </c>
      <c r="R13" s="19">
        <f t="shared" si="0"/>
        <v>0.96173003795261824</v>
      </c>
      <c r="S13" s="19">
        <v>0.93244714260695361</v>
      </c>
      <c r="T13" s="19">
        <f t="shared" si="0"/>
        <v>0.94175739273454318</v>
      </c>
    </row>
    <row r="14" spans="1:20" ht="3" customHeight="1" x14ac:dyDescent="0.2">
      <c r="A14" s="21"/>
      <c r="B14" s="22"/>
      <c r="C14" s="23"/>
      <c r="D14" s="23"/>
      <c r="E14" s="23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ht="11.25" customHeight="1" x14ac:dyDescent="0.2">
      <c r="A15" s="274" t="s">
        <v>44</v>
      </c>
      <c r="B15" s="18" t="s">
        <v>41</v>
      </c>
      <c r="C15" s="19">
        <v>78.757225433526017</v>
      </c>
      <c r="D15" s="19">
        <v>79.322485488628786</v>
      </c>
      <c r="E15" s="19">
        <v>78.918502838448958</v>
      </c>
      <c r="F15" s="19">
        <v>73.854266538830302</v>
      </c>
      <c r="G15" s="20">
        <v>72.309913378248311</v>
      </c>
      <c r="H15" s="20">
        <v>70.726664040961012</v>
      </c>
      <c r="I15" s="20">
        <v>67.853971386285153</v>
      </c>
      <c r="J15" s="20">
        <v>67.670022601191704</v>
      </c>
      <c r="K15" s="20">
        <v>68.373651691276578</v>
      </c>
      <c r="L15" s="20">
        <v>68.089670706854037</v>
      </c>
      <c r="M15" s="20">
        <v>69.36714301063715</v>
      </c>
      <c r="N15" s="20">
        <v>72.493438320209961</v>
      </c>
      <c r="O15" s="20">
        <v>73.416804635761594</v>
      </c>
      <c r="P15" s="20">
        <v>73.410404624277447</v>
      </c>
      <c r="Q15" s="20">
        <v>70.683818551117128</v>
      </c>
      <c r="R15" s="20">
        <f>'[1]Datos  2023'!$G378</f>
        <v>73.05017314934183</v>
      </c>
      <c r="S15" s="20">
        <f>'[1]Datos  2023'!$G379</f>
        <v>75.794465702019508</v>
      </c>
      <c r="T15" s="20">
        <f>'[1]Datos  2023'!$G380</f>
        <v>75.817821116836143</v>
      </c>
    </row>
    <row r="16" spans="1:20" x14ac:dyDescent="0.2">
      <c r="A16" s="274"/>
      <c r="B16" s="18" t="s">
        <v>42</v>
      </c>
      <c r="C16" s="19">
        <v>65.503911642890017</v>
      </c>
      <c r="D16" s="19">
        <v>66.505562648185304</v>
      </c>
      <c r="E16" s="19">
        <v>65.633906408016912</v>
      </c>
      <c r="F16" s="19">
        <v>65.615754437869811</v>
      </c>
      <c r="G16" s="20">
        <v>64.655874106900612</v>
      </c>
      <c r="H16" s="20">
        <v>64.352274803581224</v>
      </c>
      <c r="I16" s="20">
        <v>63.860331573585249</v>
      </c>
      <c r="J16" s="20">
        <v>64.010083381811128</v>
      </c>
      <c r="K16" s="20">
        <v>63.963786656170043</v>
      </c>
      <c r="L16" s="20">
        <v>65.546385602068213</v>
      </c>
      <c r="M16" s="20">
        <v>65.191024863553679</v>
      </c>
      <c r="N16" s="20">
        <v>67.118644067796609</v>
      </c>
      <c r="O16" s="20">
        <v>67.062883435582819</v>
      </c>
      <c r="P16" s="20">
        <v>68.314948649676694</v>
      </c>
      <c r="Q16" s="20">
        <v>64.870295944464743</v>
      </c>
      <c r="R16" s="20">
        <f>'[1]Datos  2023'!$H378</f>
        <v>68.342844325646723</v>
      </c>
      <c r="S16" s="20">
        <f>'[1]Datos  2023'!$H379</f>
        <v>67.646174214574984</v>
      </c>
      <c r="T16" s="20">
        <f>'[1]Datos  2023'!$H380</f>
        <v>70.312131126411415</v>
      </c>
    </row>
    <row r="17" spans="1:20" x14ac:dyDescent="0.2">
      <c r="A17" s="274"/>
      <c r="B17" s="18" t="s">
        <v>43</v>
      </c>
      <c r="C17" s="19">
        <f>C16/C15</f>
        <v>0.83171939186935573</v>
      </c>
      <c r="D17" s="19">
        <f t="shared" ref="D17" si="1">D16/D15</f>
        <v>0.83842005502612693</v>
      </c>
      <c r="E17" s="19">
        <f t="shared" ref="E17" si="2">E16/E15</f>
        <v>0.83166689746222844</v>
      </c>
      <c r="F17" s="19">
        <f t="shared" ref="F17" si="3">F16/F15</f>
        <v>0.88844907021547714</v>
      </c>
      <c r="G17" s="19">
        <f t="shared" ref="G17" si="4">G16/G15</f>
        <v>0.8941495167984792</v>
      </c>
      <c r="H17" s="19">
        <f t="shared" ref="H17" si="5">H16/H15</f>
        <v>0.90987289837835283</v>
      </c>
      <c r="I17" s="19">
        <f t="shared" ref="I17" si="6">I16/I15</f>
        <v>0.9411436098564584</v>
      </c>
      <c r="J17" s="19">
        <f t="shared" ref="J17" si="7">J16/J15</f>
        <v>0.94591491063997191</v>
      </c>
      <c r="K17" s="19">
        <f t="shared" ref="K17" si="8">K16/K15</f>
        <v>0.93550344429432941</v>
      </c>
      <c r="L17" s="19">
        <f t="shared" ref="L17" si="9">L16/L15</f>
        <v>0.96264800404549744</v>
      </c>
      <c r="M17" s="19">
        <f t="shared" ref="M17" si="10">M16/M15</f>
        <v>0.93979688414667617</v>
      </c>
      <c r="N17" s="19">
        <f t="shared" ref="N17" si="11">N16/N15</f>
        <v>0.9258581965905327</v>
      </c>
      <c r="O17" s="19">
        <f t="shared" ref="O17" si="12">O16/O15</f>
        <v>0.91345413040376644</v>
      </c>
      <c r="P17" s="19">
        <f t="shared" ref="P17" si="13">P16/P15</f>
        <v>0.93058945798378501</v>
      </c>
      <c r="Q17" s="19">
        <f t="shared" ref="Q17" si="14">Q16/Q15</f>
        <v>0.9177531332373029</v>
      </c>
      <c r="R17" s="19">
        <f t="shared" ref="R17:T17" si="15">R16/R15</f>
        <v>0.93556033311417941</v>
      </c>
      <c r="S17" s="19">
        <v>0.8924949016795114</v>
      </c>
      <c r="T17" s="19">
        <f t="shared" si="15"/>
        <v>0.92738264026421446</v>
      </c>
    </row>
    <row r="18" spans="1:20" ht="3" customHeight="1" x14ac:dyDescent="0.2">
      <c r="A18" s="21"/>
      <c r="B18" s="22"/>
      <c r="C18" s="23"/>
      <c r="D18" s="23"/>
      <c r="E18" s="23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ht="11.25" customHeight="1" x14ac:dyDescent="0.2">
      <c r="A19" s="274" t="s">
        <v>45</v>
      </c>
      <c r="B19" s="18" t="s">
        <v>41</v>
      </c>
      <c r="C19" s="19">
        <v>4.9308059076636814</v>
      </c>
      <c r="D19" s="19">
        <v>5.3265190232822279</v>
      </c>
      <c r="E19" s="19">
        <v>7.6039202433254474</v>
      </c>
      <c r="F19" s="19">
        <v>13.097924187725631</v>
      </c>
      <c r="G19" s="20">
        <v>15.116935939441868</v>
      </c>
      <c r="H19" s="20">
        <v>15.968647636874127</v>
      </c>
      <c r="I19" s="20">
        <v>18.682748019392221</v>
      </c>
      <c r="J19" s="20">
        <v>18.899285890174838</v>
      </c>
      <c r="K19" s="20">
        <v>18.023109771414216</v>
      </c>
      <c r="L19" s="20">
        <v>17.670000000000002</v>
      </c>
      <c r="M19" s="20">
        <v>15.76</v>
      </c>
      <c r="N19" s="20">
        <v>12.65</v>
      </c>
      <c r="O19" s="20">
        <v>11.83</v>
      </c>
      <c r="P19" s="20">
        <v>10.46</v>
      </c>
      <c r="Q19" s="20">
        <v>12.28</v>
      </c>
      <c r="R19" s="20">
        <f>'[1]Datos  2023'!$J378</f>
        <v>10.255962815685375</v>
      </c>
      <c r="S19" s="20">
        <f>'[1]Datos  2023'!$J379</f>
        <v>9.0420524343248196</v>
      </c>
      <c r="T19" s="20">
        <f>'[1]Datos  2023'!$J380</f>
        <v>9.0211456831283154</v>
      </c>
    </row>
    <row r="20" spans="1:20" x14ac:dyDescent="0.2">
      <c r="A20" s="275"/>
      <c r="B20" s="25" t="s">
        <v>42</v>
      </c>
      <c r="C20" s="20">
        <v>7.1251468093435992</v>
      </c>
      <c r="D20" s="20">
        <v>6.6316732812700039</v>
      </c>
      <c r="E20" s="20">
        <v>8.7434488048063415</v>
      </c>
      <c r="F20" s="20">
        <v>11.640936254980083</v>
      </c>
      <c r="G20" s="20">
        <v>14.628612371626465</v>
      </c>
      <c r="H20" s="20">
        <v>14.566403881140083</v>
      </c>
      <c r="I20" s="20">
        <v>16.81746893473278</v>
      </c>
      <c r="J20" s="20">
        <v>17.133174344169703</v>
      </c>
      <c r="K20" s="20">
        <v>15.474642392717815</v>
      </c>
      <c r="L20" s="20">
        <v>15.73</v>
      </c>
      <c r="M20" s="20">
        <v>15.55</v>
      </c>
      <c r="N20" s="20">
        <v>12.31</v>
      </c>
      <c r="O20" s="20">
        <v>12.21</v>
      </c>
      <c r="P20" s="20">
        <v>11.09</v>
      </c>
      <c r="Q20" s="20">
        <v>13.82</v>
      </c>
      <c r="R20" s="20">
        <f>'[1]Datos  2023'!$K378</f>
        <v>12.697994229327215</v>
      </c>
      <c r="S20" s="20">
        <f>'[1]Datos  2023'!$K379</f>
        <v>12.939296223661428</v>
      </c>
      <c r="T20" s="20">
        <f>'[1]Datos  2023'!$K380</f>
        <v>10.409824466993962</v>
      </c>
    </row>
    <row r="21" spans="1:20" x14ac:dyDescent="0.2">
      <c r="A21" s="275"/>
      <c r="B21" s="25" t="s">
        <v>43</v>
      </c>
      <c r="C21" s="19">
        <f>C20/C19</f>
        <v>1.4450268257911703</v>
      </c>
      <c r="D21" s="19">
        <f t="shared" ref="D21" si="16">D20/D19</f>
        <v>1.245029493423931</v>
      </c>
      <c r="E21" s="19">
        <f t="shared" ref="E21" si="17">E20/E19</f>
        <v>1.1498606672631986</v>
      </c>
      <c r="F21" s="19">
        <f t="shared" ref="F21" si="18">F20/F19</f>
        <v>0.88876192044912539</v>
      </c>
      <c r="G21" s="19">
        <f t="shared" ref="G21" si="19">G20/G19</f>
        <v>0.96769692153412457</v>
      </c>
      <c r="H21" s="19">
        <f t="shared" ref="H21" si="20">H20/H19</f>
        <v>0.91218769506216402</v>
      </c>
      <c r="I21" s="19">
        <f t="shared" ref="I21" si="21">I20/I19</f>
        <v>0.90016034671541201</v>
      </c>
      <c r="J21" s="19">
        <f t="shared" ref="J21" si="22">J20/J19</f>
        <v>0.90655141383287485</v>
      </c>
      <c r="K21" s="19">
        <f t="shared" ref="K21" si="23">K20/K19</f>
        <v>0.8586000190300993</v>
      </c>
      <c r="L21" s="19">
        <f t="shared" ref="L21" si="24">L20/L19</f>
        <v>0.89020939445387659</v>
      </c>
      <c r="M21" s="19">
        <f t="shared" ref="M21" si="25">M20/M19</f>
        <v>0.98667512690355341</v>
      </c>
      <c r="N21" s="19">
        <f t="shared" ref="N21" si="26">N20/N19</f>
        <v>0.97312252964426882</v>
      </c>
      <c r="O21" s="19">
        <f t="shared" ref="O21" si="27">O20/O19</f>
        <v>1.0321217244294167</v>
      </c>
      <c r="P21" s="19">
        <f t="shared" ref="P21" si="28">P20/P19</f>
        <v>1.0602294455066921</v>
      </c>
      <c r="Q21" s="19">
        <f t="shared" ref="Q21" si="29">Q20/Q19</f>
        <v>1.1254071661237786</v>
      </c>
      <c r="R21" s="19">
        <f t="shared" ref="R21:T21" si="30">R20/R19</f>
        <v>1.2381084504233009</v>
      </c>
      <c r="S21" s="19">
        <v>1.4310131817575136</v>
      </c>
      <c r="T21" s="19">
        <f t="shared" si="30"/>
        <v>1.1539359669651279</v>
      </c>
    </row>
    <row r="22" spans="1:20" ht="3" customHeight="1" x14ac:dyDescent="0.2">
      <c r="A22" s="26"/>
      <c r="B22" s="27"/>
      <c r="C22" s="28"/>
      <c r="D22" s="28"/>
      <c r="E22" s="28"/>
      <c r="F22" s="28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0" ht="11.25" customHeight="1" x14ac:dyDescent="0.2">
      <c r="A23" s="274" t="s">
        <v>46</v>
      </c>
      <c r="B23" s="25" t="s">
        <v>41</v>
      </c>
      <c r="C23" s="20">
        <v>8.0392483711622926</v>
      </c>
      <c r="D23" s="20">
        <v>7.1284897087039738</v>
      </c>
      <c r="E23" s="20">
        <v>7.0101270776805444</v>
      </c>
      <c r="F23" s="20">
        <v>7.3872405288114367</v>
      </c>
      <c r="G23" s="20">
        <v>6.8281666376302796</v>
      </c>
      <c r="H23" s="20">
        <v>5.7955256682534877</v>
      </c>
      <c r="I23" s="20">
        <v>5.147193926005551</v>
      </c>
      <c r="J23" s="20">
        <v>4.3945614055883642</v>
      </c>
      <c r="K23" s="20">
        <v>5.263140357531813</v>
      </c>
      <c r="L23" s="20">
        <v>5.4758797763588545</v>
      </c>
      <c r="M23" s="20">
        <v>5.8095852914217243</v>
      </c>
      <c r="N23" s="20">
        <v>6.3072792041325361</v>
      </c>
      <c r="O23" s="20">
        <v>6.4924087993082704</v>
      </c>
      <c r="P23" s="20">
        <v>6.7460848614643281</v>
      </c>
      <c r="Q23" s="20">
        <v>5.0389680193496371</v>
      </c>
      <c r="R23" s="20">
        <v>5.2535159480345701</v>
      </c>
      <c r="S23" s="20">
        <v>5.5883394386223202</v>
      </c>
      <c r="T23" s="20">
        <f>100*'[1]Datos  2023'!$P$380/'[1]Datos  2023'!$M$380</f>
        <v>6.5118126877595675</v>
      </c>
    </row>
    <row r="24" spans="1:20" x14ac:dyDescent="0.2">
      <c r="A24" s="275"/>
      <c r="B24" s="25" t="s">
        <v>42</v>
      </c>
      <c r="C24" s="20">
        <v>18.374591340849747</v>
      </c>
      <c r="D24" s="20">
        <v>17.144630404324111</v>
      </c>
      <c r="E24" s="20">
        <v>16.871237838774988</v>
      </c>
      <c r="F24" s="20">
        <v>16.194206194478376</v>
      </c>
      <c r="G24" s="20">
        <v>18.288356528843288</v>
      </c>
      <c r="H24" s="20">
        <v>15.356427959109537</v>
      </c>
      <c r="I24" s="20">
        <v>13.478149155392547</v>
      </c>
      <c r="J24" s="20">
        <v>13.602267108934038</v>
      </c>
      <c r="K24" s="20">
        <v>14.043667405379107</v>
      </c>
      <c r="L24" s="20">
        <v>15.453331427013687</v>
      </c>
      <c r="M24" s="20">
        <v>15.807645841629556</v>
      </c>
      <c r="N24" s="20">
        <v>16.141550289939275</v>
      </c>
      <c r="O24" s="20">
        <v>15.452560487605851</v>
      </c>
      <c r="P24" s="20">
        <v>14.417515835857889</v>
      </c>
      <c r="Q24" s="20">
        <v>13.705865999443981</v>
      </c>
      <c r="R24" s="20">
        <v>14.636564864681517</v>
      </c>
      <c r="S24" s="20">
        <v>14.650476137116165</v>
      </c>
      <c r="T24" s="20">
        <f>100*'[1]Datos  2023'!$Q$380/'[1]Datos  2023'!$N$380</f>
        <v>14.421788897870867</v>
      </c>
    </row>
    <row r="25" spans="1:20" x14ac:dyDescent="0.2">
      <c r="A25" s="275"/>
      <c r="B25" s="25" t="s">
        <v>43</v>
      </c>
      <c r="C25" s="19">
        <f>C23/C24</f>
        <v>0.43751984585854259</v>
      </c>
      <c r="D25" s="19">
        <f t="shared" ref="D25:T25" si="31">D23/D24</f>
        <v>0.41578555737813228</v>
      </c>
      <c r="E25" s="19">
        <f t="shared" si="31"/>
        <v>0.41550757239455444</v>
      </c>
      <c r="F25" s="19">
        <f t="shared" si="31"/>
        <v>0.45616564591663727</v>
      </c>
      <c r="G25" s="19">
        <f t="shared" si="31"/>
        <v>0.37336141314072202</v>
      </c>
      <c r="H25" s="19">
        <f t="shared" si="31"/>
        <v>0.37740063533561152</v>
      </c>
      <c r="I25" s="19">
        <f t="shared" si="31"/>
        <v>0.38189174690548527</v>
      </c>
      <c r="J25" s="19">
        <f t="shared" si="31"/>
        <v>0.32307565866736981</v>
      </c>
      <c r="K25" s="19">
        <f t="shared" si="31"/>
        <v>0.37476965279851948</v>
      </c>
      <c r="L25" s="19">
        <f t="shared" si="31"/>
        <v>0.35434946841213594</v>
      </c>
      <c r="M25" s="19">
        <f t="shared" si="31"/>
        <v>0.36751742477188709</v>
      </c>
      <c r="N25" s="19">
        <f t="shared" si="31"/>
        <v>0.39074804407503194</v>
      </c>
      <c r="O25" s="19">
        <f t="shared" si="31"/>
        <v>0.42015100374566949</v>
      </c>
      <c r="P25" s="19">
        <f t="shared" si="31"/>
        <v>0.46790896145132715</v>
      </c>
      <c r="Q25" s="19">
        <f t="shared" si="31"/>
        <v>0.36765046583368449</v>
      </c>
      <c r="R25" s="19">
        <f t="shared" si="31"/>
        <v>0.35893093745728999</v>
      </c>
      <c r="S25" s="19">
        <v>0.38144421971819564</v>
      </c>
      <c r="T25" s="19">
        <f t="shared" si="31"/>
        <v>0.45152600234780349</v>
      </c>
    </row>
    <row r="26" spans="1:20" ht="3" customHeight="1" x14ac:dyDescent="0.2">
      <c r="A26" s="26"/>
      <c r="B26" s="27"/>
      <c r="C26" s="28"/>
      <c r="D26" s="28"/>
      <c r="E26" s="28"/>
      <c r="F26" s="28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1:20" ht="11.25" customHeight="1" x14ac:dyDescent="0.2">
      <c r="A27" s="274" t="s">
        <v>128</v>
      </c>
      <c r="B27" s="25" t="s">
        <v>41</v>
      </c>
      <c r="C27" s="20">
        <v>26.034899809469458</v>
      </c>
      <c r="D27" s="20">
        <v>23.138548822031446</v>
      </c>
      <c r="E27" s="20">
        <v>18.94807567271198</v>
      </c>
      <c r="F27" s="20">
        <v>16.835641199122243</v>
      </c>
      <c r="G27" s="20">
        <v>18.2319078466039</v>
      </c>
      <c r="H27" s="20">
        <v>16.812932398754732</v>
      </c>
      <c r="I27" s="20">
        <v>16.153938084640146</v>
      </c>
      <c r="J27" s="20">
        <v>13.25191098499438</v>
      </c>
      <c r="K27" s="20">
        <v>14.888128231251571</v>
      </c>
      <c r="L27" s="20">
        <v>17.632723878368449</v>
      </c>
      <c r="M27" s="20">
        <v>16.587390475257163</v>
      </c>
      <c r="N27" s="20">
        <v>18.813661153094589</v>
      </c>
      <c r="O27" s="20">
        <v>19.706067341191108</v>
      </c>
      <c r="P27" s="20">
        <v>19.594829159495941</v>
      </c>
      <c r="Q27" s="20">
        <v>17.225633758463232</v>
      </c>
      <c r="R27" s="20">
        <f>100*'[1]Datos  2023'!$V$378/'[1]Datos  2023'!$S$378</f>
        <v>18.010798128431208</v>
      </c>
      <c r="S27" s="20">
        <f>100*'[1]Datos  2023'!$V$379/'[1]Datos  2023'!$S$379</f>
        <v>13.441728896441802</v>
      </c>
      <c r="T27" s="20">
        <f>100*'[1]Datos  2023'!$V$380/'[1]Datos  2023'!$S$380</f>
        <v>10.783925526934977</v>
      </c>
    </row>
    <row r="28" spans="1:20" x14ac:dyDescent="0.2">
      <c r="A28" s="275"/>
      <c r="B28" s="25" t="s">
        <v>42</v>
      </c>
      <c r="C28" s="20">
        <v>29.371671382592133</v>
      </c>
      <c r="D28" s="20">
        <v>24.909757600751725</v>
      </c>
      <c r="E28" s="20">
        <v>24.274185776864375</v>
      </c>
      <c r="F28" s="20">
        <v>20.607098868540305</v>
      </c>
      <c r="G28" s="20">
        <v>19.066473216607054</v>
      </c>
      <c r="H28" s="20">
        <v>20.416907737358255</v>
      </c>
      <c r="I28" s="20">
        <v>16.57021214070555</v>
      </c>
      <c r="J28" s="20">
        <v>16.162774773497077</v>
      </c>
      <c r="K28" s="20">
        <v>14.677474745683796</v>
      </c>
      <c r="L28" s="20">
        <v>14.841937961308597</v>
      </c>
      <c r="M28" s="20">
        <v>17.275605214623404</v>
      </c>
      <c r="N28" s="20">
        <v>18.331519033414423</v>
      </c>
      <c r="O28" s="20">
        <v>20.816882072478155</v>
      </c>
      <c r="P28" s="20">
        <v>20.841977859176023</v>
      </c>
      <c r="Q28" s="20">
        <v>19.704212727815957</v>
      </c>
      <c r="R28" s="20">
        <f>100*'[1]Datos  2023'!$W$378/'[1]Datos  2023'!$T$378</f>
        <v>18.491951519190117</v>
      </c>
      <c r="S28" s="20">
        <f>100*'[1]Datos  2023'!$W$379/'[1]Datos  2023'!$T$379</f>
        <v>15.495356111425783</v>
      </c>
      <c r="T28" s="20">
        <f>100*'[1]Datos  2023'!$W$380/'[1]Datos  2023'!$T$380</f>
        <v>12.326713287808605</v>
      </c>
    </row>
    <row r="29" spans="1:20" x14ac:dyDescent="0.2">
      <c r="A29" s="275"/>
      <c r="B29" s="25" t="s">
        <v>43</v>
      </c>
      <c r="C29" s="19">
        <f>C27/C28</f>
        <v>0.88639490311401559</v>
      </c>
      <c r="D29" s="19">
        <f t="shared" ref="D29:T29" si="32">D27/D28</f>
        <v>0.92889498135193305</v>
      </c>
      <c r="E29" s="19">
        <f t="shared" si="32"/>
        <v>0.78058542712362822</v>
      </c>
      <c r="F29" s="19">
        <f t="shared" si="32"/>
        <v>0.81698259937133932</v>
      </c>
      <c r="G29" s="19">
        <f t="shared" si="32"/>
        <v>0.95622864488246095</v>
      </c>
      <c r="H29" s="19">
        <f t="shared" si="32"/>
        <v>0.82348084318326642</v>
      </c>
      <c r="I29" s="19">
        <f t="shared" si="32"/>
        <v>0.9748781697825819</v>
      </c>
      <c r="J29" s="19">
        <f t="shared" si="32"/>
        <v>0.81990321406471689</v>
      </c>
      <c r="K29" s="19">
        <f t="shared" si="32"/>
        <v>1.0143521613368622</v>
      </c>
      <c r="L29" s="19">
        <f t="shared" si="32"/>
        <v>1.1880337948005943</v>
      </c>
      <c r="M29" s="19">
        <f t="shared" si="32"/>
        <v>0.96016262638465</v>
      </c>
      <c r="N29" s="19">
        <f t="shared" si="32"/>
        <v>1.0263012638942428</v>
      </c>
      <c r="O29" s="19">
        <f t="shared" si="32"/>
        <v>0.94663875563018895</v>
      </c>
      <c r="P29" s="19">
        <f t="shared" si="32"/>
        <v>0.94016169155793416</v>
      </c>
      <c r="Q29" s="19">
        <f t="shared" si="32"/>
        <v>0.87421070795415357</v>
      </c>
      <c r="R29" s="19">
        <f t="shared" si="32"/>
        <v>0.97398038869723458</v>
      </c>
      <c r="S29" s="19">
        <v>0.86746821433360266</v>
      </c>
      <c r="T29" s="19">
        <f t="shared" si="32"/>
        <v>0.87484192056292254</v>
      </c>
    </row>
    <row r="30" spans="1:20" ht="3" customHeight="1" x14ac:dyDescent="0.2">
      <c r="A30" s="26"/>
      <c r="B30" s="27"/>
      <c r="C30" s="28"/>
      <c r="D30" s="28"/>
      <c r="E30" s="28"/>
      <c r="F30" s="28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20" ht="11.25" customHeight="1" x14ac:dyDescent="0.2">
      <c r="A31" s="274" t="s">
        <v>129</v>
      </c>
      <c r="B31" s="25" t="s">
        <v>41</v>
      </c>
      <c r="C31" s="20">
        <v>6.3936537597292702</v>
      </c>
      <c r="D31" s="20">
        <v>6.1844084743137149</v>
      </c>
      <c r="E31" s="20">
        <v>6.3952611865067048</v>
      </c>
      <c r="F31" s="20">
        <v>8.6093801289832541</v>
      </c>
      <c r="G31" s="20">
        <v>11.149561180000994</v>
      </c>
      <c r="H31" s="20">
        <v>11.004646270186745</v>
      </c>
      <c r="I31" s="20">
        <v>11.031507255031098</v>
      </c>
      <c r="J31" s="20">
        <v>11.245894278366631</v>
      </c>
      <c r="K31" s="20">
        <v>11.379234706078945</v>
      </c>
      <c r="L31" s="20">
        <v>9.9381253495150581</v>
      </c>
      <c r="M31" s="20">
        <v>8.957389375587363</v>
      </c>
      <c r="N31" s="20">
        <v>8.3846250689156356</v>
      </c>
      <c r="O31" s="20">
        <v>7.6056369049468264</v>
      </c>
      <c r="P31" s="20">
        <v>7.491602195154595</v>
      </c>
      <c r="Q31" s="20">
        <v>7.6189196452566508</v>
      </c>
      <c r="R31" s="20">
        <f>100*'[1]Datos  2023'!$Y$378/'[1]Datos  2023'!$M$378</f>
        <v>8.8309864085371874</v>
      </c>
      <c r="S31" s="20">
        <f>100*'[1]Datos  2023'!$Y$379/'[1]Datos  2023'!$M$379</f>
        <v>8.0072992567569656</v>
      </c>
      <c r="T31" s="20">
        <f>100*'[1]Datos  2023'!$Y$380/'[1]Datos  2023'!$M$380</f>
        <v>7.1934802421138899</v>
      </c>
    </row>
    <row r="32" spans="1:20" x14ac:dyDescent="0.2">
      <c r="A32" s="275"/>
      <c r="B32" s="25" t="s">
        <v>42</v>
      </c>
      <c r="C32" s="20">
        <v>9.4779122889607006</v>
      </c>
      <c r="D32" s="20">
        <v>8.7988265708220652</v>
      </c>
      <c r="E32" s="20">
        <v>10.3495022247353</v>
      </c>
      <c r="F32" s="20">
        <v>11.446873402250169</v>
      </c>
      <c r="G32" s="20">
        <v>13.894465377907746</v>
      </c>
      <c r="H32" s="20">
        <v>13.018007202020016</v>
      </c>
      <c r="I32" s="20">
        <v>13.340638676370412</v>
      </c>
      <c r="J32" s="20">
        <v>14.038172291327857</v>
      </c>
      <c r="K32" s="20">
        <v>13.977629823222054</v>
      </c>
      <c r="L32" s="20">
        <v>14.089018590510722</v>
      </c>
      <c r="M32" s="20">
        <v>12.768288080005895</v>
      </c>
      <c r="N32" s="20">
        <v>13.667272556307347</v>
      </c>
      <c r="O32" s="20">
        <v>12.336056251164395</v>
      </c>
      <c r="P32" s="20">
        <v>11.243621936105749</v>
      </c>
      <c r="Q32" s="20">
        <v>10.814567695301641</v>
      </c>
      <c r="R32" s="20">
        <f>100*'[1]Datos  2023'!$Z$378/'[1]Datos  2023'!$N$378</f>
        <v>12.031770175619458</v>
      </c>
      <c r="S32" s="20">
        <f>100*'[1]Datos  2023'!$Z$379/'[1]Datos  2023'!$N$379</f>
        <v>12.056690734559387</v>
      </c>
      <c r="T32" s="20">
        <f>100*'[1]Datos  2023'!$Z$380/'[1]Datos  2023'!$N$380</f>
        <v>10.604914874520889</v>
      </c>
    </row>
    <row r="33" spans="1:20" x14ac:dyDescent="0.2">
      <c r="A33" s="275"/>
      <c r="B33" s="25" t="s">
        <v>43</v>
      </c>
      <c r="C33" s="19">
        <f>C31/C32</f>
        <v>0.6745846094372715</v>
      </c>
      <c r="D33" s="19">
        <f t="shared" ref="D33" si="33">D31/D32</f>
        <v>0.70286741357329785</v>
      </c>
      <c r="E33" s="19">
        <f t="shared" ref="E33" si="34">E31/E32</f>
        <v>0.61792935038189922</v>
      </c>
      <c r="F33" s="19">
        <f t="shared" ref="F33" si="35">F31/F32</f>
        <v>0.75211630516424377</v>
      </c>
      <c r="G33" s="19">
        <f t="shared" ref="G33" si="36">G31/G32</f>
        <v>0.80244621701881669</v>
      </c>
      <c r="H33" s="19">
        <f t="shared" ref="H33" si="37">H31/H32</f>
        <v>0.84534031203171744</v>
      </c>
      <c r="I33" s="19">
        <f t="shared" ref="I33" si="38">I31/I32</f>
        <v>0.82690997954772882</v>
      </c>
      <c r="J33" s="19">
        <f t="shared" ref="J33" si="39">J31/J32</f>
        <v>0.80109390631384625</v>
      </c>
      <c r="K33" s="19">
        <f t="shared" ref="K33" si="40">K31/K32</f>
        <v>0.81410331007434422</v>
      </c>
      <c r="L33" s="19">
        <f t="shared" ref="L33" si="41">L31/L32</f>
        <v>0.7053809522409612</v>
      </c>
      <c r="M33" s="19">
        <f t="shared" ref="M33" si="42">M31/M32</f>
        <v>0.70153409129403255</v>
      </c>
      <c r="N33" s="19">
        <f t="shared" ref="N33" si="43">N31/N32</f>
        <v>0.61348195365037861</v>
      </c>
      <c r="O33" s="19">
        <f t="shared" ref="O33" si="44">O31/O32</f>
        <v>0.61653714526706482</v>
      </c>
      <c r="P33" s="19">
        <f t="shared" ref="P33" si="45">P31/P32</f>
        <v>0.66629794542427734</v>
      </c>
      <c r="Q33" s="19">
        <f t="shared" ref="Q33" si="46">Q31/Q32</f>
        <v>0.70450524329018438</v>
      </c>
      <c r="R33" s="19">
        <f t="shared" ref="R33:T33" si="47">R31/R32</f>
        <v>0.73397233155532093</v>
      </c>
      <c r="S33" s="19">
        <v>0.7147080117197957</v>
      </c>
      <c r="T33" s="19">
        <f t="shared" si="47"/>
        <v>0.67831569863863506</v>
      </c>
    </row>
    <row r="34" spans="1:20" ht="3" customHeight="1" x14ac:dyDescent="0.2">
      <c r="A34" s="29"/>
      <c r="B34" s="30"/>
      <c r="C34" s="30"/>
      <c r="D34" s="30"/>
      <c r="E34" s="30"/>
      <c r="F34" s="30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spans="1:20" x14ac:dyDescent="0.2">
      <c r="A35" s="32" t="s">
        <v>63</v>
      </c>
    </row>
    <row r="37" spans="1:20" ht="12" x14ac:dyDescent="0.2">
      <c r="A37" s="33"/>
      <c r="B37" s="33"/>
    </row>
    <row r="38" spans="1:20" ht="12" x14ac:dyDescent="0.2">
      <c r="A38" s="33"/>
      <c r="B38" s="33"/>
    </row>
    <row r="39" spans="1:20" ht="12" x14ac:dyDescent="0.2">
      <c r="A39" s="33"/>
      <c r="B39" s="33"/>
    </row>
    <row r="40" spans="1:20" x14ac:dyDescent="0.2">
      <c r="C40" s="34"/>
      <c r="D40" s="34"/>
      <c r="E40" s="34"/>
      <c r="F40" s="34"/>
      <c r="G40" s="34"/>
    </row>
    <row r="42" spans="1:20" x14ac:dyDescent="0.2">
      <c r="B42" s="32"/>
    </row>
    <row r="43" spans="1:20" x14ac:dyDescent="0.2">
      <c r="B43" s="32"/>
    </row>
    <row r="44" spans="1:20" x14ac:dyDescent="0.2">
      <c r="B44" s="32"/>
    </row>
    <row r="45" spans="1:20" x14ac:dyDescent="0.2">
      <c r="B45" s="32"/>
    </row>
    <row r="54" spans="6:6" x14ac:dyDescent="0.2">
      <c r="F54" s="170"/>
    </row>
  </sheetData>
  <mergeCells count="7">
    <mergeCell ref="C8:T8"/>
    <mergeCell ref="A31:A33"/>
    <mergeCell ref="A11:A13"/>
    <mergeCell ref="A15:A17"/>
    <mergeCell ref="A19:A21"/>
    <mergeCell ref="A23:A25"/>
    <mergeCell ref="A27:A29"/>
  </mergeCells>
  <phoneticPr fontId="29" type="noConversion"/>
  <hyperlinks>
    <hyperlink ref="T1" location="ÍNDICE!A1" display="ÍNDICE" xr:uid="{00000000-0004-0000-0400-000000000000}"/>
  </hyperlinks>
  <printOptions horizontalCentered="1"/>
  <pageMargins left="0.39370078740157483" right="0.27559055118110237" top="0.20938155136268344" bottom="0.74803149606299213" header="0.31496062992125984" footer="0.31496062992125984"/>
  <pageSetup paperSize="9" scale="51" orientation="landscape" r:id="rId1"/>
  <ignoredErrors>
    <ignoredError sqref="B13:C13 C21:R21 C17:R17 C25:R25 C29:R29 C33:R33 D13:R13 T21 T33 T29 T25 T17:T18 T12:T13 T14 T26:T28 T30 T22:T24 R11:T11 R12:S12 R15:T16 R19:T20 R27:S28 R32:T32 T31 R31" unlockedFormula="1"/>
    <ignoredError sqref="S31" formula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54"/>
  <sheetViews>
    <sheetView showGridLines="0" zoomScaleNormal="100" zoomScaleSheetLayoutView="73" zoomScalePageLayoutView="57" workbookViewId="0"/>
  </sheetViews>
  <sheetFormatPr baseColWidth="10" defaultColWidth="11.42578125" defaultRowHeight="11.25" x14ac:dyDescent="0.2"/>
  <cols>
    <col min="1" max="1" width="28.5703125" style="1" customWidth="1"/>
    <col min="2" max="12" width="11.42578125" style="1"/>
    <col min="13" max="13" width="11.42578125" style="1" customWidth="1"/>
    <col min="14" max="16384" width="11.42578125" style="1"/>
  </cols>
  <sheetData>
    <row r="1" spans="1:20" s="179" customFormat="1" ht="12.75" x14ac:dyDescent="0.2">
      <c r="A1" s="178"/>
      <c r="B1" s="178"/>
      <c r="C1" s="178"/>
      <c r="D1" s="178"/>
      <c r="E1" s="178"/>
      <c r="F1" s="178"/>
      <c r="J1" s="1"/>
      <c r="T1" s="172" t="s">
        <v>0</v>
      </c>
    </row>
    <row r="2" spans="1:20" s="179" customFormat="1" ht="12.75" x14ac:dyDescent="0.2">
      <c r="A2" s="178"/>
      <c r="B2" s="178"/>
      <c r="C2" s="178"/>
      <c r="D2" s="178"/>
      <c r="E2" s="178"/>
      <c r="F2" s="178"/>
    </row>
    <row r="3" spans="1:20" s="179" customFormat="1" ht="14.25" customHeight="1" x14ac:dyDescent="0.2">
      <c r="A3" s="6"/>
      <c r="B3" s="178"/>
      <c r="C3" s="178"/>
      <c r="D3" s="178"/>
      <c r="E3" s="178"/>
      <c r="F3" s="178"/>
    </row>
    <row r="4" spans="1:20" s="182" customFormat="1" ht="14.25" customHeight="1" x14ac:dyDescent="0.25">
      <c r="A4" s="196" t="s">
        <v>24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</row>
    <row r="5" spans="1:20" s="179" customFormat="1" ht="14.25" customHeight="1" x14ac:dyDescent="0.2">
      <c r="A5" s="187"/>
      <c r="B5" s="178"/>
      <c r="C5" s="178"/>
      <c r="D5" s="178"/>
      <c r="E5" s="178"/>
      <c r="F5" s="178"/>
    </row>
    <row r="6" spans="1:20" s="8" customFormat="1" ht="12.75" x14ac:dyDescent="0.2">
      <c r="A6" s="7" t="s">
        <v>39</v>
      </c>
    </row>
    <row r="7" spans="1:20" x14ac:dyDescent="0.2">
      <c r="A7" s="6"/>
      <c r="B7" s="6"/>
      <c r="C7" s="9"/>
      <c r="D7" s="9"/>
      <c r="E7" s="9"/>
      <c r="F7" s="9"/>
    </row>
    <row r="8" spans="1:20" ht="22.5" customHeight="1" x14ac:dyDescent="0.2">
      <c r="A8" s="10"/>
      <c r="B8" s="10"/>
      <c r="C8" s="273" t="s">
        <v>37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</row>
    <row r="9" spans="1:20" x14ac:dyDescent="0.2">
      <c r="A9" s="10"/>
      <c r="B9" s="10"/>
      <c r="C9" s="11">
        <v>2006</v>
      </c>
      <c r="D9" s="11">
        <v>2007</v>
      </c>
      <c r="E9" s="11">
        <v>2008</v>
      </c>
      <c r="F9" s="12">
        <v>2009</v>
      </c>
      <c r="G9" s="13">
        <v>2010</v>
      </c>
      <c r="H9" s="13">
        <v>2011</v>
      </c>
      <c r="I9" s="13">
        <v>2012</v>
      </c>
      <c r="J9" s="13">
        <v>2013</v>
      </c>
      <c r="K9" s="13">
        <v>2014</v>
      </c>
      <c r="L9" s="13">
        <v>2015</v>
      </c>
      <c r="M9" s="13">
        <v>2016</v>
      </c>
      <c r="N9" s="13">
        <v>2017</v>
      </c>
      <c r="O9" s="13">
        <v>2018</v>
      </c>
      <c r="P9" s="13">
        <v>2019</v>
      </c>
      <c r="Q9" s="13">
        <v>2020</v>
      </c>
      <c r="R9" s="13">
        <v>2021</v>
      </c>
      <c r="S9" s="13">
        <v>2022</v>
      </c>
      <c r="T9" s="13">
        <v>2023</v>
      </c>
    </row>
    <row r="10" spans="1:20" ht="3" customHeight="1" x14ac:dyDescent="0.2">
      <c r="A10" s="14"/>
      <c r="B10" s="15"/>
      <c r="C10" s="16"/>
      <c r="D10" s="16"/>
      <c r="E10" s="16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1.25" customHeight="1" x14ac:dyDescent="0.2">
      <c r="A11" s="274" t="s">
        <v>40</v>
      </c>
      <c r="B11" s="18" t="s">
        <v>41</v>
      </c>
      <c r="C11" s="19">
        <v>82.47</v>
      </c>
      <c r="D11" s="19">
        <v>82.59</v>
      </c>
      <c r="E11" s="19">
        <v>82.82</v>
      </c>
      <c r="F11" s="19">
        <v>82.03</v>
      </c>
      <c r="G11" s="20">
        <v>81.81</v>
      </c>
      <c r="H11" s="20">
        <v>81.459999999999994</v>
      </c>
      <c r="I11" s="20">
        <v>81.22</v>
      </c>
      <c r="J11" s="20">
        <v>80.900000000000006</v>
      </c>
      <c r="K11" s="20">
        <v>80.72</v>
      </c>
      <c r="L11" s="20">
        <v>80.86</v>
      </c>
      <c r="M11" s="20">
        <v>80.5</v>
      </c>
      <c r="N11" s="20">
        <v>80.23</v>
      </c>
      <c r="O11" s="20">
        <v>80.099999999999994</v>
      </c>
      <c r="P11" s="20">
        <v>79.86</v>
      </c>
      <c r="Q11" s="20">
        <v>78.209999999999994</v>
      </c>
      <c r="R11" s="20">
        <f>'[1]Datos  2023'!$D18</f>
        <v>79.239999999999995</v>
      </c>
      <c r="S11" s="20">
        <f>'[1]Datos  2023'!$D19</f>
        <v>79.7</v>
      </c>
      <c r="T11" s="20">
        <f>'[1]Datos  2023'!$D20</f>
        <v>79.86</v>
      </c>
    </row>
    <row r="12" spans="1:20" x14ac:dyDescent="0.2">
      <c r="A12" s="274"/>
      <c r="B12" s="18" t="s">
        <v>42</v>
      </c>
      <c r="C12" s="19">
        <v>61.56</v>
      </c>
      <c r="D12" s="19">
        <v>62.79</v>
      </c>
      <c r="E12" s="19">
        <v>64.52</v>
      </c>
      <c r="F12" s="19">
        <v>66.03</v>
      </c>
      <c r="G12" s="20">
        <v>67.14</v>
      </c>
      <c r="H12" s="20">
        <v>68.27</v>
      </c>
      <c r="I12" s="20">
        <v>69.260000000000005</v>
      </c>
      <c r="J12" s="20">
        <v>69.67</v>
      </c>
      <c r="K12" s="20">
        <v>69.77</v>
      </c>
      <c r="L12" s="20">
        <v>70.02</v>
      </c>
      <c r="M12" s="20">
        <v>70.2</v>
      </c>
      <c r="N12" s="20">
        <v>69.900000000000006</v>
      </c>
      <c r="O12" s="20">
        <v>69.7</v>
      </c>
      <c r="P12" s="20">
        <v>70.069999999999993</v>
      </c>
      <c r="Q12" s="20">
        <v>68.680000000000007</v>
      </c>
      <c r="R12" s="20">
        <f>'[1]Datos  2023'!$E$18</f>
        <v>70.61</v>
      </c>
      <c r="S12" s="20">
        <f>'[1]Datos  2023'!$E$19</f>
        <v>70.8</v>
      </c>
      <c r="T12" s="20">
        <f>'[1]Datos  2023'!$E$20</f>
        <v>71.73</v>
      </c>
    </row>
    <row r="13" spans="1:20" x14ac:dyDescent="0.2">
      <c r="A13" s="274"/>
      <c r="B13" s="18" t="s">
        <v>43</v>
      </c>
      <c r="C13" s="19">
        <f>C12/C11</f>
        <v>0.74645325572935617</v>
      </c>
      <c r="D13" s="19">
        <f t="shared" ref="D13:T13" si="0">D12/D11</f>
        <v>0.76026153287322917</v>
      </c>
      <c r="E13" s="19">
        <f t="shared" si="0"/>
        <v>0.77903887949770589</v>
      </c>
      <c r="F13" s="19">
        <f t="shared" si="0"/>
        <v>0.80494940875289533</v>
      </c>
      <c r="G13" s="19">
        <f t="shared" si="0"/>
        <v>0.82068206820682066</v>
      </c>
      <c r="H13" s="19">
        <f t="shared" si="0"/>
        <v>0.83808003928308372</v>
      </c>
      <c r="I13" s="19">
        <f t="shared" si="0"/>
        <v>0.85274562915538055</v>
      </c>
      <c r="J13" s="19">
        <f t="shared" si="0"/>
        <v>0.86118665018541407</v>
      </c>
      <c r="K13" s="19">
        <f t="shared" si="0"/>
        <v>0.86434588701684834</v>
      </c>
      <c r="L13" s="19">
        <f t="shared" si="0"/>
        <v>0.86594113282216167</v>
      </c>
      <c r="M13" s="19">
        <f t="shared" si="0"/>
        <v>0.87204968944099381</v>
      </c>
      <c r="N13" s="19">
        <f t="shared" si="0"/>
        <v>0.87124517013585945</v>
      </c>
      <c r="O13" s="19">
        <f t="shared" si="0"/>
        <v>0.87016229712858939</v>
      </c>
      <c r="P13" s="19">
        <f t="shared" si="0"/>
        <v>0.87741046831955916</v>
      </c>
      <c r="Q13" s="19">
        <f t="shared" si="0"/>
        <v>0.87814857435110616</v>
      </c>
      <c r="R13" s="19">
        <f t="shared" si="0"/>
        <v>0.89109035840484607</v>
      </c>
      <c r="S13" s="19">
        <v>0.93244714260695361</v>
      </c>
      <c r="T13" s="19">
        <f t="shared" si="0"/>
        <v>0.89819684447783632</v>
      </c>
    </row>
    <row r="14" spans="1:20" ht="3" customHeight="1" x14ac:dyDescent="0.2">
      <c r="A14" s="21"/>
      <c r="B14" s="22"/>
      <c r="C14" s="23"/>
      <c r="D14" s="23"/>
      <c r="E14" s="23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ht="11.25" customHeight="1" x14ac:dyDescent="0.2">
      <c r="A15" s="274" t="s">
        <v>44</v>
      </c>
      <c r="B15" s="18" t="s">
        <v>41</v>
      </c>
      <c r="C15" s="19">
        <v>77.2</v>
      </c>
      <c r="D15" s="19">
        <v>77.260000000000005</v>
      </c>
      <c r="E15" s="19">
        <v>74.44</v>
      </c>
      <c r="F15" s="19">
        <v>67.47</v>
      </c>
      <c r="G15" s="20">
        <v>65.709999999999994</v>
      </c>
      <c r="H15" s="20">
        <v>64.209999999999994</v>
      </c>
      <c r="I15" s="20">
        <v>61.13</v>
      </c>
      <c r="J15" s="20">
        <v>60.08</v>
      </c>
      <c r="K15" s="20">
        <v>61.57</v>
      </c>
      <c r="L15" s="20">
        <v>63.96</v>
      </c>
      <c r="M15" s="20">
        <v>65.819999999999993</v>
      </c>
      <c r="N15" s="20">
        <v>67.58</v>
      </c>
      <c r="O15" s="20">
        <v>69.040000000000006</v>
      </c>
      <c r="P15" s="20">
        <v>69.849999999999994</v>
      </c>
      <c r="Q15" s="20">
        <v>67.27</v>
      </c>
      <c r="R15" s="20">
        <f>'[1]Datos  2023'!$G18</f>
        <v>68.680000000000007</v>
      </c>
      <c r="S15" s="20">
        <f>'[1]Datos  2023'!$G19</f>
        <v>70.540000000000006</v>
      </c>
      <c r="T15" s="20">
        <f>'[1]Datos  2023'!$G20</f>
        <v>71.28</v>
      </c>
    </row>
    <row r="16" spans="1:20" x14ac:dyDescent="0.2">
      <c r="A16" s="274"/>
      <c r="B16" s="18" t="s">
        <v>42</v>
      </c>
      <c r="C16" s="19">
        <v>54.54</v>
      </c>
      <c r="D16" s="19">
        <v>56.05</v>
      </c>
      <c r="E16" s="19">
        <v>56.2</v>
      </c>
      <c r="F16" s="19">
        <v>54</v>
      </c>
      <c r="G16" s="20">
        <v>53.48</v>
      </c>
      <c r="H16" s="20">
        <v>53.29</v>
      </c>
      <c r="I16" s="20">
        <v>51.83</v>
      </c>
      <c r="J16" s="20">
        <v>51</v>
      </c>
      <c r="K16" s="20">
        <v>51.95</v>
      </c>
      <c r="L16" s="20">
        <v>53.44</v>
      </c>
      <c r="M16" s="20">
        <v>55.12</v>
      </c>
      <c r="N16" s="20">
        <v>56.52</v>
      </c>
      <c r="O16" s="20">
        <v>57.77</v>
      </c>
      <c r="P16" s="20">
        <v>58.81</v>
      </c>
      <c r="Q16" s="20">
        <v>56.63</v>
      </c>
      <c r="R16" s="20">
        <f>'[1]Datos  2023'!$H18</f>
        <v>58.64</v>
      </c>
      <c r="S16" s="20">
        <f>'[1]Datos  2023'!$H19</f>
        <v>60.18</v>
      </c>
      <c r="T16" s="20">
        <f>'[1]Datos  2023'!$H20</f>
        <v>61.72</v>
      </c>
    </row>
    <row r="17" spans="1:20" x14ac:dyDescent="0.2">
      <c r="A17" s="274"/>
      <c r="B17" s="18" t="s">
        <v>43</v>
      </c>
      <c r="C17" s="19">
        <f>C16/C15</f>
        <v>0.70647668393782381</v>
      </c>
      <c r="D17" s="19">
        <f t="shared" ref="D17" si="1">D16/D15</f>
        <v>0.72547243075330048</v>
      </c>
      <c r="E17" s="19">
        <f t="shared" ref="E17" si="2">E16/E15</f>
        <v>0.75497044599677599</v>
      </c>
      <c r="F17" s="19">
        <f t="shared" ref="F17" si="3">F16/F15</f>
        <v>0.80035571365051139</v>
      </c>
      <c r="G17" s="19">
        <f t="shared" ref="G17" si="4">G16/G15</f>
        <v>0.81387916603256738</v>
      </c>
      <c r="H17" s="19">
        <f t="shared" ref="H17" si="5">H16/H15</f>
        <v>0.82993303223796921</v>
      </c>
      <c r="I17" s="19">
        <f t="shared" ref="I17" si="6">I16/I15</f>
        <v>0.84786520530017984</v>
      </c>
      <c r="J17" s="19">
        <f t="shared" ref="J17" si="7">J16/J15</f>
        <v>0.84886817576564588</v>
      </c>
      <c r="K17" s="19">
        <f t="shared" ref="K17" si="8">K16/K15</f>
        <v>0.84375507552379414</v>
      </c>
      <c r="L17" s="19">
        <f t="shared" ref="L17" si="9">L16/L15</f>
        <v>0.83552220137585986</v>
      </c>
      <c r="M17" s="19">
        <f t="shared" ref="M17" si="10">M16/M15</f>
        <v>0.83743542996049836</v>
      </c>
      <c r="N17" s="19">
        <f t="shared" ref="N17" si="11">N16/N15</f>
        <v>0.83634211305119865</v>
      </c>
      <c r="O17" s="19">
        <f t="shared" ref="O17" si="12">O16/O15</f>
        <v>0.83676129779837771</v>
      </c>
      <c r="P17" s="19">
        <f t="shared" ref="P17" si="13">P16/P15</f>
        <v>0.84194702934860421</v>
      </c>
      <c r="Q17" s="19">
        <f t="shared" ref="Q17:T17" si="14">Q16/Q15</f>
        <v>0.84183142559833513</v>
      </c>
      <c r="R17" s="19">
        <f t="shared" si="14"/>
        <v>0.8538147932440302</v>
      </c>
      <c r="S17" s="19">
        <v>0.8924949016795114</v>
      </c>
      <c r="T17" s="19">
        <f t="shared" si="14"/>
        <v>0.86588103254769921</v>
      </c>
    </row>
    <row r="18" spans="1:20" ht="3" customHeight="1" x14ac:dyDescent="0.2">
      <c r="A18" s="21"/>
      <c r="B18" s="22"/>
      <c r="C18" s="23"/>
      <c r="D18" s="23"/>
      <c r="E18" s="23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ht="11.25" customHeight="1" x14ac:dyDescent="0.2">
      <c r="A19" s="274" t="s">
        <v>45</v>
      </c>
      <c r="B19" s="18" t="s">
        <v>41</v>
      </c>
      <c r="C19" s="19">
        <v>6.39</v>
      </c>
      <c r="D19" s="19">
        <v>6.45</v>
      </c>
      <c r="E19" s="19">
        <v>10.119999999999999</v>
      </c>
      <c r="F19" s="19">
        <v>17.75</v>
      </c>
      <c r="G19" s="20">
        <v>19.68</v>
      </c>
      <c r="H19" s="20">
        <v>21.17</v>
      </c>
      <c r="I19" s="20">
        <v>24.73</v>
      </c>
      <c r="J19" s="20">
        <v>25.73</v>
      </c>
      <c r="K19" s="20">
        <v>23.73</v>
      </c>
      <c r="L19" s="20">
        <v>20.89</v>
      </c>
      <c r="M19" s="20">
        <v>18.23</v>
      </c>
      <c r="N19" s="20">
        <v>15.76</v>
      </c>
      <c r="O19" s="20">
        <v>13.81</v>
      </c>
      <c r="P19" s="20">
        <v>12.53</v>
      </c>
      <c r="Q19" s="20">
        <v>13.99</v>
      </c>
      <c r="R19" s="20">
        <f>'[1]Datos  2023'!$J18</f>
        <v>13.33</v>
      </c>
      <c r="S19" s="20">
        <f>'[1]Datos  2023'!$J19</f>
        <v>11.49</v>
      </c>
      <c r="T19" s="20">
        <f>'[1]Datos  2023'!$J20</f>
        <v>10.75</v>
      </c>
    </row>
    <row r="20" spans="1:20" x14ac:dyDescent="0.2">
      <c r="A20" s="275"/>
      <c r="B20" s="25" t="s">
        <v>42</v>
      </c>
      <c r="C20" s="20">
        <v>11.39</v>
      </c>
      <c r="D20" s="20">
        <v>10.74</v>
      </c>
      <c r="E20" s="20">
        <v>12.89</v>
      </c>
      <c r="F20" s="20">
        <v>18.22</v>
      </c>
      <c r="G20" s="20">
        <v>20.34</v>
      </c>
      <c r="H20" s="20">
        <v>21.94</v>
      </c>
      <c r="I20" s="20">
        <v>25.17</v>
      </c>
      <c r="J20" s="20">
        <v>26.79</v>
      </c>
      <c r="K20" s="20">
        <v>25.53</v>
      </c>
      <c r="L20" s="20">
        <v>23.67</v>
      </c>
      <c r="M20" s="20">
        <v>21.49</v>
      </c>
      <c r="N20" s="20">
        <v>19.13</v>
      </c>
      <c r="O20" s="20">
        <v>17.12</v>
      </c>
      <c r="P20" s="20">
        <v>16.079999999999998</v>
      </c>
      <c r="Q20" s="20">
        <v>17.54</v>
      </c>
      <c r="R20" s="20">
        <f>'[1]Datos  2023'!$K18</f>
        <v>16.96</v>
      </c>
      <c r="S20" s="20">
        <f>'[1]Datos  2023'!$K19</f>
        <v>15</v>
      </c>
      <c r="T20" s="20">
        <f>'[1]Datos  2023'!$K20</f>
        <v>13.95</v>
      </c>
    </row>
    <row r="21" spans="1:20" x14ac:dyDescent="0.2">
      <c r="A21" s="275"/>
      <c r="B21" s="25" t="s">
        <v>43</v>
      </c>
      <c r="C21" s="19">
        <f>C20/C19</f>
        <v>1.7824726134585291</v>
      </c>
      <c r="D21" s="19">
        <f t="shared" ref="D21" si="15">D20/D19</f>
        <v>1.6651162790697673</v>
      </c>
      <c r="E21" s="19">
        <f t="shared" ref="E21" si="16">E20/E19</f>
        <v>1.2737154150197629</v>
      </c>
      <c r="F21" s="19">
        <f t="shared" ref="F21" si="17">F20/F19</f>
        <v>1.0264788732394365</v>
      </c>
      <c r="G21" s="19">
        <f t="shared" ref="G21" si="18">G20/G19</f>
        <v>1.0335365853658536</v>
      </c>
      <c r="H21" s="19">
        <f t="shared" ref="H21" si="19">H20/H19</f>
        <v>1.0363722248464808</v>
      </c>
      <c r="I21" s="19">
        <f t="shared" ref="I21" si="20">I20/I19</f>
        <v>1.0177921552769915</v>
      </c>
      <c r="J21" s="19">
        <f t="shared" ref="J21" si="21">J20/J19</f>
        <v>1.0411970462495141</v>
      </c>
      <c r="K21" s="19">
        <f t="shared" ref="K21" si="22">K20/K19</f>
        <v>1.0758533501896335</v>
      </c>
      <c r="L21" s="19">
        <f t="shared" ref="L21" si="23">L20/L19</f>
        <v>1.1330780277644807</v>
      </c>
      <c r="M21" s="19">
        <f t="shared" ref="M21" si="24">M20/M19</f>
        <v>1.1788261108063631</v>
      </c>
      <c r="N21" s="19">
        <f t="shared" ref="N21" si="25">N20/N19</f>
        <v>1.2138324873096447</v>
      </c>
      <c r="O21" s="19">
        <f t="shared" ref="O21" si="26">O20/O19</f>
        <v>1.2396813902968864</v>
      </c>
      <c r="P21" s="19">
        <f t="shared" ref="P21" si="27">P20/P19</f>
        <v>1.2833200319233837</v>
      </c>
      <c r="Q21" s="19">
        <f t="shared" ref="Q21:T21" si="28">Q20/Q19</f>
        <v>1.2537526804860615</v>
      </c>
      <c r="R21" s="19">
        <f t="shared" si="28"/>
        <v>1.2723180795198801</v>
      </c>
      <c r="S21" s="19">
        <v>1.4310131817575136</v>
      </c>
      <c r="T21" s="19">
        <f t="shared" si="28"/>
        <v>1.2976744186046512</v>
      </c>
    </row>
    <row r="22" spans="1:20" ht="3" customHeight="1" x14ac:dyDescent="0.2">
      <c r="A22" s="26"/>
      <c r="B22" s="27"/>
      <c r="C22" s="28"/>
      <c r="D22" s="28"/>
      <c r="E22" s="28"/>
      <c r="F22" s="28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0" ht="11.25" customHeight="1" x14ac:dyDescent="0.2">
      <c r="A23" s="274" t="s">
        <v>46</v>
      </c>
      <c r="B23" s="25" t="s">
        <v>41</v>
      </c>
      <c r="C23" s="20">
        <v>11.861794470085108</v>
      </c>
      <c r="D23" s="20">
        <v>11.533553209473459</v>
      </c>
      <c r="E23" s="20">
        <v>10.695286822756072</v>
      </c>
      <c r="F23" s="20">
        <v>10.621348911311737</v>
      </c>
      <c r="G23" s="20">
        <v>10.386906760555272</v>
      </c>
      <c r="H23" s="20">
        <v>9.1248460970204377</v>
      </c>
      <c r="I23" s="20">
        <v>8.6478216523386262</v>
      </c>
      <c r="J23" s="20">
        <v>8.884905214796369</v>
      </c>
      <c r="K23" s="20">
        <v>8.8290425407987119</v>
      </c>
      <c r="L23" s="20">
        <v>9.2251262768562441</v>
      </c>
      <c r="M23" s="20">
        <v>9.7422206223502119</v>
      </c>
      <c r="N23" s="20">
        <v>9.6061872339596555</v>
      </c>
      <c r="O23" s="20">
        <v>9.8613748575769069</v>
      </c>
      <c r="P23" s="20">
        <v>9.7230494341870166</v>
      </c>
      <c r="Q23" s="20">
        <v>9.2744757759091812</v>
      </c>
      <c r="R23" s="20">
        <f>100*'[1]Datos  2023'!$P$18/'[1]Datos  2023'!$M$18</f>
        <v>9.7771400886967541</v>
      </c>
      <c r="S23" s="20">
        <f>100*'[1]Datos  2023'!$P$19/'[1]Datos  2023'!$M$19</f>
        <v>9.8249149766973165</v>
      </c>
      <c r="T23" s="20">
        <f>100*'[1]Datos  2023'!$P$20/'[1]Datos  2023'!$M$20</f>
        <v>9.478143925742966</v>
      </c>
    </row>
    <row r="24" spans="1:20" x14ac:dyDescent="0.2">
      <c r="A24" s="275"/>
      <c r="B24" s="25" t="s">
        <v>42</v>
      </c>
      <c r="C24" s="20">
        <v>19.378643642535604</v>
      </c>
      <c r="D24" s="20">
        <v>19.594483471559805</v>
      </c>
      <c r="E24" s="20">
        <v>19.023602054359745</v>
      </c>
      <c r="F24" s="20">
        <v>18.385917982278059</v>
      </c>
      <c r="G24" s="20">
        <v>18.075366229760988</v>
      </c>
      <c r="H24" s="20">
        <v>17.831876065740303</v>
      </c>
      <c r="I24" s="20">
        <v>17.457785531808835</v>
      </c>
      <c r="J24" s="20">
        <v>17.543971776255241</v>
      </c>
      <c r="K24" s="20">
        <v>17.268872998797697</v>
      </c>
      <c r="L24" s="20">
        <v>17.048496736864184</v>
      </c>
      <c r="M24" s="20">
        <v>16.932428544024557</v>
      </c>
      <c r="N24" s="20">
        <v>16.855757434129814</v>
      </c>
      <c r="O24" s="20">
        <v>16.43302977591323</v>
      </c>
      <c r="P24" s="20">
        <v>16.069827423979099</v>
      </c>
      <c r="Q24" s="20">
        <v>15.336213480456415</v>
      </c>
      <c r="R24" s="20">
        <f>100*'[1]Datos  2023'!$Q$18/'[1]Datos  2023'!$N$18</f>
        <v>15.350043405162468</v>
      </c>
      <c r="S24" s="20">
        <f>100*'[1]Datos  2023'!$Q$19/'[1]Datos  2023'!$N$19</f>
        <v>15.065356359126039</v>
      </c>
      <c r="T24" s="20">
        <f>100*'[1]Datos  2023'!$Q$20/'[1]Datos  2023'!$N$20</f>
        <v>15.366885931365051</v>
      </c>
    </row>
    <row r="25" spans="1:20" x14ac:dyDescent="0.2">
      <c r="A25" s="275"/>
      <c r="B25" s="25" t="s">
        <v>43</v>
      </c>
      <c r="C25" s="20">
        <f>C23/C24</f>
        <v>0.61210653794411019</v>
      </c>
      <c r="D25" s="20">
        <f t="shared" ref="D25:T25" si="29">D23/D24</f>
        <v>0.58861226049738469</v>
      </c>
      <c r="E25" s="20">
        <f t="shared" si="29"/>
        <v>0.56221144619165186</v>
      </c>
      <c r="F25" s="20">
        <f t="shared" si="29"/>
        <v>0.57768934472292943</v>
      </c>
      <c r="G25" s="20">
        <f t="shared" si="29"/>
        <v>0.57464433243146629</v>
      </c>
      <c r="H25" s="20">
        <f t="shared" si="29"/>
        <v>0.51171542822415939</v>
      </c>
      <c r="I25" s="20">
        <f t="shared" si="29"/>
        <v>0.49535616281812628</v>
      </c>
      <c r="J25" s="20">
        <f t="shared" si="29"/>
        <v>0.50643636048375196</v>
      </c>
      <c r="K25" s="20">
        <f t="shared" si="29"/>
        <v>0.51126918018410417</v>
      </c>
      <c r="L25" s="20">
        <f t="shared" si="29"/>
        <v>0.5411108333621365</v>
      </c>
      <c r="M25" s="20">
        <f t="shared" si="29"/>
        <v>0.57535873232952373</v>
      </c>
      <c r="N25" s="20">
        <f t="shared" si="29"/>
        <v>0.56990540303510129</v>
      </c>
      <c r="O25" s="20">
        <f t="shared" si="29"/>
        <v>0.60009474771543658</v>
      </c>
      <c r="P25" s="20">
        <f t="shared" si="29"/>
        <v>0.60505002186137125</v>
      </c>
      <c r="Q25" s="20">
        <f t="shared" si="29"/>
        <v>0.60474352340804582</v>
      </c>
      <c r="R25" s="19">
        <f t="shared" si="29"/>
        <v>0.63694543595938913</v>
      </c>
      <c r="S25" s="19">
        <v>0.38144421971819564</v>
      </c>
      <c r="T25" s="19">
        <f t="shared" si="29"/>
        <v>0.6167901530652552</v>
      </c>
    </row>
    <row r="26" spans="1:20" ht="3" customHeight="1" x14ac:dyDescent="0.2">
      <c r="A26" s="26"/>
      <c r="B26" s="27"/>
      <c r="C26" s="28"/>
      <c r="D26" s="28"/>
      <c r="E26" s="28"/>
      <c r="F26" s="28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1:20" ht="11.25" customHeight="1" x14ac:dyDescent="0.2">
      <c r="A27" s="274" t="s">
        <v>128</v>
      </c>
      <c r="B27" s="25" t="s">
        <v>41</v>
      </c>
      <c r="C27" s="20">
        <v>31.985192139458469</v>
      </c>
      <c r="D27" s="20">
        <v>30.500734995152161</v>
      </c>
      <c r="E27" s="20">
        <v>27.401015011028072</v>
      </c>
      <c r="F27" s="20">
        <v>23.549464148123938</v>
      </c>
      <c r="G27" s="20">
        <v>23.589206876225532</v>
      </c>
      <c r="H27" s="20">
        <v>23.957718780727632</v>
      </c>
      <c r="I27" s="20">
        <v>22.018905787917195</v>
      </c>
      <c r="J27" s="20">
        <v>22.204349858395886</v>
      </c>
      <c r="K27" s="20">
        <v>23.517743894211307</v>
      </c>
      <c r="L27" s="20">
        <v>25.054811047831556</v>
      </c>
      <c r="M27" s="20">
        <v>25.739187302705218</v>
      </c>
      <c r="N27" s="20">
        <v>25.876299971958399</v>
      </c>
      <c r="O27" s="20">
        <v>25.971514808526695</v>
      </c>
      <c r="P27" s="20">
        <v>25.38339502908514</v>
      </c>
      <c r="Q27" s="20">
        <v>22.613196882251444</v>
      </c>
      <c r="R27" s="20">
        <f>100*'[1]Datos  2023'!$V$18/'[1]Datos  2023'!$S$18</f>
        <v>23.100863086285489</v>
      </c>
      <c r="S27" s="20">
        <f>100*'[1]Datos  2023'!$V$19/'[1]Datos  2023'!$S$19</f>
        <v>19.064605190502483</v>
      </c>
      <c r="T27" s="20">
        <f>100*'[1]Datos  2023'!$V$20/'[1]Datos  2023'!$S$20</f>
        <v>15.079484425349087</v>
      </c>
    </row>
    <row r="28" spans="1:20" x14ac:dyDescent="0.2">
      <c r="A28" s="275"/>
      <c r="B28" s="25" t="s">
        <v>42</v>
      </c>
      <c r="C28" s="20">
        <v>36.584913995810226</v>
      </c>
      <c r="D28" s="20">
        <v>32.923456522328571</v>
      </c>
      <c r="E28" s="20">
        <v>31.208285691493611</v>
      </c>
      <c r="F28" s="20">
        <v>27.15094184870274</v>
      </c>
      <c r="G28" s="20">
        <v>26.053629320292323</v>
      </c>
      <c r="H28" s="20">
        <v>26.455595051114603</v>
      </c>
      <c r="I28" s="20">
        <v>24.913559079868552</v>
      </c>
      <c r="J28" s="20">
        <v>24.139859316596521</v>
      </c>
      <c r="K28" s="20">
        <v>24.521440623727234</v>
      </c>
      <c r="L28" s="20">
        <v>25.234954424503201</v>
      </c>
      <c r="M28" s="20">
        <v>26.402726435707514</v>
      </c>
      <c r="N28" s="20">
        <v>27.532643852573575</v>
      </c>
      <c r="O28" s="20">
        <v>27.721022624667853</v>
      </c>
      <c r="P28" s="20">
        <v>27.207727044656298</v>
      </c>
      <c r="Q28" s="20">
        <v>25.651474252491692</v>
      </c>
      <c r="R28" s="20">
        <f>100*'[1]Datos  2023'!$W$18/'[1]Datos  2023'!$T$18</f>
        <v>27.561304163444508</v>
      </c>
      <c r="S28" s="20">
        <f>100*'[1]Datos  2023'!$W$19/'[1]Datos  2023'!$T$19</f>
        <v>23.794861926296548</v>
      </c>
      <c r="T28" s="20">
        <f>100*'[1]Datos  2023'!$W$20/'[1]Datos  2023'!$T$20</f>
        <v>19.571473147730821</v>
      </c>
    </row>
    <row r="29" spans="1:20" x14ac:dyDescent="0.2">
      <c r="A29" s="275"/>
      <c r="B29" s="25" t="s">
        <v>43</v>
      </c>
      <c r="C29" s="20">
        <f>C27/C28</f>
        <v>0.87427271642955007</v>
      </c>
      <c r="D29" s="20">
        <f t="shared" ref="D29" si="30">D27/D28</f>
        <v>0.92641351233782732</v>
      </c>
      <c r="E29" s="20">
        <f t="shared" ref="E29" si="31">E27/E28</f>
        <v>0.87800449156028837</v>
      </c>
      <c r="F29" s="20">
        <f t="shared" ref="F29" si="32">F27/F28</f>
        <v>0.86735348922155797</v>
      </c>
      <c r="G29" s="20">
        <f t="shared" ref="G29" si="33">G27/G28</f>
        <v>0.9054096297383285</v>
      </c>
      <c r="H29" s="20">
        <f t="shared" ref="H29" si="34">H27/H28</f>
        <v>0.9055823062924554</v>
      </c>
      <c r="I29" s="20">
        <f t="shared" ref="I29" si="35">I27/I28</f>
        <v>0.88381213287625426</v>
      </c>
      <c r="J29" s="20">
        <f t="shared" ref="J29" si="36">J27/J28</f>
        <v>0.91982101333664601</v>
      </c>
      <c r="K29" s="20">
        <f t="shared" ref="K29" si="37">K27/K28</f>
        <v>0.95906860673818906</v>
      </c>
      <c r="L29" s="20">
        <f t="shared" ref="L29" si="38">L27/L28</f>
        <v>0.99286135518054575</v>
      </c>
      <c r="M29" s="20">
        <f t="shared" ref="M29" si="39">M27/M28</f>
        <v>0.97486853736041013</v>
      </c>
      <c r="N29" s="20">
        <f t="shared" ref="N29" si="40">N27/N28</f>
        <v>0.93984072544996977</v>
      </c>
      <c r="O29" s="20">
        <f t="shared" ref="O29" si="41">O27/O28</f>
        <v>0.93688877066950849</v>
      </c>
      <c r="P29" s="20">
        <f t="shared" ref="P29" si="42">P27/P28</f>
        <v>0.93294801831197194</v>
      </c>
      <c r="Q29" s="20">
        <f t="shared" ref="Q29:T29" si="43">Q27/Q28</f>
        <v>0.88155544822359988</v>
      </c>
      <c r="R29" s="19">
        <f t="shared" si="43"/>
        <v>0.83816291672166032</v>
      </c>
      <c r="S29" s="19">
        <v>0.86746821433360266</v>
      </c>
      <c r="T29" s="19">
        <f t="shared" si="43"/>
        <v>0.77048285080663181</v>
      </c>
    </row>
    <row r="30" spans="1:20" ht="3" customHeight="1" x14ac:dyDescent="0.2">
      <c r="A30" s="26"/>
      <c r="B30" s="27"/>
      <c r="C30" s="28"/>
      <c r="D30" s="28"/>
      <c r="E30" s="28"/>
      <c r="F30" s="28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20" ht="11.25" customHeight="1" x14ac:dyDescent="0.2">
      <c r="A31" s="274" t="s">
        <v>129</v>
      </c>
      <c r="B31" s="25" t="s">
        <v>41</v>
      </c>
      <c r="C31" s="20">
        <v>5.8186899267476822</v>
      </c>
      <c r="D31" s="20">
        <v>5.3134892354608292</v>
      </c>
      <c r="E31" s="20">
        <v>6.9935282756751258</v>
      </c>
      <c r="F31" s="20">
        <v>9.4017571810567304</v>
      </c>
      <c r="G31" s="20">
        <v>9.5263677964638269</v>
      </c>
      <c r="H31" s="20">
        <v>10.38857424279734</v>
      </c>
      <c r="I31" s="20">
        <v>12.835910992693739</v>
      </c>
      <c r="J31" s="20">
        <v>13.018742351703558</v>
      </c>
      <c r="K31" s="20">
        <v>11.570843085134547</v>
      </c>
      <c r="L31" s="20">
        <v>9.5058553528067797</v>
      </c>
      <c r="M31" s="20">
        <v>8.3853291736661077</v>
      </c>
      <c r="N31" s="20">
        <v>7.8967105968070292</v>
      </c>
      <c r="O31" s="20">
        <v>6.8382073680212683</v>
      </c>
      <c r="P31" s="20">
        <v>6.6780821917808213</v>
      </c>
      <c r="Q31" s="20">
        <v>6.9110329156159809</v>
      </c>
      <c r="R31" s="20">
        <f>100*'[1]Datos  2023'!$Y$18/'[1]Datos  2023'!$M$18</f>
        <v>6.8674766146163302</v>
      </c>
      <c r="S31" s="20">
        <f>100*'[1]Datos  2023'!$Y$19/'[1]Datos  2023'!$M$19</f>
        <v>5.9561773028269114</v>
      </c>
      <c r="T31" s="20">
        <f>100*'[1]Datos  2023'!$Y$20/'[1]Datos  2023'!$M$20</f>
        <v>5.638387977181428</v>
      </c>
    </row>
    <row r="32" spans="1:20" x14ac:dyDescent="0.2">
      <c r="A32" s="275"/>
      <c r="B32" s="25" t="s">
        <v>42</v>
      </c>
      <c r="C32" s="20">
        <v>10.048458908321649</v>
      </c>
      <c r="D32" s="20">
        <v>9.5705189953715664</v>
      </c>
      <c r="E32" s="20">
        <v>10.053667262969588</v>
      </c>
      <c r="F32" s="20">
        <v>13.493276648594428</v>
      </c>
      <c r="G32" s="20">
        <v>13.446896684656902</v>
      </c>
      <c r="H32" s="20">
        <v>13.623335631099664</v>
      </c>
      <c r="I32" s="20">
        <v>17.075207178017322</v>
      </c>
      <c r="J32" s="20">
        <v>17.944063810205542</v>
      </c>
      <c r="K32" s="20">
        <v>17.537176485477442</v>
      </c>
      <c r="L32" s="20">
        <v>15.385469484436877</v>
      </c>
      <c r="M32" s="20">
        <v>13.521484749664301</v>
      </c>
      <c r="N32" s="20">
        <v>13.323596424607116</v>
      </c>
      <c r="O32" s="20">
        <v>12.775560785383766</v>
      </c>
      <c r="P32" s="20">
        <v>11.800259030076269</v>
      </c>
      <c r="Q32" s="20">
        <v>11.551745756722559</v>
      </c>
      <c r="R32" s="20">
        <f>100*'[1]Datos  2023'!$Z$18/'[1]Datos  2023'!$N$18</f>
        <v>12.121578409502982</v>
      </c>
      <c r="S32" s="20">
        <f>100*'[1]Datos  2023'!$Z$19/'[1]Datos  2023'!$N$19</f>
        <v>11.011834192030072</v>
      </c>
      <c r="T32" s="20">
        <f>100*'[1]Datos  2023'!$Z$20/'[1]Datos  2023'!$N$20</f>
        <v>10.194546249553822</v>
      </c>
    </row>
    <row r="33" spans="1:20" x14ac:dyDescent="0.2">
      <c r="A33" s="275"/>
      <c r="B33" s="25" t="s">
        <v>43</v>
      </c>
      <c r="C33" s="20">
        <f>C31/C32</f>
        <v>0.57906291699405998</v>
      </c>
      <c r="D33" s="20">
        <f t="shared" ref="D33" si="44">D31/D32</f>
        <v>0.55519342660836946</v>
      </c>
      <c r="E33" s="20">
        <f t="shared" ref="E33" si="45">E31/E32</f>
        <v>0.6956196274203551</v>
      </c>
      <c r="F33" s="20">
        <f t="shared" ref="F33" si="46">F31/F32</f>
        <v>0.69677346918074901</v>
      </c>
      <c r="G33" s="20">
        <f t="shared" ref="G33" si="47">G31/G32</f>
        <v>0.70844359258992051</v>
      </c>
      <c r="H33" s="20">
        <f t="shared" ref="H33" si="48">H31/H32</f>
        <v>0.76255731519100678</v>
      </c>
      <c r="I33" s="20">
        <f t="shared" ref="I33" si="49">I31/I32</f>
        <v>0.75172797957138304</v>
      </c>
      <c r="J33" s="20">
        <f t="shared" ref="J33" si="50">J31/J32</f>
        <v>0.7255180593093552</v>
      </c>
      <c r="K33" s="20">
        <f t="shared" ref="K33" si="51">K31/K32</f>
        <v>0.65978939624154298</v>
      </c>
      <c r="L33" s="20">
        <f t="shared" ref="L33" si="52">L31/L32</f>
        <v>0.61784629727564688</v>
      </c>
      <c r="M33" s="20">
        <f t="shared" ref="M33" si="53">M31/M32</f>
        <v>0.62014855091074894</v>
      </c>
      <c r="N33" s="20">
        <f t="shared" ref="N33" si="54">N31/N32</f>
        <v>0.59268611455558151</v>
      </c>
      <c r="O33" s="20">
        <f t="shared" ref="O33" si="55">O31/O32</f>
        <v>0.53525692397352209</v>
      </c>
      <c r="P33" s="20">
        <f t="shared" ref="P33" si="56">P31/P32</f>
        <v>0.56592674574006008</v>
      </c>
      <c r="Q33" s="20">
        <f t="shared" ref="Q33:T33" si="57">Q31/Q32</f>
        <v>0.59826740140935786</v>
      </c>
      <c r="R33" s="19">
        <f t="shared" si="57"/>
        <v>0.56654970026283202</v>
      </c>
      <c r="S33" s="19">
        <v>0.7147080117197957</v>
      </c>
      <c r="T33" s="19">
        <f t="shared" si="57"/>
        <v>0.55307885600383633</v>
      </c>
    </row>
    <row r="34" spans="1:20" ht="3" customHeight="1" x14ac:dyDescent="0.2">
      <c r="A34" s="29"/>
      <c r="B34" s="30"/>
      <c r="C34" s="30"/>
      <c r="D34" s="30"/>
      <c r="E34" s="30"/>
      <c r="F34" s="30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spans="1:20" x14ac:dyDescent="0.2">
      <c r="A35" s="32" t="s">
        <v>66</v>
      </c>
    </row>
    <row r="37" spans="1:20" ht="12" x14ac:dyDescent="0.2">
      <c r="A37" s="33"/>
      <c r="B37" s="33"/>
    </row>
    <row r="38" spans="1:20" ht="12" x14ac:dyDescent="0.2">
      <c r="A38" s="33"/>
      <c r="B38" s="33"/>
    </row>
    <row r="39" spans="1:20" ht="12" x14ac:dyDescent="0.2">
      <c r="A39" s="33"/>
      <c r="B39" s="33"/>
    </row>
    <row r="40" spans="1:20" x14ac:dyDescent="0.2">
      <c r="C40" s="34"/>
      <c r="D40" s="34"/>
      <c r="E40" s="34"/>
      <c r="F40" s="34"/>
      <c r="G40" s="34"/>
    </row>
    <row r="42" spans="1:20" x14ac:dyDescent="0.2">
      <c r="B42" s="32"/>
    </row>
    <row r="43" spans="1:20" x14ac:dyDescent="0.2">
      <c r="B43" s="32"/>
    </row>
    <row r="44" spans="1:20" x14ac:dyDescent="0.2">
      <c r="B44" s="32"/>
    </row>
    <row r="45" spans="1:20" x14ac:dyDescent="0.2">
      <c r="B45" s="32"/>
    </row>
    <row r="54" spans="6:6" x14ac:dyDescent="0.2">
      <c r="F54" s="170">
        <v>43031</v>
      </c>
    </row>
  </sheetData>
  <mergeCells count="7">
    <mergeCell ref="C8:T8"/>
    <mergeCell ref="A31:A33"/>
    <mergeCell ref="A11:A13"/>
    <mergeCell ref="A15:A17"/>
    <mergeCell ref="A19:A21"/>
    <mergeCell ref="A23:A25"/>
    <mergeCell ref="A27:A29"/>
  </mergeCells>
  <phoneticPr fontId="29" type="noConversion"/>
  <hyperlinks>
    <hyperlink ref="T1" location="ÍNDICE!A1" display="ÍNDICE" xr:uid="{00000000-0004-0000-0500-000000000000}"/>
  </hyperlinks>
  <printOptions horizontalCentered="1"/>
  <pageMargins left="0.39370078740157483" right="0.27559055118110237" top="0.21759259259259259" bottom="0.74803149606299213" header="0.31496062992125984" footer="0.31496062992125984"/>
  <pageSetup paperSize="9" scale="51" orientation="landscape" r:id="rId1"/>
  <ignoredErrors>
    <ignoredError sqref="C13 D13:Q13 C17:Q17 C21:Q21 C25:Q25 C29:Q29 C33:Q33" unlockedFormula="1"/>
    <ignoredError sqref="R33:T33 R13:T14 R17:T18 R21:T22 R25:T26 R29:T30 R31:T32 R27:T28 R23:T24 R19:T20 R15:T16 R11:T12" evalError="1" unlockedFormula="1"/>
    <ignoredError sqref="R9:T10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54"/>
  <sheetViews>
    <sheetView showGridLines="0" zoomScaleNormal="100" zoomScaleSheetLayoutView="73" zoomScalePageLayoutView="62" workbookViewId="0"/>
  </sheetViews>
  <sheetFormatPr baseColWidth="10" defaultColWidth="11.42578125" defaultRowHeight="11.25" x14ac:dyDescent="0.2"/>
  <cols>
    <col min="1" max="1" width="38.42578125" style="4" customWidth="1"/>
    <col min="2" max="12" width="11.42578125" style="4"/>
    <col min="13" max="13" width="11.42578125" style="4" customWidth="1"/>
    <col min="14" max="16384" width="11.42578125" style="4"/>
  </cols>
  <sheetData>
    <row r="1" spans="1:20" s="179" customFormat="1" ht="12.75" x14ac:dyDescent="0.2">
      <c r="A1" s="178"/>
      <c r="B1" s="178"/>
      <c r="C1" s="178"/>
      <c r="D1" s="178"/>
      <c r="E1" s="178"/>
      <c r="F1" s="178"/>
      <c r="K1" s="4"/>
      <c r="T1" s="172" t="s">
        <v>0</v>
      </c>
    </row>
    <row r="2" spans="1:20" s="179" customFormat="1" ht="12.75" x14ac:dyDescent="0.2">
      <c r="A2" s="178"/>
      <c r="B2" s="178"/>
      <c r="C2" s="178"/>
      <c r="D2" s="178"/>
      <c r="E2" s="178"/>
      <c r="F2" s="178"/>
    </row>
    <row r="3" spans="1:20" s="179" customFormat="1" ht="14.25" customHeight="1" x14ac:dyDescent="0.2">
      <c r="A3" s="10"/>
      <c r="B3" s="178"/>
      <c r="C3" s="178"/>
      <c r="D3" s="178"/>
      <c r="E3" s="178"/>
      <c r="F3" s="178"/>
    </row>
    <row r="4" spans="1:20" s="182" customFormat="1" ht="14.25" customHeight="1" x14ac:dyDescent="0.25">
      <c r="A4" s="196" t="s">
        <v>24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</row>
    <row r="5" spans="1:20" s="179" customFormat="1" ht="14.25" customHeight="1" x14ac:dyDescent="0.2">
      <c r="A5" s="187"/>
      <c r="B5" s="178"/>
      <c r="C5" s="178"/>
      <c r="D5" s="178"/>
      <c r="E5" s="178"/>
      <c r="F5" s="178"/>
    </row>
    <row r="6" spans="1:20" s="93" customFormat="1" ht="12.75" x14ac:dyDescent="0.2">
      <c r="A6" s="92" t="s">
        <v>47</v>
      </c>
    </row>
    <row r="7" spans="1:20" x14ac:dyDescent="0.2">
      <c r="A7" s="10"/>
      <c r="B7" s="10"/>
      <c r="C7" s="10"/>
      <c r="D7" s="10"/>
      <c r="E7" s="10"/>
      <c r="F7" s="10"/>
    </row>
    <row r="8" spans="1:20" ht="11.25" customHeight="1" x14ac:dyDescent="0.2">
      <c r="A8" s="10"/>
      <c r="B8" s="10"/>
      <c r="C8" s="273" t="s">
        <v>38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</row>
    <row r="9" spans="1:20" ht="11.25" customHeight="1" x14ac:dyDescent="0.2">
      <c r="A9" s="10"/>
      <c r="B9" s="10"/>
      <c r="C9" s="11">
        <v>2006</v>
      </c>
      <c r="D9" s="11">
        <v>2007</v>
      </c>
      <c r="E9" s="11">
        <v>2008</v>
      </c>
      <c r="F9" s="12">
        <v>2009</v>
      </c>
      <c r="G9" s="13">
        <v>2010</v>
      </c>
      <c r="H9" s="13">
        <v>2011</v>
      </c>
      <c r="I9" s="13">
        <v>2012</v>
      </c>
      <c r="J9" s="13">
        <v>2013</v>
      </c>
      <c r="K9" s="13">
        <v>2014</v>
      </c>
      <c r="L9" s="13">
        <v>2015</v>
      </c>
      <c r="M9" s="13">
        <v>2016</v>
      </c>
      <c r="N9" s="13">
        <v>2017</v>
      </c>
      <c r="O9" s="13">
        <v>2018</v>
      </c>
      <c r="P9" s="13">
        <v>2019</v>
      </c>
      <c r="Q9" s="13">
        <v>2020</v>
      </c>
      <c r="R9" s="13">
        <v>2021</v>
      </c>
      <c r="S9" s="13">
        <v>2022</v>
      </c>
      <c r="T9" s="13">
        <v>2023</v>
      </c>
    </row>
    <row r="10" spans="1:20" ht="3" customHeight="1" x14ac:dyDescent="0.2">
      <c r="A10" s="14"/>
      <c r="B10" s="15"/>
      <c r="C10" s="16"/>
      <c r="D10" s="16"/>
      <c r="E10" s="16"/>
      <c r="F10" s="16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253"/>
      <c r="T10" s="253"/>
    </row>
    <row r="11" spans="1:20" ht="15.95" customHeight="1" x14ac:dyDescent="0.2">
      <c r="A11" s="276" t="s">
        <v>133</v>
      </c>
      <c r="B11" s="18" t="s">
        <v>41</v>
      </c>
      <c r="C11" s="212">
        <v>121</v>
      </c>
      <c r="D11" s="212">
        <v>121</v>
      </c>
      <c r="E11" s="212">
        <v>121</v>
      </c>
      <c r="F11" s="212">
        <v>152</v>
      </c>
      <c r="G11" s="212">
        <v>152</v>
      </c>
      <c r="H11" s="213">
        <v>152</v>
      </c>
      <c r="I11" s="213">
        <v>152</v>
      </c>
      <c r="J11" s="213">
        <v>152</v>
      </c>
      <c r="K11" s="213">
        <v>152</v>
      </c>
      <c r="L11" s="213">
        <v>152</v>
      </c>
      <c r="M11" s="213">
        <v>152</v>
      </c>
      <c r="N11" s="213">
        <v>152</v>
      </c>
      <c r="O11" s="213">
        <v>152</v>
      </c>
      <c r="P11" s="213">
        <v>152</v>
      </c>
      <c r="Q11" s="213">
        <v>152</v>
      </c>
      <c r="R11" s="257">
        <f>'[1]Datos  2023'!$AB$378</f>
        <v>152</v>
      </c>
      <c r="S11" s="257">
        <f>'[1]Datos  2023'!$AB$379</f>
        <v>152</v>
      </c>
      <c r="T11" s="257">
        <f>'[1]Datos  2023'!$AB$380</f>
        <v>152</v>
      </c>
    </row>
    <row r="12" spans="1:20" ht="15.95" customHeight="1" x14ac:dyDescent="0.2">
      <c r="A12" s="276"/>
      <c r="B12" s="18" t="s">
        <v>42</v>
      </c>
      <c r="C12" s="212">
        <v>211</v>
      </c>
      <c r="D12" s="212">
        <v>211</v>
      </c>
      <c r="E12" s="212">
        <v>211</v>
      </c>
      <c r="F12" s="212">
        <v>254.5</v>
      </c>
      <c r="G12" s="212">
        <v>254.5</v>
      </c>
      <c r="H12" s="213">
        <v>254.5</v>
      </c>
      <c r="I12" s="213">
        <v>254.5</v>
      </c>
      <c r="J12" s="213">
        <v>254.5</v>
      </c>
      <c r="K12" s="213">
        <v>254.5</v>
      </c>
      <c r="L12" s="213">
        <v>254.5</v>
      </c>
      <c r="M12" s="213">
        <v>254.5</v>
      </c>
      <c r="N12" s="213">
        <v>254.5</v>
      </c>
      <c r="O12" s="213">
        <v>254.5</v>
      </c>
      <c r="P12" s="213">
        <v>254.5</v>
      </c>
      <c r="Q12" s="213">
        <v>254.5</v>
      </c>
      <c r="R12" s="257">
        <f>'[1]Datos  2023'!$AC$378</f>
        <v>254.5</v>
      </c>
      <c r="S12" s="257">
        <f>'[1]Datos  2023'!$AC$379</f>
        <v>254.5</v>
      </c>
      <c r="T12" s="257">
        <f>'[1]Datos  2023'!$AC$380</f>
        <v>254.5</v>
      </c>
    </row>
    <row r="13" spans="1:20" ht="15.95" customHeight="1" x14ac:dyDescent="0.2">
      <c r="A13" s="276"/>
      <c r="B13" s="18" t="s">
        <v>43</v>
      </c>
      <c r="C13" s="19">
        <f>C11/C12</f>
        <v>0.57345971563981046</v>
      </c>
      <c r="D13" s="19">
        <f t="shared" ref="D13:R13" si="0">D11/D12</f>
        <v>0.57345971563981046</v>
      </c>
      <c r="E13" s="19">
        <f t="shared" si="0"/>
        <v>0.57345971563981046</v>
      </c>
      <c r="F13" s="19">
        <f t="shared" si="0"/>
        <v>0.59724950884086447</v>
      </c>
      <c r="G13" s="19">
        <f t="shared" si="0"/>
        <v>0.59724950884086447</v>
      </c>
      <c r="H13" s="19">
        <f t="shared" si="0"/>
        <v>0.59724950884086447</v>
      </c>
      <c r="I13" s="19">
        <f t="shared" si="0"/>
        <v>0.59724950884086447</v>
      </c>
      <c r="J13" s="19">
        <f t="shared" si="0"/>
        <v>0.59724950884086447</v>
      </c>
      <c r="K13" s="19">
        <f t="shared" si="0"/>
        <v>0.59724950884086447</v>
      </c>
      <c r="L13" s="19">
        <f t="shared" si="0"/>
        <v>0.59724950884086447</v>
      </c>
      <c r="M13" s="19">
        <f t="shared" si="0"/>
        <v>0.59724950884086447</v>
      </c>
      <c r="N13" s="19">
        <f t="shared" si="0"/>
        <v>0.59724950884086447</v>
      </c>
      <c r="O13" s="19">
        <f t="shared" si="0"/>
        <v>0.59724950884086447</v>
      </c>
      <c r="P13" s="19">
        <f t="shared" si="0"/>
        <v>0.59724950884086447</v>
      </c>
      <c r="Q13" s="19">
        <f t="shared" si="0"/>
        <v>0.59724950884086447</v>
      </c>
      <c r="R13" s="19">
        <f t="shared" si="0"/>
        <v>0.59724950884086447</v>
      </c>
      <c r="S13" s="19">
        <v>0.59724950884086447</v>
      </c>
      <c r="T13" s="19">
        <f t="shared" ref="T13" si="1">T11/T12</f>
        <v>0.59724950884086447</v>
      </c>
    </row>
    <row r="14" spans="1:20" ht="3" customHeight="1" x14ac:dyDescent="0.2">
      <c r="A14" s="21"/>
      <c r="B14" s="22"/>
      <c r="C14" s="23"/>
      <c r="D14" s="23"/>
      <c r="E14" s="23"/>
      <c r="F14" s="23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 ht="15.95" customHeight="1" x14ac:dyDescent="0.2">
      <c r="A15" s="274" t="s">
        <v>130</v>
      </c>
      <c r="B15" s="18" t="s">
        <v>41</v>
      </c>
      <c r="C15" s="199">
        <v>3.7644528098951335</v>
      </c>
      <c r="D15" s="199">
        <v>3.746630727762803</v>
      </c>
      <c r="E15" s="199">
        <v>4.1418439716312054</v>
      </c>
      <c r="F15" s="199">
        <v>3.8018741633199467</v>
      </c>
      <c r="G15" s="200">
        <v>5.7225738396624477</v>
      </c>
      <c r="H15" s="200">
        <v>4.2476042476042464</v>
      </c>
      <c r="I15" s="200">
        <v>4.3101249681203768</v>
      </c>
      <c r="J15" s="200">
        <v>6.5382665990876836</v>
      </c>
      <c r="K15" s="200">
        <v>6.2547480374778432</v>
      </c>
      <c r="L15" s="200">
        <v>5.0976413898047177</v>
      </c>
      <c r="M15" s="200">
        <v>5.0710436060754533</v>
      </c>
      <c r="N15" s="200">
        <v>5.4986253436640835</v>
      </c>
      <c r="O15" s="200">
        <v>4.788941002221673</v>
      </c>
      <c r="P15" s="200">
        <v>6.379511059371362</v>
      </c>
      <c r="Q15" s="200">
        <v>8.6827711941659071</v>
      </c>
      <c r="R15" s="200">
        <f>100*'[1]Datos  2023'!$AK$378/'[1]Datos  2023'!$AH$378</f>
        <v>7.0062171209947399</v>
      </c>
      <c r="S15" s="200">
        <f>100*'[1]Datos  2023'!$AK$379/'[1]Datos  2023'!$AH$379</f>
        <v>6.5741626566478439</v>
      </c>
      <c r="T15" s="200">
        <f>100*'[1]Datos  2023'!$AK$380/'[1]Datos  2023'!$AH$380</f>
        <v>5.8441558441558437</v>
      </c>
    </row>
    <row r="16" spans="1:20" ht="15.95" customHeight="1" x14ac:dyDescent="0.2">
      <c r="A16" s="274"/>
      <c r="B16" s="18" t="s">
        <v>42</v>
      </c>
      <c r="C16" s="199">
        <v>40.934320074005548</v>
      </c>
      <c r="D16" s="199">
        <v>40.856392023496674</v>
      </c>
      <c r="E16" s="199">
        <v>39.249413604378418</v>
      </c>
      <c r="F16" s="199">
        <v>38.072744449692962</v>
      </c>
      <c r="G16" s="199">
        <v>36.578313253012048</v>
      </c>
      <c r="H16" s="200">
        <v>35.617096206178964</v>
      </c>
      <c r="I16" s="200">
        <v>34.00623666502544</v>
      </c>
      <c r="J16" s="200">
        <v>33.014354066985646</v>
      </c>
      <c r="K16" s="200">
        <v>33.604954367666231</v>
      </c>
      <c r="L16" s="200">
        <v>32.227163872733492</v>
      </c>
      <c r="M16" s="200">
        <v>30.876726002329061</v>
      </c>
      <c r="N16" s="200">
        <v>30.602883355176935</v>
      </c>
      <c r="O16" s="200">
        <v>31.415715892656277</v>
      </c>
      <c r="P16" s="200">
        <v>28.630838131797823</v>
      </c>
      <c r="Q16" s="200">
        <v>28.114917806114612</v>
      </c>
      <c r="R16" s="200">
        <f>100*'[1]Datos  2023'!$AL$378/'[1]Datos  2023'!$AI$378</f>
        <v>25.892267019167214</v>
      </c>
      <c r="S16" s="200">
        <f>100*'[1]Datos  2023'!$AL$379/'[1]Datos  2023'!$AI$379</f>
        <v>26.766298302158646</v>
      </c>
      <c r="T16" s="200">
        <f>100*'[1]Datos  2023'!$AL$380/'[1]Datos  2023'!$AI$380</f>
        <v>25.978243221302161</v>
      </c>
    </row>
    <row r="17" spans="1:20" ht="15.95" customHeight="1" x14ac:dyDescent="0.2">
      <c r="A17" s="274"/>
      <c r="B17" s="18" t="s">
        <v>43</v>
      </c>
      <c r="C17" s="19">
        <f>C15/C16</f>
        <v>9.1963242655291294E-2</v>
      </c>
      <c r="D17" s="19">
        <f t="shared" ref="D17:T17" si="2">D15/D16</f>
        <v>9.1702437298136874E-2</v>
      </c>
      <c r="E17" s="19">
        <f t="shared" si="2"/>
        <v>0.10552626373936877</v>
      </c>
      <c r="F17" s="19">
        <f t="shared" si="2"/>
        <v>9.9858158855438306E-2</v>
      </c>
      <c r="G17" s="19">
        <f t="shared" si="2"/>
        <v>0.15644717677601552</v>
      </c>
      <c r="H17" s="19">
        <f t="shared" si="2"/>
        <v>0.11925745498779204</v>
      </c>
      <c r="I17" s="19">
        <f t="shared" si="2"/>
        <v>0.12674513238782556</v>
      </c>
      <c r="J17" s="19">
        <f t="shared" si="2"/>
        <v>0.1980431477114965</v>
      </c>
      <c r="K17" s="19">
        <f t="shared" si="2"/>
        <v>0.18612577089216317</v>
      </c>
      <c r="L17" s="19">
        <f t="shared" si="2"/>
        <v>0.15817840533332475</v>
      </c>
      <c r="M17" s="19">
        <f t="shared" si="2"/>
        <v>0.16423514609978207</v>
      </c>
      <c r="N17" s="19">
        <f t="shared" si="2"/>
        <v>0.17967670823193557</v>
      </c>
      <c r="O17" s="19">
        <f t="shared" si="2"/>
        <v>0.15243774862826326</v>
      </c>
      <c r="P17" s="19">
        <f t="shared" si="2"/>
        <v>0.222819570632345</v>
      </c>
      <c r="Q17" s="19">
        <f t="shared" si="2"/>
        <v>0.30883146285697205</v>
      </c>
      <c r="R17" s="19">
        <f t="shared" si="2"/>
        <v>0.27059110412418746</v>
      </c>
      <c r="S17" s="19">
        <v>0.24561344203944896</v>
      </c>
      <c r="T17" s="19">
        <f t="shared" si="2"/>
        <v>0.224963474025974</v>
      </c>
    </row>
    <row r="18" spans="1:20" ht="3" customHeight="1" x14ac:dyDescent="0.2">
      <c r="A18" s="113"/>
      <c r="B18" s="127"/>
      <c r="C18" s="127"/>
      <c r="D18" s="127"/>
      <c r="E18" s="127"/>
      <c r="F18" s="127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</row>
    <row r="19" spans="1:20" x14ac:dyDescent="0.2">
      <c r="A19" s="128" t="s">
        <v>65</v>
      </c>
      <c r="B19" s="10"/>
      <c r="C19" s="10"/>
      <c r="D19" s="10"/>
      <c r="E19" s="10"/>
      <c r="F19" s="10"/>
    </row>
    <row r="54" spans="6:6" x14ac:dyDescent="0.2">
      <c r="F54" s="169"/>
    </row>
  </sheetData>
  <mergeCells count="3">
    <mergeCell ref="A11:A13"/>
    <mergeCell ref="A15:A17"/>
    <mergeCell ref="C8:T8"/>
  </mergeCells>
  <phoneticPr fontId="29" type="noConversion"/>
  <hyperlinks>
    <hyperlink ref="T1" location="ÍNDICE!A1" display="ÍNDICE" xr:uid="{00000000-0004-0000-0600-000000000000}"/>
  </hyperlinks>
  <printOptions horizontalCentered="1"/>
  <pageMargins left="0.39370078740157483" right="0.27559055118110237" top="0.27240143369175629" bottom="0.74803149606299213" header="0.31496062992125984" footer="0.31496062992125984"/>
  <pageSetup paperSize="9" scale="58" orientation="landscape" r:id="rId1"/>
  <ignoredErrors>
    <ignoredError sqref="T13 C17:R17 T17 C13:R13 T11 R12:T12 R11:S11 R15:T16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54"/>
  <sheetViews>
    <sheetView showGridLines="0" zoomScaleNormal="100" zoomScaleSheetLayoutView="73" zoomScalePageLayoutView="60" workbookViewId="0"/>
  </sheetViews>
  <sheetFormatPr baseColWidth="10" defaultColWidth="11.42578125" defaultRowHeight="11.25" x14ac:dyDescent="0.2"/>
  <cols>
    <col min="1" max="1" width="38.42578125" style="3" customWidth="1"/>
    <col min="2" max="16384" width="11.42578125" style="3"/>
  </cols>
  <sheetData>
    <row r="1" spans="1:20" s="184" customFormat="1" ht="12.75" x14ac:dyDescent="0.2">
      <c r="A1" s="183"/>
      <c r="B1" s="183"/>
      <c r="C1" s="183"/>
      <c r="D1" s="183"/>
      <c r="E1" s="183"/>
      <c r="F1" s="183"/>
      <c r="T1" s="172" t="s">
        <v>0</v>
      </c>
    </row>
    <row r="2" spans="1:20" s="184" customFormat="1" ht="12.75" x14ac:dyDescent="0.2">
      <c r="A2" s="183"/>
      <c r="B2" s="183"/>
      <c r="C2" s="183"/>
      <c r="D2" s="183"/>
      <c r="E2" s="183"/>
      <c r="F2" s="183"/>
    </row>
    <row r="3" spans="1:20" s="184" customFormat="1" ht="14.25" customHeight="1" x14ac:dyDescent="0.2">
      <c r="A3" s="68"/>
      <c r="B3" s="183"/>
      <c r="C3" s="183"/>
      <c r="D3" s="183"/>
      <c r="E3" s="183"/>
      <c r="F3" s="183"/>
    </row>
    <row r="4" spans="1:20" s="186" customFormat="1" ht="14.25" customHeight="1" x14ac:dyDescent="0.25">
      <c r="A4" s="201" t="s">
        <v>24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</row>
    <row r="5" spans="1:20" s="184" customFormat="1" ht="14.25" customHeight="1" x14ac:dyDescent="0.2">
      <c r="A5" s="164"/>
      <c r="B5" s="183"/>
      <c r="C5" s="183"/>
      <c r="D5" s="183"/>
      <c r="E5" s="183"/>
      <c r="F5" s="183"/>
    </row>
    <row r="6" spans="1:20" s="70" customFormat="1" ht="12.75" x14ac:dyDescent="0.2">
      <c r="A6" s="69" t="s">
        <v>47</v>
      </c>
    </row>
    <row r="7" spans="1:20" x14ac:dyDescent="0.2">
      <c r="A7" s="68"/>
      <c r="B7" s="68"/>
      <c r="C7" s="68"/>
      <c r="D7" s="68"/>
      <c r="E7" s="68"/>
      <c r="F7" s="68"/>
    </row>
    <row r="8" spans="1:20" ht="11.25" customHeight="1" x14ac:dyDescent="0.2">
      <c r="A8" s="68"/>
      <c r="B8" s="68"/>
      <c r="C8" s="277" t="s">
        <v>37</v>
      </c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56"/>
      <c r="T8" s="254"/>
    </row>
    <row r="9" spans="1:20" ht="11.25" customHeight="1" x14ac:dyDescent="0.2">
      <c r="A9" s="68"/>
      <c r="B9" s="68"/>
      <c r="C9" s="71">
        <v>2006</v>
      </c>
      <c r="D9" s="71">
        <v>2007</v>
      </c>
      <c r="E9" s="71">
        <v>2008</v>
      </c>
      <c r="F9" s="72">
        <v>2009</v>
      </c>
      <c r="G9" s="73">
        <v>2010</v>
      </c>
      <c r="H9" s="73">
        <v>2011</v>
      </c>
      <c r="I9" s="73">
        <v>2012</v>
      </c>
      <c r="J9" s="73">
        <v>2013</v>
      </c>
      <c r="K9" s="73">
        <v>2014</v>
      </c>
      <c r="L9" s="73">
        <v>2015</v>
      </c>
      <c r="M9" s="73">
        <v>2016</v>
      </c>
      <c r="N9" s="73">
        <v>2017</v>
      </c>
      <c r="O9" s="73">
        <v>2018</v>
      </c>
      <c r="P9" s="73">
        <v>2019</v>
      </c>
      <c r="Q9" s="73">
        <v>2020</v>
      </c>
      <c r="R9" s="73">
        <v>2021</v>
      </c>
      <c r="S9" s="73">
        <v>2022</v>
      </c>
      <c r="T9" s="73">
        <v>2023</v>
      </c>
    </row>
    <row r="10" spans="1:20" ht="3" customHeight="1" x14ac:dyDescent="0.2">
      <c r="A10" s="74"/>
      <c r="B10" s="75"/>
      <c r="C10" s="76"/>
      <c r="D10" s="76"/>
      <c r="E10" s="76"/>
      <c r="F10" s="76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 ht="15.95" customHeight="1" x14ac:dyDescent="0.2">
      <c r="A11" s="276" t="s">
        <v>133</v>
      </c>
      <c r="B11" s="78" t="s">
        <v>41</v>
      </c>
      <c r="C11" s="210">
        <v>128</v>
      </c>
      <c r="D11" s="210">
        <v>128</v>
      </c>
      <c r="E11" s="210">
        <v>128</v>
      </c>
      <c r="F11" s="210">
        <v>152</v>
      </c>
      <c r="G11" s="211">
        <v>152</v>
      </c>
      <c r="H11" s="211">
        <v>152</v>
      </c>
      <c r="I11" s="211">
        <v>152</v>
      </c>
      <c r="J11" s="211">
        <v>152</v>
      </c>
      <c r="K11" s="211">
        <v>152</v>
      </c>
      <c r="L11" s="211">
        <v>152</v>
      </c>
      <c r="M11" s="211">
        <v>152</v>
      </c>
      <c r="N11" s="211">
        <v>152</v>
      </c>
      <c r="O11" s="211">
        <v>152</v>
      </c>
      <c r="P11" s="211">
        <v>152</v>
      </c>
      <c r="Q11" s="211">
        <v>152</v>
      </c>
      <c r="R11" s="257">
        <f>'[1]Datos  2023'!$AB$18</f>
        <v>152</v>
      </c>
      <c r="S11" s="257">
        <f>'[1]Datos  2023'!$AB$19</f>
        <v>152</v>
      </c>
      <c r="T11" s="257">
        <f>'[1]Datos  2023'!$AB$20</f>
        <v>152</v>
      </c>
    </row>
    <row r="12" spans="1:20" ht="15.95" customHeight="1" x14ac:dyDescent="0.2">
      <c r="A12" s="276"/>
      <c r="B12" s="78" t="s">
        <v>42</v>
      </c>
      <c r="C12" s="210">
        <v>285</v>
      </c>
      <c r="D12" s="210">
        <v>285</v>
      </c>
      <c r="E12" s="210">
        <v>285</v>
      </c>
      <c r="F12" s="210">
        <v>269</v>
      </c>
      <c r="G12" s="211">
        <v>269</v>
      </c>
      <c r="H12" s="211">
        <v>269</v>
      </c>
      <c r="I12" s="211">
        <v>269</v>
      </c>
      <c r="J12" s="211">
        <v>269</v>
      </c>
      <c r="K12" s="211">
        <v>269</v>
      </c>
      <c r="L12" s="211">
        <v>269</v>
      </c>
      <c r="M12" s="211">
        <v>269</v>
      </c>
      <c r="N12" s="211">
        <v>269</v>
      </c>
      <c r="O12" s="211">
        <v>269</v>
      </c>
      <c r="P12" s="211">
        <v>269</v>
      </c>
      <c r="Q12" s="211">
        <v>269</v>
      </c>
      <c r="R12" s="257">
        <f>'[1]Datos  2023'!$AC$18</f>
        <v>269</v>
      </c>
      <c r="S12" s="257">
        <f>'[1]Datos  2023'!$AC$19</f>
        <v>269</v>
      </c>
      <c r="T12" s="257">
        <f>'[1]Datos  2023'!$AC$20</f>
        <v>269</v>
      </c>
    </row>
    <row r="13" spans="1:20" ht="15.95" customHeight="1" x14ac:dyDescent="0.2">
      <c r="A13" s="276"/>
      <c r="B13" s="78" t="s">
        <v>43</v>
      </c>
      <c r="C13" s="19">
        <f t="shared" ref="C13:R13" si="0">C11/C12</f>
        <v>0.44912280701754387</v>
      </c>
      <c r="D13" s="19">
        <f t="shared" si="0"/>
        <v>0.44912280701754387</v>
      </c>
      <c r="E13" s="19">
        <f t="shared" si="0"/>
        <v>0.44912280701754387</v>
      </c>
      <c r="F13" s="19">
        <f t="shared" si="0"/>
        <v>0.56505576208178443</v>
      </c>
      <c r="G13" s="19">
        <f t="shared" si="0"/>
        <v>0.56505576208178443</v>
      </c>
      <c r="H13" s="19">
        <f t="shared" si="0"/>
        <v>0.56505576208178443</v>
      </c>
      <c r="I13" s="19">
        <f t="shared" si="0"/>
        <v>0.56505576208178443</v>
      </c>
      <c r="J13" s="19">
        <f t="shared" si="0"/>
        <v>0.56505576208178443</v>
      </c>
      <c r="K13" s="19">
        <f t="shared" si="0"/>
        <v>0.56505576208178443</v>
      </c>
      <c r="L13" s="19">
        <f t="shared" si="0"/>
        <v>0.56505576208178443</v>
      </c>
      <c r="M13" s="19">
        <f t="shared" si="0"/>
        <v>0.56505576208178443</v>
      </c>
      <c r="N13" s="19">
        <f t="shared" si="0"/>
        <v>0.56505576208178443</v>
      </c>
      <c r="O13" s="19">
        <f t="shared" si="0"/>
        <v>0.56505576208178443</v>
      </c>
      <c r="P13" s="19">
        <f t="shared" si="0"/>
        <v>0.56505576208178443</v>
      </c>
      <c r="Q13" s="19">
        <f t="shared" si="0"/>
        <v>0.56505576208178443</v>
      </c>
      <c r="R13" s="19">
        <f t="shared" si="0"/>
        <v>0.56505576208178443</v>
      </c>
      <c r="S13" s="19">
        <v>0.59724950884086447</v>
      </c>
      <c r="T13" s="19">
        <f t="shared" ref="T13" si="1">T11/T12</f>
        <v>0.56505576208178443</v>
      </c>
    </row>
    <row r="14" spans="1:20" ht="3" customHeight="1" x14ac:dyDescent="0.2">
      <c r="A14" s="79"/>
      <c r="B14" s="80"/>
      <c r="C14" s="107"/>
      <c r="D14" s="107"/>
      <c r="E14" s="107"/>
      <c r="F14" s="107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</row>
    <row r="15" spans="1:20" ht="15.95" customHeight="1" x14ac:dyDescent="0.2">
      <c r="A15" s="274" t="s">
        <v>130</v>
      </c>
      <c r="B15" s="78" t="s">
        <v>41</v>
      </c>
      <c r="C15" s="199">
        <v>4.3769062015089091</v>
      </c>
      <c r="D15" s="199">
        <v>4.7170972791388923</v>
      </c>
      <c r="E15" s="199">
        <v>4.968857649883434</v>
      </c>
      <c r="F15" s="199">
        <v>5.4556143445032337</v>
      </c>
      <c r="G15" s="200">
        <v>5.4536448443820689</v>
      </c>
      <c r="H15" s="200">
        <v>5.3092758458722722</v>
      </c>
      <c r="I15" s="200">
        <v>5.6400486680327875</v>
      </c>
      <c r="J15" s="200">
        <v>6.5777020632216541</v>
      </c>
      <c r="K15" s="200">
        <v>6.61231742864714</v>
      </c>
      <c r="L15" s="200">
        <v>5.5412210892812732</v>
      </c>
      <c r="M15" s="200">
        <v>5.7780224148739352</v>
      </c>
      <c r="N15" s="200">
        <v>5.6009651636253954</v>
      </c>
      <c r="O15" s="200">
        <v>5.3445137417564386</v>
      </c>
      <c r="P15" s="200">
        <v>5.4596100278551534</v>
      </c>
      <c r="Q15" s="200">
        <v>7.2760409364923593</v>
      </c>
      <c r="R15" s="200">
        <f>100*'[1]Datos  2023'!$AK$18/'[1]Datos  2023'!$AH$18</f>
        <v>6.4908520573999686</v>
      </c>
      <c r="S15" s="200">
        <f>100*'[1]Datos  2023'!$AK$19/'[1]Datos  2023'!$AH$19</f>
        <v>6.0835158623613372</v>
      </c>
      <c r="T15" s="200">
        <f>100*'[1]Datos  2023'!$AK$20/'[1]Datos  2023'!$AH$20</f>
        <v>6.2372900242360085</v>
      </c>
    </row>
    <row r="16" spans="1:20" ht="15.95" customHeight="1" x14ac:dyDescent="0.2">
      <c r="A16" s="274"/>
      <c r="B16" s="78" t="s">
        <v>42</v>
      </c>
      <c r="C16" s="199">
        <v>46.081938479515379</v>
      </c>
      <c r="D16" s="199">
        <v>45.918755721971337</v>
      </c>
      <c r="E16" s="199">
        <v>45.11783808618835</v>
      </c>
      <c r="F16" s="199">
        <v>43.226202964893872</v>
      </c>
      <c r="G16" s="199">
        <v>41.928471999143376</v>
      </c>
      <c r="H16" s="200">
        <v>40.353252041324637</v>
      </c>
      <c r="I16" s="200">
        <v>39.390020712555753</v>
      </c>
      <c r="J16" s="200">
        <v>39.036975232741966</v>
      </c>
      <c r="K16" s="200">
        <v>38.440845517075459</v>
      </c>
      <c r="L16" s="200">
        <v>37.579715376453471</v>
      </c>
      <c r="M16" s="200">
        <v>37.156568686262744</v>
      </c>
      <c r="N16" s="200">
        <v>36.523584804016636</v>
      </c>
      <c r="O16" s="200">
        <v>35.781694871876894</v>
      </c>
      <c r="P16" s="200">
        <v>34.727367292566683</v>
      </c>
      <c r="Q16" s="200">
        <v>35.109395109395109</v>
      </c>
      <c r="R16" s="200">
        <f>100*'[1]Datos  2023'!$AL$18/'[1]Datos  2023'!$AI$18</f>
        <v>32.170769423663643</v>
      </c>
      <c r="S16" s="200">
        <f>100*'[1]Datos  2023'!$AL$19/'[1]Datos  2023'!$AI$19</f>
        <v>31.754638300514273</v>
      </c>
      <c r="T16" s="200">
        <f>100*'[1]Datos  2023'!$AL$20/'[1]Datos  2023'!$AI$20</f>
        <v>30.682803915899044</v>
      </c>
    </row>
    <row r="17" spans="1:20" ht="15.95" customHeight="1" x14ac:dyDescent="0.2">
      <c r="A17" s="274"/>
      <c r="B17" s="78" t="s">
        <v>43</v>
      </c>
      <c r="C17" s="19">
        <f>C15/C16</f>
        <v>9.4980947979316402E-2</v>
      </c>
      <c r="D17" s="19">
        <f t="shared" ref="D17:T17" si="2">D15/D16</f>
        <v>0.10272702744168309</v>
      </c>
      <c r="E17" s="19">
        <f t="shared" si="2"/>
        <v>0.11013066806063387</v>
      </c>
      <c r="F17" s="19">
        <f t="shared" si="2"/>
        <v>0.12621081590104055</v>
      </c>
      <c r="G17" s="19">
        <f t="shared" si="2"/>
        <v>0.13007020252236928</v>
      </c>
      <c r="H17" s="19">
        <f t="shared" si="2"/>
        <v>0.13156996220367051</v>
      </c>
      <c r="I17" s="19">
        <f t="shared" si="2"/>
        <v>0.14318470937576824</v>
      </c>
      <c r="J17" s="19">
        <f t="shared" si="2"/>
        <v>0.1684992759814202</v>
      </c>
      <c r="K17" s="19">
        <f t="shared" si="2"/>
        <v>0.17201279887847271</v>
      </c>
      <c r="L17" s="19">
        <f t="shared" si="2"/>
        <v>0.14745244964663215</v>
      </c>
      <c r="M17" s="19">
        <f t="shared" si="2"/>
        <v>0.15550473628664596</v>
      </c>
      <c r="N17" s="19">
        <f t="shared" si="2"/>
        <v>0.15335201058931752</v>
      </c>
      <c r="O17" s="19">
        <f t="shared" si="2"/>
        <v>0.14936446585030355</v>
      </c>
      <c r="P17" s="19">
        <f t="shared" si="2"/>
        <v>0.15721347322011855</v>
      </c>
      <c r="Q17" s="19">
        <f t="shared" si="2"/>
        <v>0.20723914250933151</v>
      </c>
      <c r="R17" s="19">
        <f t="shared" si="2"/>
        <v>0.20176241270205789</v>
      </c>
      <c r="S17" s="19">
        <v>0.24561344203944896</v>
      </c>
      <c r="T17" s="19">
        <f t="shared" si="2"/>
        <v>0.20328292164341619</v>
      </c>
    </row>
    <row r="18" spans="1:20" ht="3" customHeight="1" x14ac:dyDescent="0.2">
      <c r="A18" s="109"/>
      <c r="B18" s="125"/>
      <c r="C18" s="125"/>
      <c r="D18" s="125"/>
      <c r="E18" s="125"/>
      <c r="F18" s="125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</row>
    <row r="19" spans="1:20" s="70" customFormat="1" x14ac:dyDescent="0.2">
      <c r="A19" s="126" t="s">
        <v>48</v>
      </c>
    </row>
    <row r="54" spans="6:6" x14ac:dyDescent="0.2">
      <c r="F54" s="207"/>
    </row>
  </sheetData>
  <mergeCells count="3">
    <mergeCell ref="A11:A13"/>
    <mergeCell ref="A15:A17"/>
    <mergeCell ref="C8:R8"/>
  </mergeCells>
  <phoneticPr fontId="29" type="noConversion"/>
  <hyperlinks>
    <hyperlink ref="T1" location="ÍNDICE!A1" display="ÍNDICE" xr:uid="{00000000-0004-0000-0700-000000000000}"/>
  </hyperlinks>
  <printOptions horizontalCentered="1"/>
  <pageMargins left="0.39370078740157483" right="0.27559055118110237" top="0.31851851851851853" bottom="0.74803149606299213" header="0.31496062992125984" footer="0.31496062992125984"/>
  <pageSetup paperSize="9" scale="58" orientation="landscape" r:id="rId1"/>
  <ignoredErrors>
    <ignoredError sqref="C13:Q13 C17:Q17 R11:T13 R15:T17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57"/>
  <sheetViews>
    <sheetView showGridLines="0" zoomScaleNormal="100" zoomScaleSheetLayoutView="76" zoomScalePageLayoutView="63" workbookViewId="0">
      <selection activeCell="A11" sqref="A11:A13"/>
    </sheetView>
  </sheetViews>
  <sheetFormatPr baseColWidth="10" defaultColWidth="11.42578125" defaultRowHeight="11.25" x14ac:dyDescent="0.2"/>
  <cols>
    <col min="1" max="1" width="35.5703125" style="4" customWidth="1"/>
    <col min="2" max="16384" width="11.42578125" style="4"/>
  </cols>
  <sheetData>
    <row r="1" spans="1:21" s="179" customFormat="1" ht="12.75" x14ac:dyDescent="0.2">
      <c r="A1" s="178"/>
      <c r="B1" s="178"/>
      <c r="C1" s="178"/>
      <c r="D1" s="178"/>
      <c r="E1" s="178"/>
      <c r="F1" s="178"/>
      <c r="K1" s="4"/>
      <c r="T1" s="172" t="s">
        <v>0</v>
      </c>
    </row>
    <row r="2" spans="1:21" s="179" customFormat="1" ht="12.75" x14ac:dyDescent="0.2">
      <c r="A2" s="178"/>
      <c r="B2" s="178"/>
      <c r="C2" s="178"/>
      <c r="D2" s="178"/>
      <c r="E2" s="178"/>
      <c r="F2" s="178"/>
    </row>
    <row r="3" spans="1:21" s="179" customFormat="1" ht="14.25" customHeight="1" x14ac:dyDescent="0.2">
      <c r="A3" s="10"/>
      <c r="B3" s="178"/>
      <c r="C3" s="178"/>
      <c r="D3" s="178"/>
      <c r="E3" s="178"/>
      <c r="F3" s="178"/>
    </row>
    <row r="4" spans="1:21" s="182" customFormat="1" ht="14.25" customHeight="1" x14ac:dyDescent="0.25">
      <c r="A4" s="196" t="s">
        <v>24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</row>
    <row r="5" spans="1:21" s="179" customFormat="1" ht="14.25" customHeight="1" x14ac:dyDescent="0.2">
      <c r="A5" s="187"/>
      <c r="B5" s="178"/>
      <c r="C5" s="178"/>
      <c r="D5" s="178"/>
      <c r="E5" s="178"/>
      <c r="F5" s="178"/>
    </row>
    <row r="6" spans="1:21" s="93" customFormat="1" ht="12.75" x14ac:dyDescent="0.2">
      <c r="A6" s="92" t="s">
        <v>49</v>
      </c>
    </row>
    <row r="7" spans="1:21" x14ac:dyDescent="0.2">
      <c r="A7" s="122"/>
      <c r="B7" s="10"/>
      <c r="C7" s="10"/>
      <c r="D7" s="10"/>
      <c r="E7" s="10"/>
      <c r="F7" s="10"/>
    </row>
    <row r="8" spans="1:21" ht="12.75" customHeight="1" x14ac:dyDescent="0.2">
      <c r="A8" s="10"/>
      <c r="B8" s="10"/>
      <c r="C8" s="273" t="s">
        <v>38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</row>
    <row r="9" spans="1:21" x14ac:dyDescent="0.2">
      <c r="A9" s="10"/>
      <c r="B9" s="10"/>
      <c r="C9" s="11">
        <v>2006</v>
      </c>
      <c r="D9" s="11">
        <v>2007</v>
      </c>
      <c r="E9" s="11">
        <v>2008</v>
      </c>
      <c r="F9" s="12">
        <v>2009</v>
      </c>
      <c r="G9" s="13">
        <v>2010</v>
      </c>
      <c r="H9" s="13">
        <v>2011</v>
      </c>
      <c r="I9" s="13">
        <v>2012</v>
      </c>
      <c r="J9" s="13">
        <v>2013</v>
      </c>
      <c r="K9" s="13">
        <v>2014</v>
      </c>
      <c r="L9" s="13">
        <v>2015</v>
      </c>
      <c r="M9" s="13">
        <v>2016</v>
      </c>
      <c r="N9" s="13">
        <v>2017</v>
      </c>
      <c r="O9" s="13">
        <v>2018</v>
      </c>
      <c r="P9" s="13">
        <v>2019</v>
      </c>
      <c r="Q9" s="13">
        <v>2020</v>
      </c>
      <c r="R9" s="13">
        <v>2021</v>
      </c>
      <c r="S9" s="13">
        <v>2022</v>
      </c>
      <c r="T9" s="13">
        <v>2023</v>
      </c>
    </row>
    <row r="10" spans="1:21" s="123" customFormat="1" ht="3" customHeight="1" x14ac:dyDescent="0.2">
      <c r="A10" s="14"/>
      <c r="B10" s="15"/>
      <c r="C10" s="16"/>
      <c r="D10" s="16"/>
      <c r="E10" s="16"/>
      <c r="F10" s="16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</row>
    <row r="11" spans="1:21" ht="15.95" customHeight="1" x14ac:dyDescent="0.2">
      <c r="A11" s="278" t="s">
        <v>50</v>
      </c>
      <c r="B11" s="18" t="s">
        <v>41</v>
      </c>
      <c r="C11" s="19">
        <v>16.86</v>
      </c>
      <c r="D11" s="19">
        <v>16.86</v>
      </c>
      <c r="E11" s="19">
        <v>16.86</v>
      </c>
      <c r="F11" s="19">
        <v>17.579999999999998</v>
      </c>
      <c r="G11" s="20">
        <v>17.559999999999999</v>
      </c>
      <c r="H11" s="20">
        <v>17.53</v>
      </c>
      <c r="I11" s="20">
        <v>17.649999999999999</v>
      </c>
      <c r="J11" s="20">
        <v>17.82</v>
      </c>
      <c r="K11" s="20">
        <v>18.149999999999999</v>
      </c>
      <c r="L11" s="20">
        <v>17.87</v>
      </c>
      <c r="M11" s="20">
        <v>17.68</v>
      </c>
      <c r="N11" s="20">
        <v>17.96</v>
      </c>
      <c r="O11" s="20">
        <v>18.23</v>
      </c>
      <c r="P11" s="20">
        <v>18.77</v>
      </c>
      <c r="Q11" s="20">
        <v>19.11</v>
      </c>
      <c r="R11" s="258">
        <f>'[1]Datos  2023'!$AN$378</f>
        <v>19.46</v>
      </c>
      <c r="S11" s="258">
        <f>'[1]Datos  2023'!$AN$379</f>
        <v>20.59</v>
      </c>
      <c r="T11" s="258">
        <f>'[1]Datos  2023'!$AN$380</f>
        <v>20.59</v>
      </c>
    </row>
    <row r="12" spans="1:21" ht="15.95" customHeight="1" x14ac:dyDescent="0.2">
      <c r="A12" s="274"/>
      <c r="B12" s="18" t="s">
        <v>42</v>
      </c>
      <c r="C12" s="19">
        <v>13.8</v>
      </c>
      <c r="D12" s="19">
        <v>13.8</v>
      </c>
      <c r="E12" s="19">
        <v>13.8</v>
      </c>
      <c r="F12" s="19">
        <v>14.2</v>
      </c>
      <c r="G12" s="20">
        <v>14.78</v>
      </c>
      <c r="H12" s="20">
        <v>14.57</v>
      </c>
      <c r="I12" s="20">
        <v>14.8</v>
      </c>
      <c r="J12" s="20">
        <v>14.95</v>
      </c>
      <c r="K12" s="20">
        <v>15.44</v>
      </c>
      <c r="L12" s="20">
        <v>15.45</v>
      </c>
      <c r="M12" s="20">
        <v>15.17</v>
      </c>
      <c r="N12" s="20">
        <v>15.59</v>
      </c>
      <c r="O12" s="20">
        <v>15.82</v>
      </c>
      <c r="P12" s="20">
        <v>16.54</v>
      </c>
      <c r="Q12" s="20">
        <v>16.87</v>
      </c>
      <c r="R12" s="258">
        <f>'[1]Datos  2023'!$AO$378</f>
        <v>17.34</v>
      </c>
      <c r="S12" s="258">
        <f>'[1]Datos  2023'!$AO$379</f>
        <v>18.170000000000002</v>
      </c>
      <c r="T12" s="258">
        <f>'[1]Datos  2023'!$AO$380</f>
        <v>18.170000000000002</v>
      </c>
    </row>
    <row r="13" spans="1:21" ht="15.95" customHeight="1" x14ac:dyDescent="0.2">
      <c r="A13" s="274"/>
      <c r="B13" s="18" t="s">
        <v>43</v>
      </c>
      <c r="C13" s="19">
        <f>C12/C11</f>
        <v>0.81850533807829184</v>
      </c>
      <c r="D13" s="19">
        <f t="shared" ref="D13:R13" si="0">D12/D11</f>
        <v>0.81850533807829184</v>
      </c>
      <c r="E13" s="19">
        <f t="shared" si="0"/>
        <v>0.81850533807829184</v>
      </c>
      <c r="F13" s="19">
        <f t="shared" si="0"/>
        <v>0.80773606370875994</v>
      </c>
      <c r="G13" s="19">
        <f t="shared" si="0"/>
        <v>0.84168564920273348</v>
      </c>
      <c r="H13" s="19">
        <f t="shared" si="0"/>
        <v>0.83114660581859667</v>
      </c>
      <c r="I13" s="19">
        <f t="shared" si="0"/>
        <v>0.83852691218130326</v>
      </c>
      <c r="J13" s="19">
        <f t="shared" si="0"/>
        <v>0.83894500561167218</v>
      </c>
      <c r="K13" s="19">
        <f t="shared" si="0"/>
        <v>0.85068870523415985</v>
      </c>
      <c r="L13" s="19">
        <f t="shared" si="0"/>
        <v>0.8645775041969781</v>
      </c>
      <c r="M13" s="19">
        <f t="shared" si="0"/>
        <v>0.85803167420814486</v>
      </c>
      <c r="N13" s="19">
        <f t="shared" si="0"/>
        <v>0.86804008908685959</v>
      </c>
      <c r="O13" s="19">
        <f t="shared" si="0"/>
        <v>0.86780032912781124</v>
      </c>
      <c r="P13" s="19">
        <f t="shared" si="0"/>
        <v>0.88119339371337235</v>
      </c>
      <c r="Q13" s="19">
        <f t="shared" si="0"/>
        <v>0.88278388278388287</v>
      </c>
      <c r="R13" s="19">
        <f t="shared" si="0"/>
        <v>0.89105858170606367</v>
      </c>
      <c r="S13" s="19">
        <v>0.89105858170606367</v>
      </c>
      <c r="T13" s="19">
        <f>T12/T11</f>
        <v>0.88246721709567755</v>
      </c>
    </row>
    <row r="14" spans="1:21" ht="3" customHeight="1" x14ac:dyDescent="0.2">
      <c r="A14" s="21"/>
      <c r="B14" s="22"/>
      <c r="C14" s="23"/>
      <c r="D14" s="23"/>
      <c r="E14" s="23"/>
      <c r="F14" s="23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1" ht="15.95" customHeight="1" x14ac:dyDescent="0.2">
      <c r="A15" s="278" t="s">
        <v>51</v>
      </c>
      <c r="B15" s="18" t="s">
        <v>41</v>
      </c>
      <c r="C15" s="203">
        <v>1074.58</v>
      </c>
      <c r="D15" s="203">
        <v>1074.58</v>
      </c>
      <c r="E15" s="203">
        <v>1143.51</v>
      </c>
      <c r="F15" s="203">
        <v>1192.74</v>
      </c>
      <c r="G15" s="204">
        <v>1231.92</v>
      </c>
      <c r="H15" s="204">
        <v>1266.8599999999999</v>
      </c>
      <c r="I15" s="204">
        <v>1300.25</v>
      </c>
      <c r="J15" s="204">
        <v>1332.81</v>
      </c>
      <c r="K15" s="204">
        <v>1357.6</v>
      </c>
      <c r="L15" s="204">
        <v>1376.18</v>
      </c>
      <c r="M15" s="204">
        <v>1397.6530875831438</v>
      </c>
      <c r="N15" s="204">
        <v>1406.0726136262942</v>
      </c>
      <c r="O15" s="204">
        <v>1439.3051872728975</v>
      </c>
      <c r="P15" s="204">
        <v>1480.9951419881952</v>
      </c>
      <c r="Q15" s="204">
        <v>1521.8097296893313</v>
      </c>
      <c r="R15" s="204">
        <f>'[1]Datos  2023'!$AT$378</f>
        <v>1555.2584769704038</v>
      </c>
      <c r="S15" s="204">
        <f>'[1]Datos  2023'!$AT$379</f>
        <v>1583.9690119461052</v>
      </c>
      <c r="T15" s="204">
        <f>'[1]Datos  2023'!$AT$380</f>
        <v>1754.2088983620904</v>
      </c>
      <c r="U15" s="205"/>
    </row>
    <row r="16" spans="1:21" ht="15.95" customHeight="1" x14ac:dyDescent="0.2">
      <c r="A16" s="274"/>
      <c r="B16" s="18" t="s">
        <v>42</v>
      </c>
      <c r="C16" s="203">
        <v>634.14</v>
      </c>
      <c r="D16" s="203">
        <v>634.14</v>
      </c>
      <c r="E16" s="203">
        <v>669.42</v>
      </c>
      <c r="F16" s="203">
        <v>700.88</v>
      </c>
      <c r="G16" s="204">
        <v>731.43</v>
      </c>
      <c r="H16" s="204">
        <v>753.41</v>
      </c>
      <c r="I16" s="204">
        <v>782.84</v>
      </c>
      <c r="J16" s="204">
        <v>817.34</v>
      </c>
      <c r="K16" s="204">
        <v>838.39</v>
      </c>
      <c r="L16" s="204">
        <v>858.75</v>
      </c>
      <c r="M16" s="204">
        <v>882.09964566079134</v>
      </c>
      <c r="N16" s="204">
        <v>897.88023287765486</v>
      </c>
      <c r="O16" s="204">
        <v>1041.685614573152</v>
      </c>
      <c r="P16" s="204">
        <v>1093.9678118416064</v>
      </c>
      <c r="Q16" s="204">
        <v>1146.4853399749304</v>
      </c>
      <c r="R16" s="204">
        <f>'[1]Datos  2023'!$AU$378</f>
        <v>1184.4200765115474</v>
      </c>
      <c r="S16" s="204">
        <f>'[1]Datos  2023'!$AU$379</f>
        <v>1215.4891170973738</v>
      </c>
      <c r="T16" s="204">
        <f>'[1]Datos  2023'!$AU$380</f>
        <v>1218.4267771036727</v>
      </c>
      <c r="U16" s="205"/>
    </row>
    <row r="17" spans="1:20" ht="15.95" customHeight="1" x14ac:dyDescent="0.2">
      <c r="A17" s="274"/>
      <c r="B17" s="18" t="s">
        <v>43</v>
      </c>
      <c r="C17" s="124">
        <f>C16/C15</f>
        <v>0.59012823614807652</v>
      </c>
      <c r="D17" s="124">
        <f t="shared" ref="D17:R17" si="1">D16/D15</f>
        <v>0.59012823614807652</v>
      </c>
      <c r="E17" s="124">
        <f t="shared" si="1"/>
        <v>0.58540808563108326</v>
      </c>
      <c r="F17" s="124">
        <f t="shared" si="1"/>
        <v>0.58762177842614483</v>
      </c>
      <c r="G17" s="124">
        <f t="shared" si="1"/>
        <v>0.59373173582700167</v>
      </c>
      <c r="H17" s="124">
        <f t="shared" si="1"/>
        <v>0.59470659741407894</v>
      </c>
      <c r="I17" s="124">
        <f t="shared" si="1"/>
        <v>0.60206883291674684</v>
      </c>
      <c r="J17" s="124">
        <f t="shared" si="1"/>
        <v>0.61324569893683278</v>
      </c>
      <c r="K17" s="124">
        <f t="shared" si="1"/>
        <v>0.61755303476723633</v>
      </c>
      <c r="L17" s="124">
        <f t="shared" si="1"/>
        <v>0.62400994056010117</v>
      </c>
      <c r="M17" s="124">
        <f t="shared" si="1"/>
        <v>0.6311291789768374</v>
      </c>
      <c r="N17" s="124">
        <f t="shared" si="1"/>
        <v>0.6385731605724122</v>
      </c>
      <c r="O17" s="124">
        <f t="shared" si="1"/>
        <v>0.72374199980955434</v>
      </c>
      <c r="P17" s="124">
        <f t="shared" si="1"/>
        <v>0.73867076320924641</v>
      </c>
      <c r="Q17" s="124">
        <f t="shared" si="1"/>
        <v>0.75336970030345307</v>
      </c>
      <c r="R17" s="124">
        <f t="shared" si="1"/>
        <v>0.76155834804949063</v>
      </c>
      <c r="S17" s="124">
        <v>0.76736925276334322</v>
      </c>
      <c r="T17" s="124">
        <f t="shared" ref="T17" si="2">T16/T15</f>
        <v>0.69457336480354259</v>
      </c>
    </row>
    <row r="18" spans="1:20" ht="3" customHeight="1" x14ac:dyDescent="0.2">
      <c r="A18" s="113"/>
      <c r="B18" s="99"/>
      <c r="C18" s="114"/>
      <c r="D18" s="114"/>
      <c r="E18" s="114"/>
      <c r="F18" s="11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</row>
    <row r="19" spans="1:20" ht="15.95" customHeight="1" x14ac:dyDescent="0.2">
      <c r="A19" s="278" t="s">
        <v>131</v>
      </c>
      <c r="B19" s="18" t="s">
        <v>41</v>
      </c>
      <c r="C19" s="19">
        <v>16.337844657760225</v>
      </c>
      <c r="D19" s="19">
        <v>18.32384433098505</v>
      </c>
      <c r="E19" s="19">
        <v>19.861288805463928</v>
      </c>
      <c r="F19" s="19">
        <v>23.2</v>
      </c>
      <c r="G19" s="20">
        <v>22.7</v>
      </c>
      <c r="H19" s="20">
        <v>21.6</v>
      </c>
      <c r="I19" s="20">
        <v>23.2</v>
      </c>
      <c r="J19" s="20">
        <v>28.5</v>
      </c>
      <c r="K19" s="20">
        <v>23.9</v>
      </c>
      <c r="L19" s="20">
        <v>25.2</v>
      </c>
      <c r="M19" s="20">
        <v>24.7</v>
      </c>
      <c r="N19" s="20">
        <v>21.1</v>
      </c>
      <c r="O19" s="20">
        <v>21.4</v>
      </c>
      <c r="P19" s="20">
        <v>20.800640935894318</v>
      </c>
      <c r="Q19" s="20">
        <v>21.148006859233845</v>
      </c>
      <c r="R19" s="20">
        <f>'[1]Datos  2023'!$AW$378</f>
        <v>22.956420189431064</v>
      </c>
      <c r="S19" s="20">
        <f>'[1]Datos  2023'!$AW$379</f>
        <v>22.47585593175668</v>
      </c>
      <c r="T19" s="20">
        <f>'[1]Datos  2023'!$AW$380</f>
        <v>17.7</v>
      </c>
    </row>
    <row r="20" spans="1:20" ht="15.95" customHeight="1" x14ac:dyDescent="0.2">
      <c r="A20" s="275"/>
      <c r="B20" s="25" t="s">
        <v>42</v>
      </c>
      <c r="C20" s="20">
        <v>17.587117978350598</v>
      </c>
      <c r="D20" s="20">
        <v>23.092753590510881</v>
      </c>
      <c r="E20" s="20">
        <v>25.264100637412064</v>
      </c>
      <c r="F20" s="20">
        <v>30.2</v>
      </c>
      <c r="G20" s="20">
        <v>27.9</v>
      </c>
      <c r="H20" s="20">
        <v>24.2</v>
      </c>
      <c r="I20" s="20">
        <v>25.7</v>
      </c>
      <c r="J20" s="20">
        <v>28.1</v>
      </c>
      <c r="K20" s="20">
        <v>27.5</v>
      </c>
      <c r="L20" s="20">
        <v>27.6</v>
      </c>
      <c r="M20" s="20">
        <v>28.3</v>
      </c>
      <c r="N20" s="20">
        <v>25.1</v>
      </c>
      <c r="O20" s="20">
        <v>24.4</v>
      </c>
      <c r="P20" s="20">
        <v>24.44307390659386</v>
      </c>
      <c r="Q20" s="20">
        <v>18.970992312508081</v>
      </c>
      <c r="R20" s="20">
        <f>'[1]Datos  2023'!$AX$378</f>
        <v>23.21930462317502</v>
      </c>
      <c r="S20" s="20">
        <f>'[1]Datos  2023'!$AX$379</f>
        <v>27.434973348074376</v>
      </c>
      <c r="T20" s="20">
        <f>'[1]Datos  2023'!$AX$380</f>
        <v>20.3</v>
      </c>
    </row>
    <row r="21" spans="1:20" ht="15.95" customHeight="1" x14ac:dyDescent="0.2">
      <c r="A21" s="275"/>
      <c r="B21" s="25" t="s">
        <v>43</v>
      </c>
      <c r="C21" s="20">
        <f>C19/C20</f>
        <v>0.92896656961486224</v>
      </c>
      <c r="D21" s="20">
        <f t="shared" ref="D21:R21" si="3">D19/D20</f>
        <v>0.79348892972705343</v>
      </c>
      <c r="E21" s="20">
        <f t="shared" si="3"/>
        <v>0.78614667866120513</v>
      </c>
      <c r="F21" s="20">
        <f t="shared" si="3"/>
        <v>0.76821192052980136</v>
      </c>
      <c r="G21" s="20">
        <f t="shared" si="3"/>
        <v>0.81362007168458783</v>
      </c>
      <c r="H21" s="20">
        <f t="shared" si="3"/>
        <v>0.89256198347107452</v>
      </c>
      <c r="I21" s="20">
        <f t="shared" si="3"/>
        <v>0.90272373540856032</v>
      </c>
      <c r="J21" s="20">
        <f t="shared" si="3"/>
        <v>1.0142348754448398</v>
      </c>
      <c r="K21" s="20">
        <f t="shared" si="3"/>
        <v>0.86909090909090903</v>
      </c>
      <c r="L21" s="20">
        <f t="shared" si="3"/>
        <v>0.91304347826086951</v>
      </c>
      <c r="M21" s="20">
        <f t="shared" si="3"/>
        <v>0.87279151943462896</v>
      </c>
      <c r="N21" s="20">
        <f t="shared" si="3"/>
        <v>0.84063745019920322</v>
      </c>
      <c r="O21" s="20">
        <f t="shared" si="3"/>
        <v>0.87704918032786883</v>
      </c>
      <c r="P21" s="20">
        <f t="shared" si="3"/>
        <v>0.8509830234683804</v>
      </c>
      <c r="Q21" s="20">
        <f t="shared" si="3"/>
        <v>1.1147549116495292</v>
      </c>
      <c r="R21" s="20">
        <f t="shared" si="3"/>
        <v>0.9886781952340824</v>
      </c>
      <c r="S21" s="20">
        <v>0.81924103393868364</v>
      </c>
      <c r="T21" s="20">
        <f t="shared" ref="T21" si="4">T19/T20</f>
        <v>0.87192118226600979</v>
      </c>
    </row>
    <row r="22" spans="1:20" ht="3" customHeight="1" x14ac:dyDescent="0.2">
      <c r="A22" s="102"/>
      <c r="B22" s="116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</row>
    <row r="23" spans="1:20" x14ac:dyDescent="0.2">
      <c r="A23" s="206" t="s">
        <v>125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</row>
    <row r="54" spans="1:6" x14ac:dyDescent="0.2">
      <c r="F54" s="169">
        <v>43031</v>
      </c>
    </row>
    <row r="55" spans="1:6" s="179" customFormat="1" ht="12.75" x14ac:dyDescent="0.2"/>
    <row r="56" spans="1:6" s="179" customFormat="1" ht="12.75" x14ac:dyDescent="0.2"/>
    <row r="57" spans="1:6" s="179" customFormat="1" ht="14.25" customHeight="1" x14ac:dyDescent="0.25">
      <c r="A57" s="189"/>
    </row>
  </sheetData>
  <mergeCells count="4">
    <mergeCell ref="A11:A13"/>
    <mergeCell ref="A15:A17"/>
    <mergeCell ref="A19:A21"/>
    <mergeCell ref="C8:T8"/>
  </mergeCells>
  <phoneticPr fontId="29" type="noConversion"/>
  <hyperlinks>
    <hyperlink ref="T1" location="ÍNDICE!A1" display="ÍNDICE" xr:uid="{00000000-0004-0000-0800-000000000000}"/>
  </hyperlinks>
  <printOptions horizontalCentered="1"/>
  <pageMargins left="0.39370078740157483" right="0.27559055118110237" top="0.25333333333333335" bottom="0.74803149606299213" header="0.31496062992125984" footer="0.31496062992125984"/>
  <pageSetup paperSize="9" scale="59" orientation="landscape" r:id="rId1"/>
  <ignoredErrors>
    <ignoredError sqref="C14:P14 C18:P18 C17:R17 C21:R21 C13:R13 T17 T21 T13:T14 T11:T12 T18 R11:S12 R15:T16 R19:T2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16</vt:i4>
      </vt:variant>
    </vt:vector>
  </HeadingPairs>
  <TitlesOfParts>
    <vt:vector size="34" baseType="lpstr">
      <vt:lpstr>PORTADA</vt:lpstr>
      <vt:lpstr>ÍNDICE</vt:lpstr>
      <vt:lpstr>Tabla 1.1</vt:lpstr>
      <vt:lpstr>Tabla 1.2</vt:lpstr>
      <vt:lpstr>Tabla 3.1</vt:lpstr>
      <vt:lpstr>Tabla 3.2</vt:lpstr>
      <vt:lpstr>Tabla 4.1</vt:lpstr>
      <vt:lpstr>Tabla 4.2</vt:lpstr>
      <vt:lpstr>Tabla 5.1</vt:lpstr>
      <vt:lpstr>Tabla 5.2</vt:lpstr>
      <vt:lpstr>Tabla 6.1</vt:lpstr>
      <vt:lpstr>Tabla 6.2</vt:lpstr>
      <vt:lpstr>Tabla 7.1</vt:lpstr>
      <vt:lpstr>Tabla 7.2</vt:lpstr>
      <vt:lpstr>Notas Metodológicas</vt:lpstr>
      <vt:lpstr>Anexo 1. Cambios metodológicos</vt:lpstr>
      <vt:lpstr>Anexo 2. Fuentes</vt:lpstr>
      <vt:lpstr>Anexo 3. Esquema de calculo</vt:lpstr>
      <vt:lpstr>'Anexo 1. Cambios metodológicos'!Área_de_impresión</vt:lpstr>
      <vt:lpstr>ÍNDICE!Área_de_impresión</vt:lpstr>
      <vt:lpstr>'Notas Metodológicas'!Área_de_impresión</vt:lpstr>
      <vt:lpstr>PORTADA!Área_de_impresión</vt:lpstr>
      <vt:lpstr>'Tabla 1.1'!Área_de_impresión</vt:lpstr>
      <vt:lpstr>'Tabla 1.2'!Área_de_impresión</vt:lpstr>
      <vt:lpstr>'Tabla 3.1'!Área_de_impresión</vt:lpstr>
      <vt:lpstr>'Tabla 3.2'!Área_de_impresión</vt:lpstr>
      <vt:lpstr>'Tabla 4.1'!Área_de_impresión</vt:lpstr>
      <vt:lpstr>'Tabla 4.2'!Área_de_impresión</vt:lpstr>
      <vt:lpstr>'Tabla 5.1'!Área_de_impresión</vt:lpstr>
      <vt:lpstr>'Tabla 5.2'!Área_de_impresión</vt:lpstr>
      <vt:lpstr>'Tabla 6.1'!Área_de_impresión</vt:lpstr>
      <vt:lpstr>'Tabla 6.2'!Área_de_impresión</vt:lpstr>
      <vt:lpstr>'Tabla 7.1'!Área_de_impresión</vt:lpstr>
      <vt:lpstr>'Tabla 7.2'!Área_de_impresión</vt:lpstr>
    </vt:vector>
  </TitlesOfParts>
  <Company>INFORMATICA 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MCS006</dc:creator>
  <cp:lastModifiedBy>Serrano Ruiz, Maria Del Mar</cp:lastModifiedBy>
  <cp:lastPrinted>2022-10-20T12:23:56Z</cp:lastPrinted>
  <dcterms:created xsi:type="dcterms:W3CDTF">2015-11-26T12:25:25Z</dcterms:created>
  <dcterms:modified xsi:type="dcterms:W3CDTF">2025-03-07T09:04:03Z</dcterms:modified>
</cp:coreProperties>
</file>