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5. Otras prestaciones y servicios\"/>
    </mc:Choice>
  </mc:AlternateContent>
  <xr:revisionPtr revIDLastSave="0" documentId="13_ncr:1_{7F1B9451-40A0-442E-9263-148358BD8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50626" sheetId="2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30" i="2" l="1"/>
  <c r="S30" i="2"/>
  <c r="O30" i="2"/>
  <c r="K30" i="2"/>
  <c r="G30" i="2"/>
  <c r="W29" i="2"/>
  <c r="S29" i="2"/>
  <c r="O29" i="2"/>
  <c r="K29" i="2"/>
  <c r="G29" i="2"/>
  <c r="W28" i="2"/>
  <c r="S28" i="2"/>
  <c r="O28" i="2"/>
  <c r="K28" i="2"/>
  <c r="G28" i="2"/>
  <c r="W27" i="2"/>
  <c r="S27" i="2"/>
  <c r="O27" i="2"/>
  <c r="K27" i="2"/>
  <c r="G27" i="2"/>
  <c r="W26" i="2"/>
  <c r="S26" i="2"/>
  <c r="O26" i="2"/>
  <c r="K26" i="2"/>
  <c r="G26" i="2"/>
  <c r="W25" i="2"/>
  <c r="S25" i="2"/>
  <c r="O25" i="2"/>
  <c r="K25" i="2"/>
  <c r="G25" i="2"/>
  <c r="W24" i="2"/>
  <c r="S24" i="2"/>
  <c r="O24" i="2"/>
  <c r="K24" i="2"/>
  <c r="G24" i="2"/>
  <c r="W23" i="2"/>
  <c r="S23" i="2"/>
  <c r="O23" i="2"/>
  <c r="K23" i="2"/>
  <c r="G23" i="2"/>
  <c r="W22" i="2"/>
  <c r="S22" i="2"/>
  <c r="O22" i="2"/>
  <c r="K22" i="2"/>
  <c r="G22" i="2"/>
  <c r="W21" i="2"/>
  <c r="S21" i="2"/>
  <c r="O21" i="2"/>
  <c r="K21" i="2"/>
  <c r="G21" i="2"/>
  <c r="W20" i="2"/>
  <c r="S20" i="2"/>
  <c r="O20" i="2"/>
  <c r="K20" i="2"/>
  <c r="G20" i="2"/>
  <c r="W19" i="2"/>
  <c r="S19" i="2"/>
  <c r="O19" i="2"/>
  <c r="K19" i="2"/>
  <c r="G19" i="2"/>
  <c r="W18" i="2"/>
  <c r="S18" i="2"/>
  <c r="O18" i="2"/>
  <c r="K18" i="2"/>
  <c r="G18" i="2"/>
  <c r="W17" i="2"/>
  <c r="S17" i="2"/>
  <c r="O17" i="2"/>
  <c r="K17" i="2"/>
  <c r="G17" i="2"/>
  <c r="W16" i="2"/>
  <c r="S16" i="2"/>
  <c r="O16" i="2"/>
  <c r="K16" i="2"/>
  <c r="G16" i="2"/>
  <c r="W15" i="2"/>
  <c r="S15" i="2"/>
  <c r="O15" i="2"/>
  <c r="K15" i="2"/>
  <c r="G15" i="2"/>
  <c r="W14" i="2"/>
  <c r="S14" i="2"/>
  <c r="O14" i="2"/>
  <c r="K14" i="2"/>
  <c r="G14" i="2"/>
  <c r="W13" i="2"/>
  <c r="S13" i="2"/>
  <c r="O13" i="2"/>
  <c r="K13" i="2"/>
  <c r="G13" i="2"/>
  <c r="W12" i="2"/>
  <c r="S12" i="2"/>
  <c r="O12" i="2"/>
  <c r="K12" i="2"/>
  <c r="G12" i="2"/>
  <c r="W11" i="2"/>
  <c r="S11" i="2"/>
  <c r="O11" i="2"/>
  <c r="K11" i="2"/>
  <c r="G11" i="2"/>
  <c r="W10" i="2"/>
  <c r="S10" i="2"/>
  <c r="O10" i="2"/>
  <c r="K10" i="2"/>
  <c r="G10" i="2"/>
  <c r="W8" i="2"/>
  <c r="S8" i="2"/>
  <c r="O8" i="2"/>
  <c r="K8" i="2"/>
  <c r="G8" i="2"/>
</calcChain>
</file>

<file path=xl/sharedStrings.xml><?xml version="1.0" encoding="utf-8"?>
<sst xmlns="http://schemas.openxmlformats.org/spreadsheetml/2006/main" count="53" uniqueCount="38">
  <si>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</si>
  <si>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</si>
  <si>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</si>
  <si>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</si>
  <si>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</si>
  <si>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</si>
  <si>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</si>
  <si>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</si>
  <si>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</si>
  <si>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</si>
  <si>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</si>
  <si>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</si>
  <si>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</si>
  <si>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</si>
  <si>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</si>
  <si>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</si>
  <si>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</si>
  <si>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Acceso a 
Banco Datos</t>
  </si>
  <si>
    <t>Índice</t>
  </si>
  <si>
    <t>Datos</t>
  </si>
  <si>
    <t>Hombres</t>
  </si>
  <si>
    <t>Mujeres</t>
  </si>
  <si>
    <t xml:space="preserve">12. Usera </t>
  </si>
  <si>
    <t xml:space="preserve">19. Vicálvaro </t>
  </si>
  <si>
    <t>20. San Blas-Canillejas</t>
  </si>
  <si>
    <t xml:space="preserve">21. Barajas </t>
  </si>
  <si>
    <t xml:space="preserve">Ambos sexos </t>
  </si>
  <si>
    <t>NOTA: Se explota el dato de usuarios diferentes en el servicio, puesto que las altas son individualizadas</t>
  </si>
  <si>
    <t>18 a 30 años</t>
  </si>
  <si>
    <t>31 a 50 años</t>
  </si>
  <si>
    <t>51 a 64 años</t>
  </si>
  <si>
    <t>65 y más años</t>
  </si>
  <si>
    <t>0 a 17 años</t>
  </si>
  <si>
    <t>6. Servicio de Ayuda a domicilio a discapacitados según Grupo de edad y Sexo por Distrito</t>
  </si>
  <si>
    <t>SERVICIOS SOCIALES. OTRAS PRESTACIONES Y SERVICIOS</t>
  </si>
  <si>
    <t>Si desea participar en nuestra encuesta de satisfacción, pinche aquí</t>
  </si>
  <si>
    <t>Total</t>
  </si>
  <si>
    <t>FUENTE: Área de Gobierno de Políticas Sociales, Familia e Igualdad. Dirección General de Servicios Sociales y Atención a la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</si>
</sst>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2" borderId="1" xfId="0" applyFont="1" applyFill="1" applyBorder="1" applyAlignment="1">
      <alignment horizontal="center" wrapText="1"/>
    </xf>
    <xf numFmtId="0" fontId="4" fillId="3" borderId="2" xfId="1" applyFont="1" applyFill="1" applyBorder="1" applyAlignment="1" applyProtection="1">
      <alignment horizontal="center"/>
    </xf>
    <xf numFmtId="0" fontId="2" fillId="0" borderId="3" xfId="0" applyFont="1" applyBorder="1"/>
    <xf numFmtId="0" fontId="2" fillId="0" borderId="0" xfId="0" applyFont="1" applyBorder="1" applyAlignment="1" applyProtection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left"/>
    </xf>
    <xf numFmtId="0" fontId="1" fillId="2" borderId="6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0" borderId="5" xfId="0" applyFont="1" applyFill="1" applyBorder="1"/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6" fillId="0" borderId="7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3" fontId="2" fillId="0" borderId="9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0" xfId="0" applyFont="1" applyAlignment="1" applyProtection="1">
      <alignment horizontal="left"/>
    </xf>
    <xf numFmtId="0" fontId="1" fillId="2" borderId="3" xfId="0" applyFont="1" applyFill="1" applyBorder="1" applyAlignment="1" applyProtection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1" xfId="0" applyFont="1" applyBorder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8" fillId="0" borderId="0" xfId="0" applyNumberFormat="1" applyFont="1"/>
    <xf numFmtId="3" fontId="8" fillId="0" borderId="0" xfId="0" applyNumberFormat="1" applyFont="1" applyAlignment="1">
      <alignment horizontal="center"/>
    </xf>
    <xf numFmtId="3" fontId="9" fillId="0" borderId="0" xfId="0" applyNumberFormat="1" applyFont="1"/>
    <xf numFmtId="3" fontId="8" fillId="0" borderId="9" xfId="0" applyNumberFormat="1" applyFont="1" applyBorder="1" applyAlignment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7" fillId="3" borderId="12" xfId="1" applyFont="1" applyFill="1" applyBorder="1" applyAlignment="1" applyProtection="1">
      <alignment horizontal="center" vertical="center"/>
    </xf>
    <xf numFmtId="0" fontId="7" fillId="3" borderId="13" xfId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2" borderId="7" xfId="0" applyFont="1" applyFill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5000000072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showGridLines="0" tabSelected="1" workbookViewId="0">
      <selection activeCell="A4" sqref="A4"/>
    </sheetView>
  </sheetViews>
  <sheetFormatPr baseColWidth="10" defaultColWidth="11.44140625" defaultRowHeight="10.199999999999999" x14ac:dyDescent="0.2"/>
  <cols>
    <col min="1" max="1" width="11.44140625" style="2"/>
    <col min="2" max="2" width="17" style="2" customWidth="1"/>
    <col min="3" max="3" width="10.5546875" style="2" customWidth="1"/>
    <col min="4" max="4" width="8" style="2" customWidth="1"/>
    <col min="5" max="5" width="7.88671875" style="3" customWidth="1"/>
    <col min="6" max="6" width="2.5546875" style="3" customWidth="1"/>
    <col min="7" max="7" width="11" style="3" customWidth="1"/>
    <col min="8" max="8" width="8.6640625" style="3" customWidth="1"/>
    <col min="9" max="9" width="8" style="3" customWidth="1"/>
    <col min="10" max="10" width="1.6640625" style="3" customWidth="1"/>
    <col min="11" max="11" width="12.33203125" style="3" customWidth="1"/>
    <col min="12" max="12" width="8.44140625" style="2" customWidth="1"/>
    <col min="13" max="13" width="8.6640625" style="2" customWidth="1"/>
    <col min="14" max="14" width="1.44140625" style="2" customWidth="1"/>
    <col min="15" max="15" width="14.5546875" style="2" customWidth="1"/>
    <col min="16" max="16" width="9" style="2" customWidth="1"/>
    <col min="17" max="17" width="8.5546875" style="2" customWidth="1"/>
    <col min="18" max="18" width="1.44140625" style="2" customWidth="1"/>
    <col min="19" max="19" width="13.5546875" style="2" customWidth="1"/>
    <col min="20" max="20" width="8.5546875" style="2" customWidth="1"/>
    <col min="21" max="21" width="9.109375" style="2" customWidth="1"/>
    <col min="22" max="22" width="2.109375" style="2" customWidth="1"/>
    <col min="23" max="23" width="12.109375" style="2" customWidth="1"/>
    <col min="24" max="24" width="8.33203125" style="2" customWidth="1"/>
    <col min="25" max="25" width="8.109375" style="2" customWidth="1"/>
    <col min="26" max="16384" width="11.44140625" style="2"/>
  </cols>
  <sheetData>
    <row r="1" spans="1:25" ht="10.8" thickBot="1" x14ac:dyDescent="0.25">
      <c r="G1" s="7"/>
    </row>
    <row r="2" spans="1:25" ht="20.399999999999999" thickTop="1" thickBot="1" x14ac:dyDescent="0.25">
      <c r="A2" s="5" t="s">
        <v>17</v>
      </c>
      <c r="B2" s="26" t="s">
        <v>34</v>
      </c>
      <c r="C2" s="1"/>
      <c r="D2" s="1"/>
      <c r="J2" s="38" t="s">
        <v>35</v>
      </c>
      <c r="K2" s="39"/>
      <c r="L2" s="39"/>
      <c r="M2" s="39"/>
      <c r="N2" s="39"/>
      <c r="O2" s="39"/>
      <c r="P2" s="40"/>
      <c r="Q2" s="41"/>
    </row>
    <row r="3" spans="1:25" ht="11.4" thickTop="1" thickBot="1" x14ac:dyDescent="0.25">
      <c r="A3" s="6" t="s">
        <v>18</v>
      </c>
      <c r="B3" s="1"/>
      <c r="C3" s="1"/>
      <c r="D3" s="1"/>
    </row>
    <row r="4" spans="1:25" s="1" customFormat="1" ht="11.4" thickTop="1" thickBot="1" x14ac:dyDescent="0.25">
      <c r="A4" s="6" t="s">
        <v>19</v>
      </c>
      <c r="B4" s="1" t="s">
        <v>33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25" ht="12.75" customHeight="1" thickTop="1" x14ac:dyDescent="0.25">
      <c r="B5" s="9"/>
      <c r="C5" s="37" t="s">
        <v>36</v>
      </c>
      <c r="D5" s="37"/>
      <c r="E5" s="37"/>
      <c r="F5" s="27"/>
      <c r="G5" s="45" t="s">
        <v>32</v>
      </c>
      <c r="H5" s="43"/>
      <c r="I5" s="43"/>
      <c r="J5" s="28"/>
      <c r="K5" s="42" t="s">
        <v>28</v>
      </c>
      <c r="L5" s="43"/>
      <c r="M5" s="43"/>
      <c r="N5" s="28"/>
      <c r="O5" s="42" t="s">
        <v>29</v>
      </c>
      <c r="P5" s="43"/>
      <c r="Q5" s="43"/>
      <c r="R5" s="28"/>
      <c r="S5" s="42" t="s">
        <v>30</v>
      </c>
      <c r="T5" s="43"/>
      <c r="U5" s="43"/>
      <c r="V5" s="28"/>
      <c r="W5" s="42" t="s">
        <v>31</v>
      </c>
      <c r="X5" s="43"/>
      <c r="Y5" s="44"/>
    </row>
    <row r="6" spans="1:25" x14ac:dyDescent="0.2">
      <c r="B6" s="10"/>
      <c r="C6" s="11" t="s">
        <v>26</v>
      </c>
      <c r="D6" s="11" t="s">
        <v>20</v>
      </c>
      <c r="E6" s="11" t="s">
        <v>21</v>
      </c>
      <c r="F6" s="12"/>
      <c r="G6" s="11" t="s">
        <v>26</v>
      </c>
      <c r="H6" s="11" t="s">
        <v>20</v>
      </c>
      <c r="I6" s="11" t="s">
        <v>21</v>
      </c>
      <c r="J6" s="11"/>
      <c r="K6" s="11" t="s">
        <v>26</v>
      </c>
      <c r="L6" s="11" t="s">
        <v>20</v>
      </c>
      <c r="M6" s="11" t="s">
        <v>21</v>
      </c>
      <c r="N6" s="11"/>
      <c r="O6" s="11" t="s">
        <v>26</v>
      </c>
      <c r="P6" s="11" t="s">
        <v>20</v>
      </c>
      <c r="Q6" s="11" t="s">
        <v>21</v>
      </c>
      <c r="R6" s="11"/>
      <c r="S6" s="11" t="s">
        <v>26</v>
      </c>
      <c r="T6" s="11" t="s">
        <v>20</v>
      </c>
      <c r="U6" s="11" t="s">
        <v>21</v>
      </c>
      <c r="V6" s="11"/>
      <c r="W6" s="11" t="s">
        <v>26</v>
      </c>
      <c r="X6" s="11" t="s">
        <v>20</v>
      </c>
      <c r="Y6" s="21" t="s">
        <v>21</v>
      </c>
    </row>
    <row r="7" spans="1:25" x14ac:dyDescent="0.2">
      <c r="B7" s="13"/>
      <c r="C7" s="14"/>
      <c r="D7" s="14"/>
      <c r="E7" s="14"/>
      <c r="F7" s="15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22"/>
    </row>
    <row r="8" spans="1:25" x14ac:dyDescent="0.2">
      <c r="B8" s="16">
        <v>2025</v>
      </c>
      <c r="C8" s="30">
        <v>6267</v>
      </c>
      <c r="D8" s="30">
        <v>2592</v>
      </c>
      <c r="E8" s="30">
        <v>3675</v>
      </c>
      <c r="F8" s="33"/>
      <c r="G8" s="30">
        <f>H8+I8</f>
        <v>25</v>
      </c>
      <c r="H8" s="30">
        <v>16</v>
      </c>
      <c r="I8" s="30">
        <v>9</v>
      </c>
      <c r="J8" s="33"/>
      <c r="K8" s="30">
        <f>L8+M8</f>
        <v>135</v>
      </c>
      <c r="L8" s="30">
        <v>70</v>
      </c>
      <c r="M8" s="30">
        <v>65</v>
      </c>
      <c r="N8" s="33"/>
      <c r="O8" s="30">
        <f>P8+Q8</f>
        <v>1059</v>
      </c>
      <c r="P8" s="30">
        <v>434</v>
      </c>
      <c r="Q8" s="30">
        <v>625</v>
      </c>
      <c r="R8" s="33"/>
      <c r="S8" s="30">
        <f>SUM(T8,U8)</f>
        <v>4036</v>
      </c>
      <c r="T8" s="30">
        <v>1686</v>
      </c>
      <c r="U8" s="30">
        <v>2350</v>
      </c>
      <c r="V8" s="33"/>
      <c r="W8" s="30">
        <f>X8+Y8</f>
        <v>1012</v>
      </c>
      <c r="X8" s="30">
        <v>386</v>
      </c>
      <c r="Y8" s="30">
        <v>626</v>
      </c>
    </row>
    <row r="9" spans="1:25" x14ac:dyDescent="0.2">
      <c r="B9" s="17"/>
      <c r="C9" s="31"/>
      <c r="D9" s="34"/>
      <c r="E9" s="34"/>
      <c r="F9" s="35"/>
      <c r="G9" s="32"/>
      <c r="H9" s="31"/>
      <c r="I9" s="31"/>
      <c r="J9" s="34"/>
      <c r="K9" s="35"/>
      <c r="L9" s="34"/>
      <c r="M9" s="34"/>
      <c r="N9" s="34"/>
      <c r="O9" s="30"/>
      <c r="P9" s="31"/>
      <c r="Q9" s="31"/>
      <c r="R9" s="34"/>
      <c r="S9" s="35"/>
      <c r="T9" s="34"/>
      <c r="U9" s="34"/>
      <c r="V9" s="34"/>
      <c r="W9" s="32"/>
      <c r="X9" s="34"/>
      <c r="Y9" s="36"/>
    </row>
    <row r="10" spans="1:25" x14ac:dyDescent="0.2">
      <c r="B10" s="18" t="s">
        <v>0</v>
      </c>
      <c r="C10" s="32">
        <v>218</v>
      </c>
      <c r="D10" s="32">
        <v>88</v>
      </c>
      <c r="E10" s="32">
        <v>130</v>
      </c>
      <c r="F10" s="35"/>
      <c r="G10" s="32">
        <f>H10+I10</f>
        <v>1</v>
      </c>
      <c r="H10" s="32">
        <v>0</v>
      </c>
      <c r="I10" s="32">
        <v>1</v>
      </c>
      <c r="J10" s="35"/>
      <c r="K10" s="32">
        <f>L10+M10</f>
        <v>3</v>
      </c>
      <c r="L10" s="32">
        <v>1</v>
      </c>
      <c r="M10" s="32">
        <v>2</v>
      </c>
      <c r="N10" s="35"/>
      <c r="O10" s="32">
        <f t="shared" ref="O10:O30" si="0">P10+Q10</f>
        <v>32</v>
      </c>
      <c r="P10" s="32">
        <v>19</v>
      </c>
      <c r="Q10" s="32">
        <v>13</v>
      </c>
      <c r="R10" s="35"/>
      <c r="S10" s="32">
        <f>T10+U10</f>
        <v>156</v>
      </c>
      <c r="T10" s="32">
        <v>61</v>
      </c>
      <c r="U10" s="32">
        <v>95</v>
      </c>
      <c r="V10" s="35"/>
      <c r="W10" s="32">
        <f>X10+Y10</f>
        <v>26</v>
      </c>
      <c r="X10" s="32">
        <v>7</v>
      </c>
      <c r="Y10" s="23">
        <v>19</v>
      </c>
    </row>
    <row r="11" spans="1:25" x14ac:dyDescent="0.2">
      <c r="B11" s="18" t="s">
        <v>1</v>
      </c>
      <c r="C11" s="32">
        <v>230</v>
      </c>
      <c r="D11" s="32">
        <v>84</v>
      </c>
      <c r="E11" s="32">
        <v>146</v>
      </c>
      <c r="F11" s="35"/>
      <c r="G11" s="32">
        <f t="shared" ref="G11:G30" si="1">H11+I11</f>
        <v>1</v>
      </c>
      <c r="H11" s="32">
        <v>0</v>
      </c>
      <c r="I11" s="32">
        <v>1</v>
      </c>
      <c r="J11" s="35"/>
      <c r="K11" s="32">
        <f t="shared" ref="K11:K30" si="2">L11+M11</f>
        <v>6</v>
      </c>
      <c r="L11" s="32">
        <v>3</v>
      </c>
      <c r="M11" s="32">
        <v>3</v>
      </c>
      <c r="N11" s="35"/>
      <c r="O11" s="32">
        <f t="shared" si="0"/>
        <v>38</v>
      </c>
      <c r="P11" s="32">
        <v>12</v>
      </c>
      <c r="Q11" s="32">
        <v>26</v>
      </c>
      <c r="R11" s="35"/>
      <c r="S11" s="32">
        <f t="shared" ref="S11:S30" si="3">T11+U11</f>
        <v>147</v>
      </c>
      <c r="T11" s="32">
        <v>58</v>
      </c>
      <c r="U11" s="32">
        <v>89</v>
      </c>
      <c r="V11" s="35"/>
      <c r="W11" s="32">
        <f t="shared" ref="W11:W30" si="4">X11+Y11</f>
        <v>38</v>
      </c>
      <c r="X11" s="32">
        <v>11</v>
      </c>
      <c r="Y11" s="23">
        <v>27</v>
      </c>
    </row>
    <row r="12" spans="1:25" x14ac:dyDescent="0.2">
      <c r="B12" s="18" t="s">
        <v>2</v>
      </c>
      <c r="C12" s="32">
        <v>112</v>
      </c>
      <c r="D12" s="32">
        <v>43</v>
      </c>
      <c r="E12" s="32">
        <v>69</v>
      </c>
      <c r="F12" s="35"/>
      <c r="G12" s="32">
        <f t="shared" si="1"/>
        <v>2</v>
      </c>
      <c r="H12" s="32">
        <v>2</v>
      </c>
      <c r="I12" s="32">
        <v>0</v>
      </c>
      <c r="J12" s="35"/>
      <c r="K12" s="32">
        <f t="shared" si="2"/>
        <v>1</v>
      </c>
      <c r="L12" s="32">
        <v>1</v>
      </c>
      <c r="M12" s="32">
        <v>0</v>
      </c>
      <c r="N12" s="35"/>
      <c r="O12" s="32">
        <f t="shared" si="0"/>
        <v>20</v>
      </c>
      <c r="P12" s="32">
        <v>7</v>
      </c>
      <c r="Q12" s="32">
        <v>13</v>
      </c>
      <c r="R12" s="35"/>
      <c r="S12" s="32">
        <f t="shared" si="3"/>
        <v>80</v>
      </c>
      <c r="T12" s="32">
        <v>30</v>
      </c>
      <c r="U12" s="32">
        <v>50</v>
      </c>
      <c r="V12" s="35"/>
      <c r="W12" s="32">
        <f t="shared" si="4"/>
        <v>9</v>
      </c>
      <c r="X12" s="32">
        <v>3</v>
      </c>
      <c r="Y12" s="23">
        <v>6</v>
      </c>
    </row>
    <row r="13" spans="1:25" x14ac:dyDescent="0.2">
      <c r="B13" s="18" t="s">
        <v>3</v>
      </c>
      <c r="C13" s="32">
        <v>114</v>
      </c>
      <c r="D13" s="32">
        <v>51</v>
      </c>
      <c r="E13" s="32">
        <v>63</v>
      </c>
      <c r="F13" s="35"/>
      <c r="G13" s="32">
        <f t="shared" si="1"/>
        <v>0</v>
      </c>
      <c r="H13" s="32">
        <v>0</v>
      </c>
      <c r="I13" s="32">
        <v>0</v>
      </c>
      <c r="J13" s="35"/>
      <c r="K13" s="32">
        <f t="shared" si="2"/>
        <v>5</v>
      </c>
      <c r="L13" s="32">
        <v>3</v>
      </c>
      <c r="M13" s="32">
        <v>2</v>
      </c>
      <c r="N13" s="35"/>
      <c r="O13" s="32">
        <f t="shared" si="0"/>
        <v>16</v>
      </c>
      <c r="P13" s="32">
        <v>6</v>
      </c>
      <c r="Q13" s="32">
        <v>10</v>
      </c>
      <c r="R13" s="35"/>
      <c r="S13" s="32">
        <f t="shared" si="3"/>
        <v>78</v>
      </c>
      <c r="T13" s="32">
        <v>35</v>
      </c>
      <c r="U13" s="32">
        <v>43</v>
      </c>
      <c r="V13" s="35"/>
      <c r="W13" s="32">
        <f t="shared" si="4"/>
        <v>15</v>
      </c>
      <c r="X13" s="32">
        <v>7</v>
      </c>
      <c r="Y13" s="23">
        <v>8</v>
      </c>
    </row>
    <row r="14" spans="1:25" x14ac:dyDescent="0.2">
      <c r="B14" s="18" t="s">
        <v>4</v>
      </c>
      <c r="C14" s="32">
        <v>134</v>
      </c>
      <c r="D14" s="32">
        <v>51</v>
      </c>
      <c r="E14" s="32">
        <v>83</v>
      </c>
      <c r="F14" s="35"/>
      <c r="G14" s="32">
        <f t="shared" si="1"/>
        <v>0</v>
      </c>
      <c r="H14" s="32">
        <v>0</v>
      </c>
      <c r="I14" s="32">
        <v>0</v>
      </c>
      <c r="J14" s="35"/>
      <c r="K14" s="32">
        <f t="shared" si="2"/>
        <v>2</v>
      </c>
      <c r="L14" s="32">
        <v>0</v>
      </c>
      <c r="M14" s="32">
        <v>2</v>
      </c>
      <c r="N14" s="35"/>
      <c r="O14" s="32">
        <f t="shared" si="0"/>
        <v>22</v>
      </c>
      <c r="P14" s="32">
        <v>8</v>
      </c>
      <c r="Q14" s="32">
        <v>14</v>
      </c>
      <c r="R14" s="35"/>
      <c r="S14" s="32">
        <f t="shared" si="3"/>
        <v>87</v>
      </c>
      <c r="T14" s="32">
        <v>31</v>
      </c>
      <c r="U14" s="32">
        <v>56</v>
      </c>
      <c r="V14" s="35"/>
      <c r="W14" s="32">
        <f t="shared" si="4"/>
        <v>23</v>
      </c>
      <c r="X14" s="32">
        <v>12</v>
      </c>
      <c r="Y14" s="23">
        <v>11</v>
      </c>
    </row>
    <row r="15" spans="1:25" x14ac:dyDescent="0.2">
      <c r="B15" s="18" t="s">
        <v>5</v>
      </c>
      <c r="C15" s="32">
        <v>351</v>
      </c>
      <c r="D15" s="32">
        <v>138</v>
      </c>
      <c r="E15" s="32">
        <v>213</v>
      </c>
      <c r="F15" s="35"/>
      <c r="G15" s="32">
        <f t="shared" si="1"/>
        <v>1</v>
      </c>
      <c r="H15" s="32">
        <v>0</v>
      </c>
      <c r="I15" s="32">
        <v>1</v>
      </c>
      <c r="J15" s="35"/>
      <c r="K15" s="32">
        <f t="shared" si="2"/>
        <v>5</v>
      </c>
      <c r="L15" s="32">
        <v>3</v>
      </c>
      <c r="M15" s="32">
        <v>2</v>
      </c>
      <c r="N15" s="35"/>
      <c r="O15" s="32">
        <f t="shared" si="0"/>
        <v>57</v>
      </c>
      <c r="P15" s="32">
        <v>19</v>
      </c>
      <c r="Q15" s="32">
        <v>38</v>
      </c>
      <c r="R15" s="35"/>
      <c r="S15" s="32">
        <f t="shared" si="3"/>
        <v>198</v>
      </c>
      <c r="T15" s="32">
        <v>80</v>
      </c>
      <c r="U15" s="32">
        <v>118</v>
      </c>
      <c r="V15" s="35"/>
      <c r="W15" s="32">
        <f t="shared" si="4"/>
        <v>90</v>
      </c>
      <c r="X15" s="32">
        <v>36</v>
      </c>
      <c r="Y15" s="23">
        <v>54</v>
      </c>
    </row>
    <row r="16" spans="1:25" x14ac:dyDescent="0.2">
      <c r="B16" s="18" t="s">
        <v>6</v>
      </c>
      <c r="C16" s="32">
        <v>142</v>
      </c>
      <c r="D16" s="32">
        <v>68</v>
      </c>
      <c r="E16" s="32">
        <v>74</v>
      </c>
      <c r="F16" s="35"/>
      <c r="G16" s="32">
        <f t="shared" si="1"/>
        <v>0</v>
      </c>
      <c r="H16" s="32">
        <v>0</v>
      </c>
      <c r="I16" s="32">
        <v>0</v>
      </c>
      <c r="J16" s="35"/>
      <c r="K16" s="32">
        <f t="shared" si="2"/>
        <v>3</v>
      </c>
      <c r="L16" s="32">
        <v>2</v>
      </c>
      <c r="M16" s="32">
        <v>1</v>
      </c>
      <c r="N16" s="35"/>
      <c r="O16" s="32">
        <f t="shared" si="0"/>
        <v>18</v>
      </c>
      <c r="P16" s="32">
        <v>8</v>
      </c>
      <c r="Q16" s="32">
        <v>10</v>
      </c>
      <c r="R16" s="35"/>
      <c r="S16" s="32">
        <f t="shared" si="3"/>
        <v>91</v>
      </c>
      <c r="T16" s="32">
        <v>49</v>
      </c>
      <c r="U16" s="32">
        <v>42</v>
      </c>
      <c r="V16" s="35"/>
      <c r="W16" s="32">
        <f t="shared" si="4"/>
        <v>30</v>
      </c>
      <c r="X16" s="32">
        <v>9</v>
      </c>
      <c r="Y16" s="23">
        <v>21</v>
      </c>
    </row>
    <row r="17" spans="2:25" x14ac:dyDescent="0.2">
      <c r="B17" s="18" t="s">
        <v>7</v>
      </c>
      <c r="C17" s="32">
        <v>341</v>
      </c>
      <c r="D17" s="32">
        <v>157</v>
      </c>
      <c r="E17" s="32">
        <v>184</v>
      </c>
      <c r="F17" s="35"/>
      <c r="G17" s="32">
        <f t="shared" si="1"/>
        <v>1</v>
      </c>
      <c r="H17" s="32">
        <v>1</v>
      </c>
      <c r="I17" s="32">
        <v>0</v>
      </c>
      <c r="J17" s="35"/>
      <c r="K17" s="32">
        <f t="shared" si="2"/>
        <v>12</v>
      </c>
      <c r="L17" s="32">
        <v>6</v>
      </c>
      <c r="M17" s="32">
        <v>6</v>
      </c>
      <c r="N17" s="35"/>
      <c r="O17" s="32">
        <f t="shared" si="0"/>
        <v>73</v>
      </c>
      <c r="P17" s="32">
        <v>35</v>
      </c>
      <c r="Q17" s="32">
        <v>38</v>
      </c>
      <c r="R17" s="35"/>
      <c r="S17" s="32">
        <f t="shared" si="3"/>
        <v>209</v>
      </c>
      <c r="T17" s="32">
        <v>95</v>
      </c>
      <c r="U17" s="32">
        <v>114</v>
      </c>
      <c r="V17" s="35"/>
      <c r="W17" s="32">
        <f t="shared" si="4"/>
        <v>46</v>
      </c>
      <c r="X17" s="32">
        <v>20</v>
      </c>
      <c r="Y17" s="23">
        <v>26</v>
      </c>
    </row>
    <row r="18" spans="2:25" x14ac:dyDescent="0.2">
      <c r="B18" s="18" t="s">
        <v>8</v>
      </c>
      <c r="C18" s="32">
        <v>156</v>
      </c>
      <c r="D18" s="32">
        <v>80</v>
      </c>
      <c r="E18" s="32">
        <v>76</v>
      </c>
      <c r="F18" s="35"/>
      <c r="G18" s="32">
        <f t="shared" si="1"/>
        <v>0</v>
      </c>
      <c r="H18" s="32">
        <v>0</v>
      </c>
      <c r="I18" s="32">
        <v>0</v>
      </c>
      <c r="J18" s="35"/>
      <c r="K18" s="32">
        <f t="shared" si="2"/>
        <v>2</v>
      </c>
      <c r="L18" s="32">
        <v>2</v>
      </c>
      <c r="M18" s="32">
        <v>0</v>
      </c>
      <c r="N18" s="35"/>
      <c r="O18" s="32">
        <f t="shared" si="0"/>
        <v>29</v>
      </c>
      <c r="P18" s="32">
        <v>18</v>
      </c>
      <c r="Q18" s="32">
        <v>11</v>
      </c>
      <c r="R18" s="35"/>
      <c r="S18" s="32">
        <f t="shared" si="3"/>
        <v>112</v>
      </c>
      <c r="T18" s="32">
        <v>55</v>
      </c>
      <c r="U18" s="32">
        <v>57</v>
      </c>
      <c r="V18" s="35"/>
      <c r="W18" s="32">
        <f t="shared" si="4"/>
        <v>13</v>
      </c>
      <c r="X18" s="32">
        <v>5</v>
      </c>
      <c r="Y18" s="23">
        <v>8</v>
      </c>
    </row>
    <row r="19" spans="2:25" x14ac:dyDescent="0.2">
      <c r="B19" s="18" t="s">
        <v>9</v>
      </c>
      <c r="C19" s="32">
        <v>635</v>
      </c>
      <c r="D19" s="32">
        <v>235</v>
      </c>
      <c r="E19" s="32">
        <v>400</v>
      </c>
      <c r="F19" s="35"/>
      <c r="G19" s="32">
        <f t="shared" si="1"/>
        <v>3</v>
      </c>
      <c r="H19" s="32">
        <v>3</v>
      </c>
      <c r="I19" s="32">
        <v>0</v>
      </c>
      <c r="J19" s="35"/>
      <c r="K19" s="32">
        <f t="shared" si="2"/>
        <v>15</v>
      </c>
      <c r="L19" s="32">
        <v>6</v>
      </c>
      <c r="M19" s="32">
        <v>9</v>
      </c>
      <c r="N19" s="35"/>
      <c r="O19" s="32">
        <f t="shared" si="0"/>
        <v>99</v>
      </c>
      <c r="P19" s="32">
        <v>38</v>
      </c>
      <c r="Q19" s="32">
        <v>61</v>
      </c>
      <c r="R19" s="35"/>
      <c r="S19" s="32">
        <f t="shared" si="3"/>
        <v>387</v>
      </c>
      <c r="T19" s="32">
        <v>146</v>
      </c>
      <c r="U19" s="32">
        <v>241</v>
      </c>
      <c r="V19" s="35"/>
      <c r="W19" s="32">
        <f t="shared" si="4"/>
        <v>131</v>
      </c>
      <c r="X19" s="32">
        <v>42</v>
      </c>
      <c r="Y19" s="23">
        <v>89</v>
      </c>
    </row>
    <row r="20" spans="2:25" x14ac:dyDescent="0.2">
      <c r="B20" s="18" t="s">
        <v>10</v>
      </c>
      <c r="C20" s="32">
        <v>664</v>
      </c>
      <c r="D20" s="32">
        <v>279</v>
      </c>
      <c r="E20" s="32">
        <v>385</v>
      </c>
      <c r="F20" s="35"/>
      <c r="G20" s="32">
        <f t="shared" si="1"/>
        <v>2</v>
      </c>
      <c r="H20" s="32">
        <v>2</v>
      </c>
      <c r="I20" s="32">
        <v>0</v>
      </c>
      <c r="J20" s="35"/>
      <c r="K20" s="32">
        <f t="shared" si="2"/>
        <v>14</v>
      </c>
      <c r="L20" s="32">
        <v>7</v>
      </c>
      <c r="M20" s="32">
        <v>7</v>
      </c>
      <c r="N20" s="35"/>
      <c r="O20" s="32">
        <f t="shared" si="0"/>
        <v>115</v>
      </c>
      <c r="P20" s="32">
        <v>43</v>
      </c>
      <c r="Q20" s="32">
        <v>72</v>
      </c>
      <c r="R20" s="35"/>
      <c r="S20" s="32">
        <f t="shared" si="3"/>
        <v>411</v>
      </c>
      <c r="T20" s="32">
        <v>179</v>
      </c>
      <c r="U20" s="32">
        <v>232</v>
      </c>
      <c r="V20" s="35"/>
      <c r="W20" s="32">
        <f t="shared" si="4"/>
        <v>122</v>
      </c>
      <c r="X20" s="32">
        <v>48</v>
      </c>
      <c r="Y20" s="23">
        <v>74</v>
      </c>
    </row>
    <row r="21" spans="2:25" x14ac:dyDescent="0.2">
      <c r="B21" s="18" t="s">
        <v>22</v>
      </c>
      <c r="C21" s="32">
        <v>421</v>
      </c>
      <c r="D21" s="32">
        <v>155</v>
      </c>
      <c r="E21" s="32">
        <v>266</v>
      </c>
      <c r="F21" s="35"/>
      <c r="G21" s="32">
        <f t="shared" si="1"/>
        <v>2</v>
      </c>
      <c r="H21" s="32">
        <v>0</v>
      </c>
      <c r="I21" s="32">
        <v>2</v>
      </c>
      <c r="J21" s="35"/>
      <c r="K21" s="32">
        <f t="shared" si="2"/>
        <v>7</v>
      </c>
      <c r="L21" s="32">
        <v>5</v>
      </c>
      <c r="M21" s="32">
        <v>2</v>
      </c>
      <c r="N21" s="35"/>
      <c r="O21" s="32">
        <f t="shared" si="0"/>
        <v>75</v>
      </c>
      <c r="P21" s="32">
        <v>27</v>
      </c>
      <c r="Q21" s="32">
        <v>48</v>
      </c>
      <c r="R21" s="35"/>
      <c r="S21" s="32">
        <f t="shared" si="3"/>
        <v>282</v>
      </c>
      <c r="T21" s="32">
        <v>108</v>
      </c>
      <c r="U21" s="32">
        <v>174</v>
      </c>
      <c r="V21" s="35"/>
      <c r="W21" s="32">
        <f t="shared" si="4"/>
        <v>55</v>
      </c>
      <c r="X21" s="32">
        <v>15</v>
      </c>
      <c r="Y21" s="23">
        <v>40</v>
      </c>
    </row>
    <row r="22" spans="2:25" x14ac:dyDescent="0.2">
      <c r="B22" s="18" t="s">
        <v>11</v>
      </c>
      <c r="C22" s="32">
        <v>673</v>
      </c>
      <c r="D22" s="32">
        <v>274</v>
      </c>
      <c r="E22" s="32">
        <v>399</v>
      </c>
      <c r="F22" s="35"/>
      <c r="G22" s="32">
        <f t="shared" si="1"/>
        <v>3</v>
      </c>
      <c r="H22" s="32">
        <v>1</v>
      </c>
      <c r="I22" s="32">
        <v>2</v>
      </c>
      <c r="J22" s="35"/>
      <c r="K22" s="32">
        <f t="shared" si="2"/>
        <v>21</v>
      </c>
      <c r="L22" s="32">
        <v>8</v>
      </c>
      <c r="M22" s="32">
        <v>13</v>
      </c>
      <c r="N22" s="35"/>
      <c r="O22" s="32">
        <f t="shared" si="0"/>
        <v>97</v>
      </c>
      <c r="P22" s="32">
        <v>44</v>
      </c>
      <c r="Q22" s="32">
        <v>53</v>
      </c>
      <c r="R22" s="35"/>
      <c r="S22" s="32">
        <f t="shared" si="3"/>
        <v>432</v>
      </c>
      <c r="T22" s="32">
        <v>166</v>
      </c>
      <c r="U22" s="32">
        <v>266</v>
      </c>
      <c r="V22" s="35"/>
      <c r="W22" s="32">
        <f t="shared" si="4"/>
        <v>120</v>
      </c>
      <c r="X22" s="32">
        <v>55</v>
      </c>
      <c r="Y22" s="23">
        <v>65</v>
      </c>
    </row>
    <row r="23" spans="2:25" x14ac:dyDescent="0.2">
      <c r="B23" s="18" t="s">
        <v>12</v>
      </c>
      <c r="C23" s="32">
        <v>170</v>
      </c>
      <c r="D23" s="32">
        <v>82</v>
      </c>
      <c r="E23" s="32">
        <v>88</v>
      </c>
      <c r="F23" s="35"/>
      <c r="G23" s="32">
        <f t="shared" si="1"/>
        <v>0</v>
      </c>
      <c r="H23" s="32">
        <v>0</v>
      </c>
      <c r="I23" s="32">
        <v>0</v>
      </c>
      <c r="J23" s="35"/>
      <c r="K23" s="32">
        <f t="shared" si="2"/>
        <v>5</v>
      </c>
      <c r="L23" s="32">
        <v>3</v>
      </c>
      <c r="M23" s="32">
        <v>2</v>
      </c>
      <c r="N23" s="35"/>
      <c r="O23" s="32">
        <f t="shared" si="0"/>
        <v>34</v>
      </c>
      <c r="P23" s="32">
        <v>19</v>
      </c>
      <c r="Q23" s="32">
        <v>15</v>
      </c>
      <c r="R23" s="35"/>
      <c r="S23" s="32">
        <f t="shared" si="3"/>
        <v>113</v>
      </c>
      <c r="T23" s="32">
        <v>54</v>
      </c>
      <c r="U23" s="32">
        <v>59</v>
      </c>
      <c r="V23" s="35"/>
      <c r="W23" s="32">
        <f t="shared" si="4"/>
        <v>18</v>
      </c>
      <c r="X23" s="32">
        <v>6</v>
      </c>
      <c r="Y23" s="23">
        <v>12</v>
      </c>
    </row>
    <row r="24" spans="2:25" x14ac:dyDescent="0.2">
      <c r="B24" s="18" t="s">
        <v>13</v>
      </c>
      <c r="C24" s="32">
        <v>422</v>
      </c>
      <c r="D24" s="32">
        <v>185</v>
      </c>
      <c r="E24" s="32">
        <v>237</v>
      </c>
      <c r="F24" s="35"/>
      <c r="G24" s="32">
        <f t="shared" si="1"/>
        <v>0</v>
      </c>
      <c r="H24" s="32">
        <v>0</v>
      </c>
      <c r="I24" s="32">
        <v>0</v>
      </c>
      <c r="J24" s="35"/>
      <c r="K24" s="32">
        <f t="shared" si="2"/>
        <v>5</v>
      </c>
      <c r="L24" s="32">
        <v>3</v>
      </c>
      <c r="M24" s="32">
        <v>2</v>
      </c>
      <c r="N24" s="35"/>
      <c r="O24" s="32">
        <f t="shared" si="0"/>
        <v>67</v>
      </c>
      <c r="P24" s="32">
        <v>23</v>
      </c>
      <c r="Q24" s="32">
        <v>44</v>
      </c>
      <c r="R24" s="35"/>
      <c r="S24" s="32">
        <f t="shared" si="3"/>
        <v>253</v>
      </c>
      <c r="T24" s="32">
        <v>123</v>
      </c>
      <c r="U24" s="32">
        <v>130</v>
      </c>
      <c r="V24" s="35"/>
      <c r="W24" s="32">
        <f t="shared" si="4"/>
        <v>97</v>
      </c>
      <c r="X24" s="32">
        <v>36</v>
      </c>
      <c r="Y24" s="23">
        <v>61</v>
      </c>
    </row>
    <row r="25" spans="2:25" x14ac:dyDescent="0.2">
      <c r="B25" s="18" t="s">
        <v>14</v>
      </c>
      <c r="C25" s="32">
        <v>298</v>
      </c>
      <c r="D25" s="32">
        <v>123</v>
      </c>
      <c r="E25" s="32">
        <v>175</v>
      </c>
      <c r="F25" s="35"/>
      <c r="G25" s="32">
        <f t="shared" si="1"/>
        <v>2</v>
      </c>
      <c r="H25" s="32">
        <v>1</v>
      </c>
      <c r="I25" s="32">
        <v>1</v>
      </c>
      <c r="J25" s="35"/>
      <c r="K25" s="32">
        <f t="shared" si="2"/>
        <v>5</v>
      </c>
      <c r="L25" s="32">
        <v>3</v>
      </c>
      <c r="M25" s="32">
        <v>2</v>
      </c>
      <c r="N25" s="35"/>
      <c r="O25" s="32">
        <f t="shared" si="0"/>
        <v>60</v>
      </c>
      <c r="P25" s="32">
        <v>22</v>
      </c>
      <c r="Q25" s="32">
        <v>38</v>
      </c>
      <c r="R25" s="35"/>
      <c r="S25" s="32">
        <f t="shared" si="3"/>
        <v>198</v>
      </c>
      <c r="T25" s="32">
        <v>85</v>
      </c>
      <c r="U25" s="32">
        <v>113</v>
      </c>
      <c r="V25" s="35"/>
      <c r="W25" s="32">
        <f t="shared" si="4"/>
        <v>33</v>
      </c>
      <c r="X25" s="32">
        <v>12</v>
      </c>
      <c r="Y25" s="23">
        <v>21</v>
      </c>
    </row>
    <row r="26" spans="2:25" x14ac:dyDescent="0.2">
      <c r="B26" s="18" t="s">
        <v>15</v>
      </c>
      <c r="C26" s="32">
        <v>345</v>
      </c>
      <c r="D26" s="32">
        <v>143</v>
      </c>
      <c r="E26" s="32">
        <v>202</v>
      </c>
      <c r="F26" s="35"/>
      <c r="G26" s="32">
        <f t="shared" si="1"/>
        <v>1</v>
      </c>
      <c r="H26" s="32">
        <v>1</v>
      </c>
      <c r="I26" s="32">
        <v>0</v>
      </c>
      <c r="J26" s="35"/>
      <c r="K26" s="32">
        <f t="shared" si="2"/>
        <v>8</v>
      </c>
      <c r="L26" s="32">
        <v>4</v>
      </c>
      <c r="M26" s="32">
        <v>4</v>
      </c>
      <c r="N26" s="35"/>
      <c r="O26" s="32">
        <f t="shared" si="0"/>
        <v>62</v>
      </c>
      <c r="P26" s="32">
        <v>22</v>
      </c>
      <c r="Q26" s="32">
        <v>40</v>
      </c>
      <c r="R26" s="35"/>
      <c r="S26" s="32">
        <f t="shared" si="3"/>
        <v>240</v>
      </c>
      <c r="T26" s="32">
        <v>98</v>
      </c>
      <c r="U26" s="32">
        <v>142</v>
      </c>
      <c r="V26" s="35"/>
      <c r="W26" s="32">
        <f t="shared" si="4"/>
        <v>34</v>
      </c>
      <c r="X26" s="32">
        <v>18</v>
      </c>
      <c r="Y26" s="23">
        <v>16</v>
      </c>
    </row>
    <row r="27" spans="2:25" x14ac:dyDescent="0.2">
      <c r="B27" s="18" t="s">
        <v>16</v>
      </c>
      <c r="C27" s="32">
        <v>212</v>
      </c>
      <c r="D27" s="32">
        <v>91</v>
      </c>
      <c r="E27" s="32">
        <v>121</v>
      </c>
      <c r="F27" s="35"/>
      <c r="G27" s="32">
        <f t="shared" si="1"/>
        <v>1</v>
      </c>
      <c r="H27" s="32">
        <v>1</v>
      </c>
      <c r="I27" s="32">
        <v>0</v>
      </c>
      <c r="J27" s="35"/>
      <c r="K27" s="32">
        <f t="shared" si="2"/>
        <v>4</v>
      </c>
      <c r="L27" s="32">
        <v>2</v>
      </c>
      <c r="M27" s="32">
        <v>2</v>
      </c>
      <c r="N27" s="35"/>
      <c r="O27" s="32">
        <f t="shared" si="0"/>
        <v>42</v>
      </c>
      <c r="P27" s="32">
        <v>15</v>
      </c>
      <c r="Q27" s="32">
        <v>27</v>
      </c>
      <c r="R27" s="35"/>
      <c r="S27" s="32">
        <f t="shared" si="3"/>
        <v>137</v>
      </c>
      <c r="T27" s="32">
        <v>62</v>
      </c>
      <c r="U27" s="32">
        <v>75</v>
      </c>
      <c r="V27" s="35"/>
      <c r="W27" s="32">
        <f t="shared" si="4"/>
        <v>28</v>
      </c>
      <c r="X27" s="32">
        <v>11</v>
      </c>
      <c r="Y27" s="23">
        <v>17</v>
      </c>
    </row>
    <row r="28" spans="2:25" x14ac:dyDescent="0.2">
      <c r="B28" s="18" t="s">
        <v>23</v>
      </c>
      <c r="C28" s="32">
        <v>169</v>
      </c>
      <c r="D28" s="32">
        <v>65</v>
      </c>
      <c r="E28" s="32">
        <v>104</v>
      </c>
      <c r="F28" s="35"/>
      <c r="G28" s="32">
        <f t="shared" si="1"/>
        <v>3</v>
      </c>
      <c r="H28" s="32">
        <v>2</v>
      </c>
      <c r="I28" s="32">
        <v>1</v>
      </c>
      <c r="J28" s="35"/>
      <c r="K28" s="32">
        <f t="shared" si="2"/>
        <v>0</v>
      </c>
      <c r="L28" s="32">
        <v>0</v>
      </c>
      <c r="M28" s="32">
        <v>0</v>
      </c>
      <c r="N28" s="35"/>
      <c r="O28" s="32">
        <f t="shared" si="0"/>
        <v>35</v>
      </c>
      <c r="P28" s="32">
        <v>15</v>
      </c>
      <c r="Q28" s="32">
        <v>20</v>
      </c>
      <c r="R28" s="35"/>
      <c r="S28" s="32">
        <f t="shared" si="3"/>
        <v>120</v>
      </c>
      <c r="T28" s="32">
        <v>41</v>
      </c>
      <c r="U28" s="32">
        <v>79</v>
      </c>
      <c r="V28" s="35"/>
      <c r="W28" s="32">
        <f t="shared" si="4"/>
        <v>11</v>
      </c>
      <c r="X28" s="32">
        <v>7</v>
      </c>
      <c r="Y28" s="23">
        <v>4</v>
      </c>
    </row>
    <row r="29" spans="2:25" x14ac:dyDescent="0.2">
      <c r="B29" s="18" t="s">
        <v>24</v>
      </c>
      <c r="C29" s="32">
        <v>387</v>
      </c>
      <c r="D29" s="32">
        <v>179</v>
      </c>
      <c r="E29" s="32">
        <v>208</v>
      </c>
      <c r="F29" s="35"/>
      <c r="G29" s="32">
        <f t="shared" si="1"/>
        <v>2</v>
      </c>
      <c r="H29" s="32">
        <v>2</v>
      </c>
      <c r="I29" s="32">
        <v>0</v>
      </c>
      <c r="J29" s="35"/>
      <c r="K29" s="32">
        <f t="shared" si="2"/>
        <v>10</v>
      </c>
      <c r="L29" s="32">
        <v>8</v>
      </c>
      <c r="M29" s="32">
        <v>2</v>
      </c>
      <c r="N29" s="35"/>
      <c r="O29" s="32">
        <f t="shared" si="0"/>
        <v>54</v>
      </c>
      <c r="P29" s="32">
        <v>31</v>
      </c>
      <c r="Q29" s="32">
        <v>23</v>
      </c>
      <c r="R29" s="35"/>
      <c r="S29" s="32">
        <f t="shared" si="3"/>
        <v>257</v>
      </c>
      <c r="T29" s="32">
        <v>114</v>
      </c>
      <c r="U29" s="32">
        <v>143</v>
      </c>
      <c r="V29" s="35"/>
      <c r="W29" s="32">
        <f t="shared" si="4"/>
        <v>64</v>
      </c>
      <c r="X29" s="32">
        <v>24</v>
      </c>
      <c r="Y29" s="23">
        <v>40</v>
      </c>
    </row>
    <row r="30" spans="2:25" x14ac:dyDescent="0.2">
      <c r="B30" s="18" t="s">
        <v>25</v>
      </c>
      <c r="C30" s="32">
        <v>73</v>
      </c>
      <c r="D30" s="32">
        <v>21</v>
      </c>
      <c r="E30" s="32">
        <v>52</v>
      </c>
      <c r="F30" s="35"/>
      <c r="G30" s="32">
        <f t="shared" si="1"/>
        <v>0</v>
      </c>
      <c r="H30" s="32">
        <v>0</v>
      </c>
      <c r="I30" s="32">
        <v>0</v>
      </c>
      <c r="J30" s="35"/>
      <c r="K30" s="32">
        <f t="shared" si="2"/>
        <v>2</v>
      </c>
      <c r="L30" s="32">
        <v>0</v>
      </c>
      <c r="M30" s="32">
        <v>2</v>
      </c>
      <c r="N30" s="35"/>
      <c r="O30" s="32">
        <f t="shared" si="0"/>
        <v>14</v>
      </c>
      <c r="P30" s="32">
        <v>3</v>
      </c>
      <c r="Q30" s="32">
        <v>11</v>
      </c>
      <c r="R30" s="35"/>
      <c r="S30" s="32">
        <f t="shared" si="3"/>
        <v>48</v>
      </c>
      <c r="T30" s="32">
        <v>16</v>
      </c>
      <c r="U30" s="32">
        <v>32</v>
      </c>
      <c r="V30" s="35"/>
      <c r="W30" s="32">
        <f t="shared" si="4"/>
        <v>9</v>
      </c>
      <c r="X30" s="32">
        <v>2</v>
      </c>
      <c r="Y30" s="23">
        <v>7</v>
      </c>
    </row>
    <row r="31" spans="2:25" x14ac:dyDescent="0.2">
      <c r="B31" s="17"/>
      <c r="C31" s="3"/>
      <c r="D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24"/>
    </row>
    <row r="32" spans="2:25" ht="11.4" x14ac:dyDescent="0.2">
      <c r="B32" s="29" t="s">
        <v>27</v>
      </c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5"/>
    </row>
    <row r="33" spans="2:11" x14ac:dyDescent="0.2">
      <c r="B33" s="8" t="s">
        <v>37</v>
      </c>
      <c r="C33" s="8"/>
      <c r="E33" s="2"/>
      <c r="F33" s="2"/>
      <c r="G33" s="2"/>
      <c r="H33" s="2"/>
      <c r="I33" s="2"/>
      <c r="J33" s="2"/>
      <c r="K33" s="2"/>
    </row>
  </sheetData>
  <mergeCells count="7">
    <mergeCell ref="C5:E5"/>
    <mergeCell ref="J2:Q2"/>
    <mergeCell ref="W5:Y5"/>
    <mergeCell ref="G5:I5"/>
    <mergeCell ref="K5:M5"/>
    <mergeCell ref="O5:Q5"/>
    <mergeCell ref="S5:U5"/>
  </mergeCells>
  <phoneticPr fontId="0" type="noConversion"/>
  <hyperlinks>
    <hyperlink ref="A3" r:id="rId1" xr:uid="{00000000-0004-0000-0000-000000000000}"/>
    <hyperlink ref="A4" r:id="rId2" xr:uid="{00000000-0004-0000-0000-000001000000}"/>
    <hyperlink ref="J2" r:id="rId3" display="Encuesta de satisfacción" xr:uid="{7BF664FF-2D37-4EA7-B72D-581182352790}"/>
    <hyperlink ref="J2:N2" r:id="rId4" display="Si desea participar en nuestra encuesta de satisfacción, pinche aquí" xr:uid="{46FB5E30-875D-4F7F-8B21-0500B67E4ACB}"/>
  </hyperlinks>
  <pageMargins left="0.78740157480314965" right="0.78740157480314965" top="0.39370078740157483" bottom="0.78740157480314965" header="0" footer="0.39370078740157483"/>
  <pageSetup paperSize="9" orientation="landscape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M50626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2008-02-11T11:48:26Z</cp:lastPrinted>
  <dcterms:created xsi:type="dcterms:W3CDTF">2005-05-24T06:53:56Z</dcterms:created>
  <dcterms:modified xsi:type="dcterms:W3CDTF">2026-08-07T07:11:28Z</dcterms:modified>
</cp:coreProperties>
</file>