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2. Personas mayores\"/>
    </mc:Choice>
  </mc:AlternateContent>
  <xr:revisionPtr revIDLastSave="0" documentId="8_{23FF3777-D424-4B5B-BF1A-3F4DD7073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20626" sheetId="1" r:id="rId1"/>
  </sheets>
  <definedNames>
    <definedName name="_Regression_Int" localSheetId="0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E46" i="1"/>
  <c r="D46" i="1" s="1"/>
  <c r="J45" i="1"/>
  <c r="E45" i="1"/>
  <c r="D45" i="1"/>
  <c r="O44" i="1"/>
  <c r="N44" i="1"/>
  <c r="M44" i="1"/>
  <c r="K44" i="1"/>
  <c r="J44" i="1" s="1"/>
  <c r="H44" i="1"/>
  <c r="G44" i="1"/>
  <c r="F44" i="1"/>
  <c r="E44" i="1" s="1"/>
  <c r="E43" i="1"/>
  <c r="D43" i="1" s="1"/>
  <c r="E42" i="1"/>
  <c r="D42" i="1" s="1"/>
  <c r="O41" i="1"/>
  <c r="N41" i="1"/>
  <c r="M41" i="1"/>
  <c r="K41" i="1"/>
  <c r="H41" i="1"/>
  <c r="G41" i="1"/>
  <c r="F41" i="1"/>
  <c r="J40" i="1"/>
  <c r="E40" i="1"/>
  <c r="D40" i="1"/>
  <c r="E39" i="1"/>
  <c r="D39" i="1"/>
  <c r="O38" i="1"/>
  <c r="N38" i="1"/>
  <c r="M38" i="1"/>
  <c r="K38" i="1"/>
  <c r="H38" i="1"/>
  <c r="G38" i="1"/>
  <c r="F38" i="1"/>
  <c r="E38" i="1"/>
  <c r="D38" i="1" s="1"/>
  <c r="E37" i="1"/>
  <c r="D37" i="1" s="1"/>
  <c r="E36" i="1"/>
  <c r="D36" i="1"/>
  <c r="O35" i="1"/>
  <c r="N35" i="1"/>
  <c r="M35" i="1"/>
  <c r="K35" i="1"/>
  <c r="H35" i="1"/>
  <c r="E35" i="1" s="1"/>
  <c r="D35" i="1" s="1"/>
  <c r="G35" i="1"/>
  <c r="F35" i="1"/>
  <c r="E34" i="1"/>
  <c r="D34" i="1"/>
  <c r="E33" i="1"/>
  <c r="D33" i="1" s="1"/>
  <c r="O32" i="1"/>
  <c r="N32" i="1"/>
  <c r="M32" i="1"/>
  <c r="K32" i="1"/>
  <c r="H32" i="1"/>
  <c r="G32" i="1"/>
  <c r="F32" i="1"/>
  <c r="E32" i="1" s="1"/>
  <c r="D32" i="1" s="1"/>
  <c r="E31" i="1"/>
  <c r="D31" i="1"/>
  <c r="E30" i="1"/>
  <c r="D30" i="1" s="1"/>
  <c r="O29" i="1"/>
  <c r="N29" i="1"/>
  <c r="M29" i="1"/>
  <c r="K29" i="1"/>
  <c r="H29" i="1"/>
  <c r="G29" i="1"/>
  <c r="F29" i="1"/>
  <c r="E29" i="1" s="1"/>
  <c r="D29" i="1" s="1"/>
  <c r="J28" i="1"/>
  <c r="D28" i="1" s="1"/>
  <c r="E28" i="1"/>
  <c r="E27" i="1"/>
  <c r="D27" i="1"/>
  <c r="O26" i="1"/>
  <c r="N26" i="1"/>
  <c r="M26" i="1"/>
  <c r="K26" i="1"/>
  <c r="H26" i="1"/>
  <c r="G26" i="1"/>
  <c r="F26" i="1"/>
  <c r="E26" i="1"/>
  <c r="D26" i="1"/>
  <c r="E25" i="1"/>
  <c r="D25" i="1"/>
  <c r="E24" i="1"/>
  <c r="D24" i="1" s="1"/>
  <c r="O23" i="1"/>
  <c r="N23" i="1"/>
  <c r="M23" i="1"/>
  <c r="K23" i="1"/>
  <c r="H23" i="1"/>
  <c r="G23" i="1"/>
  <c r="F23" i="1"/>
  <c r="E23" i="1" s="1"/>
  <c r="D23" i="1" s="1"/>
  <c r="J22" i="1"/>
  <c r="E22" i="1"/>
  <c r="D22" i="1" s="1"/>
  <c r="J21" i="1"/>
  <c r="E21" i="1"/>
  <c r="D21" i="1" s="1"/>
  <c r="O20" i="1"/>
  <c r="N20" i="1"/>
  <c r="N10" i="1" s="1"/>
  <c r="M20" i="1"/>
  <c r="K20" i="1"/>
  <c r="H20" i="1"/>
  <c r="G20" i="1"/>
  <c r="F20" i="1"/>
  <c r="E20" i="1" s="1"/>
  <c r="J19" i="1"/>
  <c r="E19" i="1"/>
  <c r="D19" i="1"/>
  <c r="E18" i="1"/>
  <c r="D18" i="1" s="1"/>
  <c r="O17" i="1"/>
  <c r="N17" i="1"/>
  <c r="M17" i="1"/>
  <c r="K17" i="1"/>
  <c r="H17" i="1"/>
  <c r="F17" i="1"/>
  <c r="E17" i="1"/>
  <c r="D17" i="1" s="1"/>
  <c r="J16" i="1"/>
  <c r="E16" i="1"/>
  <c r="D16" i="1" s="1"/>
  <c r="J15" i="1"/>
  <c r="E15" i="1"/>
  <c r="D15" i="1"/>
  <c r="O14" i="1"/>
  <c r="N14" i="1"/>
  <c r="M14" i="1"/>
  <c r="K14" i="1"/>
  <c r="J14" i="1" s="1"/>
  <c r="H14" i="1"/>
  <c r="E14" i="1" s="1"/>
  <c r="F14" i="1"/>
  <c r="O12" i="1"/>
  <c r="N12" i="1"/>
  <c r="M12" i="1"/>
  <c r="K12" i="1"/>
  <c r="I12" i="1"/>
  <c r="H12" i="1"/>
  <c r="G12" i="1"/>
  <c r="F12" i="1"/>
  <c r="O11" i="1"/>
  <c r="N11" i="1"/>
  <c r="M11" i="1"/>
  <c r="K11" i="1"/>
  <c r="J11" i="1"/>
  <c r="I11" i="1"/>
  <c r="H11" i="1"/>
  <c r="G11" i="1"/>
  <c r="F11" i="1"/>
  <c r="I10" i="1"/>
  <c r="J12" i="1" l="1"/>
  <c r="M10" i="1"/>
  <c r="O10" i="1"/>
  <c r="K10" i="1"/>
  <c r="E12" i="1"/>
  <c r="D11" i="1"/>
  <c r="E11" i="1"/>
  <c r="G10" i="1"/>
  <c r="E41" i="1"/>
  <c r="D41" i="1" s="1"/>
  <c r="H10" i="1"/>
  <c r="D44" i="1"/>
  <c r="E10" i="1"/>
  <c r="D20" i="1"/>
  <c r="D12" i="1"/>
  <c r="J10" i="1"/>
  <c r="D14" i="1"/>
  <c r="D10" i="1" s="1"/>
  <c r="F10" i="1"/>
</calcChain>
</file>

<file path=xl/sharedStrings.xml><?xml version="1.0" encoding="utf-8"?>
<sst xmlns="http://schemas.openxmlformats.org/spreadsheetml/2006/main" count="67" uniqueCount="32">
  <si>
    <t>Total</t>
  </si>
  <si>
    <t>Válidos</t>
  </si>
  <si>
    <t>Asistidos</t>
  </si>
  <si>
    <t>Residencia Santa Engracia</t>
  </si>
  <si>
    <t>Residencia Jazmín (Alzheimer)</t>
  </si>
  <si>
    <t>Apartamentos para Mayores Distrito Centro</t>
  </si>
  <si>
    <t>Apartamentos para Mayores Distrito Retiro</t>
  </si>
  <si>
    <t>Acceso a 
Banco Datos</t>
  </si>
  <si>
    <t>Índice</t>
  </si>
  <si>
    <t>Datos</t>
  </si>
  <si>
    <t>Residencia Margarita Retuerto (Alzheimer)</t>
  </si>
  <si>
    <t>SERVICIOS SOCIALES. ATENCIÓN A LAS PERSONAS MAYORES</t>
  </si>
  <si>
    <t>Hombres</t>
  </si>
  <si>
    <t>Mujeres</t>
  </si>
  <si>
    <t>100 y más años</t>
  </si>
  <si>
    <t>Ambos sexos</t>
  </si>
  <si>
    <t>50 a 54 años</t>
  </si>
  <si>
    <t>55 a 59 años</t>
  </si>
  <si>
    <t>60 a 64 años</t>
  </si>
  <si>
    <t>65 a 69 años</t>
  </si>
  <si>
    <t>70 a 74 años</t>
  </si>
  <si>
    <t>75 a 79 años</t>
  </si>
  <si>
    <t>80 a 84 años</t>
  </si>
  <si>
    <t>85 a 89 años</t>
  </si>
  <si>
    <t>90 a 94 años</t>
  </si>
  <si>
    <t>95 a 99 años</t>
  </si>
  <si>
    <t>Edad (grupos quinquenales)/ Sexo</t>
  </si>
  <si>
    <r>
      <t>6. Usuarios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de Centros Residenciales Municipales por Edad (grupos quinquenales) y Sexo según Tipología del usuario y Centro Residencial</t>
    </r>
  </si>
  <si>
    <t>Si desea participar en nuestra encuesta de satisfacción, pinche aquí</t>
  </si>
  <si>
    <t>FUENTE: Área de Políticas Sociales, Familia e Igualdad. Dirección General de Mayores y Prevención de la Soledad No Deseada</t>
  </si>
  <si>
    <t>Total*</t>
  </si>
  <si>
    <t>Nota: *Los apartamentos del distrito Centro durante el año 2025 no han prestado servicio y una de las residencias se encuentra cerrada por la realización de obras.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</si>
</sst>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theme="0" tint="-0.24994659260841701"/>
      </left>
      <right/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164" fontId="0" fillId="0" borderId="0" xfId="0"/>
    <xf numFmtId="164" fontId="2" fillId="0" borderId="0" xfId="0" applyFont="1" applyAlignment="1" applyProtection="1">
      <alignment horizontal="left"/>
    </xf>
    <xf numFmtId="164" fontId="1" fillId="0" borderId="0" xfId="0" applyFont="1"/>
    <xf numFmtId="164" fontId="1" fillId="0" borderId="0" xfId="0" applyFont="1" applyAlignment="1">
      <alignment horizontal="centerContinuous"/>
    </xf>
    <xf numFmtId="164" fontId="3" fillId="0" borderId="0" xfId="0" applyFont="1" applyBorder="1" applyAlignment="1" applyProtection="1">
      <alignment horizontal="left"/>
    </xf>
    <xf numFmtId="164" fontId="4" fillId="2" borderId="1" xfId="0" applyFont="1" applyFill="1" applyBorder="1" applyAlignment="1">
      <alignment horizontal="center" wrapText="1"/>
    </xf>
    <xf numFmtId="0" fontId="5" fillId="3" borderId="2" xfId="1" applyFont="1" applyFill="1" applyBorder="1" applyAlignment="1" applyProtection="1">
      <alignment horizontal="center"/>
    </xf>
    <xf numFmtId="164" fontId="2" fillId="2" borderId="3" xfId="0" applyFont="1" applyFill="1" applyBorder="1" applyAlignment="1">
      <alignment horizontal="right"/>
    </xf>
    <xf numFmtId="164" fontId="2" fillId="0" borderId="4" xfId="0" applyFont="1" applyBorder="1" applyAlignment="1"/>
    <xf numFmtId="164" fontId="2" fillId="0" borderId="0" xfId="0" applyFont="1" applyBorder="1" applyAlignment="1"/>
    <xf numFmtId="164" fontId="2" fillId="0" borderId="4" xfId="0" applyFont="1" applyFill="1" applyBorder="1" applyAlignment="1">
      <alignment horizontal="right"/>
    </xf>
    <xf numFmtId="164" fontId="2" fillId="0" borderId="0" xfId="0" applyFont="1" applyFill="1" applyBorder="1" applyAlignment="1">
      <alignment horizontal="right"/>
    </xf>
    <xf numFmtId="164" fontId="2" fillId="0" borderId="5" xfId="0" applyFont="1" applyFill="1" applyBorder="1" applyAlignment="1">
      <alignment horizontal="right"/>
    </xf>
    <xf numFmtId="164" fontId="2" fillId="2" borderId="3" xfId="0" applyFont="1" applyFill="1" applyBorder="1" applyAlignment="1">
      <alignment horizontal="right" wrapText="1"/>
    </xf>
    <xf numFmtId="164" fontId="2" fillId="0" borderId="4" xfId="0" applyFont="1" applyBorder="1" applyAlignment="1">
      <alignment horizontal="left"/>
    </xf>
    <xf numFmtId="164" fontId="1" fillId="0" borderId="4" xfId="0" applyFont="1" applyBorder="1"/>
    <xf numFmtId="164" fontId="1" fillId="0" borderId="0" xfId="0" applyFont="1" applyBorder="1" applyAlignment="1"/>
    <xf numFmtId="164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164" fontId="1" fillId="0" borderId="11" xfId="0" applyFont="1" applyBorder="1"/>
    <xf numFmtId="1" fontId="1" fillId="0" borderId="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2" fillId="2" borderId="6" xfId="0" applyFont="1" applyFill="1" applyBorder="1" applyAlignment="1">
      <alignment horizontal="right" wrapText="1"/>
    </xf>
    <xf numFmtId="164" fontId="2" fillId="0" borderId="0" xfId="0" applyFont="1" applyBorder="1" applyAlignment="1" applyProtection="1">
      <alignment horizontal="left"/>
    </xf>
    <xf numFmtId="1" fontId="2" fillId="0" borderId="0" xfId="0" applyNumberFormat="1" applyFont="1"/>
    <xf numFmtId="164" fontId="2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64" fontId="2" fillId="0" borderId="15" xfId="0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4" fontId="2" fillId="2" borderId="9" xfId="0" applyFont="1" applyFill="1" applyBorder="1" applyAlignment="1">
      <alignment horizontal="left" wrapText="1"/>
    </xf>
    <xf numFmtId="164" fontId="0" fillId="0" borderId="7" xfId="0" applyBorder="1" applyAlignment="1">
      <alignment horizontal="left" wrapText="1"/>
    </xf>
    <xf numFmtId="164" fontId="0" fillId="0" borderId="10" xfId="0" applyBorder="1" applyAlignment="1">
      <alignment horizontal="left" wrapText="1"/>
    </xf>
    <xf numFmtId="164" fontId="0" fillId="0" borderId="8" xfId="0" applyBorder="1" applyAlignment="1">
      <alignment horizontal="left" wrapText="1"/>
    </xf>
    <xf numFmtId="0" fontId="8" fillId="3" borderId="12" xfId="1" applyFont="1" applyFill="1" applyBorder="1" applyAlignment="1" applyProtection="1">
      <alignment horizontal="center" vertical="center"/>
    </xf>
    <xf numFmtId="0" fontId="8" fillId="3" borderId="13" xfId="1" applyFont="1" applyFill="1" applyBorder="1" applyAlignment="1" applyProtection="1">
      <alignment horizontal="center" vertical="center"/>
    </xf>
    <xf numFmtId="0" fontId="8" fillId="3" borderId="14" xfId="1" applyFont="1" applyFill="1" applyBorder="1" applyAlignment="1" applyProtection="1">
      <alignment horizontal="center" vertical="center"/>
    </xf>
    <xf numFmtId="164" fontId="2" fillId="2" borderId="3" xfId="0" applyFont="1" applyFill="1" applyBorder="1" applyAlignment="1">
      <alignment horizontal="center" wrapText="1"/>
    </xf>
    <xf numFmtId="164" fontId="2" fillId="2" borderId="3" xfId="0" applyFont="1" applyFill="1" applyBorder="1" applyAlignment="1">
      <alignment horizontal="center"/>
    </xf>
    <xf numFmtId="164" fontId="2" fillId="2" borderId="7" xfId="0" applyFont="1" applyFill="1" applyBorder="1" applyAlignment="1">
      <alignment horizontal="right"/>
    </xf>
    <xf numFmtId="164" fontId="2" fillId="2" borderId="8" xfId="0" applyFont="1" applyFill="1" applyBorder="1" applyAlignment="1">
      <alignment horizontal="right"/>
    </xf>
    <xf numFmtId="164" fontId="0" fillId="0" borderId="8" xfId="0" applyBorder="1" applyAlignment="1">
      <alignment horizontal="right"/>
    </xf>
    <xf numFmtId="164" fontId="1" fillId="0" borderId="16" xfId="0" applyFont="1" applyBorder="1"/>
    <xf numFmtId="164" fontId="1" fillId="0" borderId="17" xfId="0" applyFont="1" applyBorder="1" applyAlignment="1"/>
    <xf numFmtId="3" fontId="1" fillId="0" borderId="17" xfId="0" applyNumberFormat="1" applyFont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1" fontId="1" fillId="0" borderId="18" xfId="0" applyNumberFormat="1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2000000092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O49"/>
  <sheetViews>
    <sheetView showGridLines="0" tabSelected="1" workbookViewId="0">
      <selection activeCell="A4" sqref="A4"/>
    </sheetView>
  </sheetViews>
  <sheetFormatPr baseColWidth="10" defaultColWidth="10.77734375" defaultRowHeight="10.199999999999999" x14ac:dyDescent="0.2"/>
  <cols>
    <col min="1" max="1" width="10.77734375" style="2"/>
    <col min="2" max="2" width="12.77734375" style="2" customWidth="1"/>
    <col min="3" max="5" width="11.77734375" style="2" customWidth="1"/>
    <col min="6" max="6" width="14.77734375" style="2" customWidth="1"/>
    <col min="7" max="7" width="0.77734375" style="2" customWidth="1"/>
    <col min="8" max="8" width="15" style="2" customWidth="1"/>
    <col min="9" max="9" width="0.77734375" style="2" customWidth="1"/>
    <col min="10" max="10" width="13.33203125" style="2" customWidth="1"/>
    <col min="11" max="11" width="15" style="2" customWidth="1"/>
    <col min="12" max="12" width="1.33203125" style="2" customWidth="1"/>
    <col min="13" max="13" width="10.33203125" style="2" customWidth="1"/>
    <col min="14" max="14" width="1.21875" style="2" customWidth="1"/>
    <col min="15" max="15" width="13" style="2" customWidth="1"/>
    <col min="16" max="16" width="10.77734375" style="2"/>
    <col min="17" max="17" width="0.77734375" style="2" customWidth="1"/>
    <col min="18" max="18" width="4.21875" style="2" bestFit="1" customWidth="1"/>
    <col min="19" max="19" width="7.21875" style="2" bestFit="1" customWidth="1"/>
    <col min="20" max="20" width="6.6640625" style="2" bestFit="1" customWidth="1"/>
    <col min="21" max="21" width="4.21875" style="2" bestFit="1" customWidth="1"/>
    <col min="22" max="22" width="7.21875" style="2" bestFit="1" customWidth="1"/>
    <col min="23" max="23" width="6.6640625" style="2" bestFit="1" customWidth="1"/>
    <col min="24" max="24" width="4.21875" style="2" bestFit="1" customWidth="1"/>
    <col min="25" max="25" width="7.21875" style="2" bestFit="1" customWidth="1"/>
    <col min="26" max="26" width="6.6640625" style="2" bestFit="1" customWidth="1"/>
    <col min="27" max="27" width="4.21875" style="2" bestFit="1" customWidth="1"/>
    <col min="28" max="28" width="7.21875" style="2" bestFit="1" customWidth="1"/>
    <col min="29" max="29" width="6.6640625" style="2" bestFit="1" customWidth="1"/>
    <col min="30" max="30" width="4.21875" style="2" bestFit="1" customWidth="1"/>
    <col min="31" max="31" width="7.21875" style="2" bestFit="1" customWidth="1"/>
    <col min="32" max="32" width="6.6640625" style="2" bestFit="1" customWidth="1"/>
    <col min="33" max="33" width="0.77734375" style="2" customWidth="1"/>
    <col min="34" max="34" width="11.21875" style="2" bestFit="1" customWidth="1"/>
    <col min="35" max="35" width="7.21875" style="2" bestFit="1" customWidth="1"/>
    <col min="36" max="36" width="6.6640625" style="2" bestFit="1" customWidth="1"/>
    <col min="37" max="37" width="4.21875" style="2" bestFit="1" customWidth="1"/>
    <col min="38" max="38" width="7.21875" style="2" bestFit="1" customWidth="1"/>
    <col min="39" max="39" width="6.6640625" style="2" bestFit="1" customWidth="1"/>
    <col min="40" max="40" width="4.21875" style="2" bestFit="1" customWidth="1"/>
    <col min="41" max="41" width="7.21875" style="2" bestFit="1" customWidth="1"/>
    <col min="42" max="42" width="6.6640625" style="2" bestFit="1" customWidth="1"/>
    <col min="43" max="43" width="4.21875" style="2" bestFit="1" customWidth="1"/>
    <col min="44" max="44" width="7.21875" style="2" bestFit="1" customWidth="1"/>
    <col min="45" max="45" width="6.6640625" style="2" bestFit="1" customWidth="1"/>
    <col min="46" max="46" width="4.21875" style="2" bestFit="1" customWidth="1"/>
    <col min="47" max="47" width="7.21875" style="2" bestFit="1" customWidth="1"/>
    <col min="48" max="48" width="6.6640625" style="2" bestFit="1" customWidth="1"/>
    <col min="49" max="16384" width="10.77734375" style="2"/>
  </cols>
  <sheetData>
    <row r="1" spans="1:15" ht="10.8" thickBot="1" x14ac:dyDescent="0.25"/>
    <row r="2" spans="1:15" ht="20.399999999999999" thickTop="1" thickBot="1" x14ac:dyDescent="0.25">
      <c r="A2" s="5" t="s">
        <v>7</v>
      </c>
      <c r="B2" s="1" t="s">
        <v>11</v>
      </c>
      <c r="C2" s="1"/>
      <c r="D2" s="1"/>
      <c r="E2" s="1"/>
      <c r="F2" s="1"/>
      <c r="G2" s="1"/>
      <c r="H2" s="35" t="s">
        <v>28</v>
      </c>
      <c r="I2" s="36"/>
      <c r="J2" s="36"/>
      <c r="K2" s="36"/>
      <c r="L2" s="36"/>
      <c r="M2" s="37"/>
    </row>
    <row r="3" spans="1:15" ht="11.4" thickTop="1" thickBot="1" x14ac:dyDescent="0.25">
      <c r="A3" s="6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11.4" thickTop="1" thickBot="1" x14ac:dyDescent="0.25">
      <c r="A4" s="6" t="s">
        <v>9</v>
      </c>
      <c r="B4" s="24" t="s">
        <v>27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0.8" thickTop="1" x14ac:dyDescent="0.2">
      <c r="B5" s="31" t="s">
        <v>26</v>
      </c>
      <c r="C5" s="32"/>
      <c r="D5" s="40" t="s">
        <v>0</v>
      </c>
      <c r="E5" s="39" t="s">
        <v>1</v>
      </c>
      <c r="F5" s="39"/>
      <c r="G5" s="39"/>
      <c r="H5" s="39"/>
      <c r="I5" s="40"/>
      <c r="J5" s="38" t="s">
        <v>2</v>
      </c>
      <c r="K5" s="38"/>
      <c r="L5" s="38"/>
      <c r="M5" s="38"/>
      <c r="N5" s="38"/>
      <c r="O5" s="38"/>
    </row>
    <row r="6" spans="1:15" ht="40.799999999999997" customHeight="1" x14ac:dyDescent="0.2">
      <c r="B6" s="33"/>
      <c r="C6" s="34"/>
      <c r="D6" s="41"/>
      <c r="E6" s="7" t="s">
        <v>30</v>
      </c>
      <c r="F6" s="13" t="s">
        <v>5</v>
      </c>
      <c r="G6" s="7"/>
      <c r="H6" s="13" t="s">
        <v>6</v>
      </c>
      <c r="I6" s="42"/>
      <c r="J6" s="7" t="s">
        <v>0</v>
      </c>
      <c r="K6" s="13" t="s">
        <v>3</v>
      </c>
      <c r="L6" s="7"/>
      <c r="M6" s="13" t="s">
        <v>4</v>
      </c>
      <c r="N6" s="7"/>
      <c r="O6" s="23" t="s">
        <v>10</v>
      </c>
    </row>
    <row r="7" spans="1:15" x14ac:dyDescent="0.2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29"/>
    </row>
    <row r="8" spans="1:15" x14ac:dyDescent="0.2">
      <c r="B8" s="14">
        <v>2025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1:15" x14ac:dyDescent="0.2">
      <c r="B9" s="1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1:15" x14ac:dyDescent="0.2">
      <c r="B10" s="14" t="s">
        <v>0</v>
      </c>
      <c r="C10" s="9" t="s">
        <v>15</v>
      </c>
      <c r="D10" s="25">
        <f t="shared" ref="D10:K12" si="0">D14+D17+D20+D23+D26+D29+D32+D35+D38+D41+D44</f>
        <v>200</v>
      </c>
      <c r="E10" s="26">
        <f t="shared" si="0"/>
        <v>32</v>
      </c>
      <c r="F10" s="21">
        <f t="shared" si="0"/>
        <v>0</v>
      </c>
      <c r="G10" s="21">
        <f t="shared" si="0"/>
        <v>0</v>
      </c>
      <c r="H10" s="21">
        <f t="shared" si="0"/>
        <v>32</v>
      </c>
      <c r="I10" s="21">
        <f t="shared" si="0"/>
        <v>0</v>
      </c>
      <c r="J10" s="21">
        <f t="shared" si="0"/>
        <v>168</v>
      </c>
      <c r="K10" s="21">
        <f t="shared" si="0"/>
        <v>27</v>
      </c>
      <c r="L10" s="21"/>
      <c r="M10" s="21">
        <f t="shared" ref="M10:O12" si="1">M14+M17+M20+M23+M26+M29+M32+M35+M38+M41+M44</f>
        <v>55</v>
      </c>
      <c r="N10" s="21">
        <f t="shared" si="1"/>
        <v>0</v>
      </c>
      <c r="O10" s="30">
        <f t="shared" si="1"/>
        <v>86</v>
      </c>
    </row>
    <row r="11" spans="1:15" x14ac:dyDescent="0.2">
      <c r="B11" s="8"/>
      <c r="C11" s="9" t="s">
        <v>12</v>
      </c>
      <c r="D11" s="27">
        <f t="shared" si="0"/>
        <v>67</v>
      </c>
      <c r="E11" s="2">
        <f t="shared" si="0"/>
        <v>13</v>
      </c>
      <c r="F11" s="22">
        <f t="shared" si="0"/>
        <v>0</v>
      </c>
      <c r="G11" s="22">
        <f t="shared" si="0"/>
        <v>0</v>
      </c>
      <c r="H11" s="22">
        <f t="shared" si="0"/>
        <v>13</v>
      </c>
      <c r="I11" s="22">
        <f t="shared" si="0"/>
        <v>0</v>
      </c>
      <c r="J11" s="22">
        <f t="shared" si="0"/>
        <v>54</v>
      </c>
      <c r="K11" s="22">
        <f t="shared" si="0"/>
        <v>10</v>
      </c>
      <c r="L11" s="22"/>
      <c r="M11" s="22">
        <f t="shared" si="1"/>
        <v>19</v>
      </c>
      <c r="N11" s="22">
        <f t="shared" si="1"/>
        <v>0</v>
      </c>
      <c r="O11" s="18">
        <f t="shared" si="1"/>
        <v>25</v>
      </c>
    </row>
    <row r="12" spans="1:15" x14ac:dyDescent="0.2">
      <c r="B12" s="8"/>
      <c r="C12" s="9" t="s">
        <v>13</v>
      </c>
      <c r="D12" s="27">
        <f t="shared" si="0"/>
        <v>133</v>
      </c>
      <c r="E12" s="2">
        <f>E16+E19+E22+E25+E28+E31+E34+E37+E40+E43+E46</f>
        <v>19</v>
      </c>
      <c r="F12" s="22">
        <f t="shared" si="0"/>
        <v>0</v>
      </c>
      <c r="G12" s="22">
        <f t="shared" si="0"/>
        <v>0</v>
      </c>
      <c r="H12" s="22">
        <f t="shared" si="0"/>
        <v>19</v>
      </c>
      <c r="I12" s="22">
        <f t="shared" si="0"/>
        <v>0</v>
      </c>
      <c r="J12" s="22">
        <f t="shared" si="0"/>
        <v>114</v>
      </c>
      <c r="K12" s="22">
        <f t="shared" si="0"/>
        <v>17</v>
      </c>
      <c r="L12" s="22"/>
      <c r="M12" s="22">
        <f t="shared" si="1"/>
        <v>36</v>
      </c>
      <c r="N12" s="22">
        <f t="shared" si="1"/>
        <v>0</v>
      </c>
      <c r="O12" s="18">
        <f t="shared" si="1"/>
        <v>61</v>
      </c>
    </row>
    <row r="13" spans="1:15" x14ac:dyDescent="0.2">
      <c r="B13" s="17"/>
      <c r="C13" s="16"/>
      <c r="F13" s="22"/>
      <c r="G13" s="22"/>
      <c r="H13" s="22"/>
      <c r="I13" s="22"/>
      <c r="J13" s="22"/>
      <c r="K13" s="22"/>
      <c r="L13" s="22"/>
      <c r="M13" s="22"/>
      <c r="N13" s="22"/>
      <c r="O13" s="18"/>
    </row>
    <row r="14" spans="1:15" x14ac:dyDescent="0.2">
      <c r="B14" s="17" t="s">
        <v>16</v>
      </c>
      <c r="C14" s="16" t="s">
        <v>15</v>
      </c>
      <c r="D14" s="27">
        <f>E14+J14</f>
        <v>0</v>
      </c>
      <c r="E14" s="27">
        <f>F14+H14</f>
        <v>0</v>
      </c>
      <c r="F14" s="28">
        <f>SUM(F15:F16)</f>
        <v>0</v>
      </c>
      <c r="G14" s="28"/>
      <c r="H14" s="28">
        <f>SUM(H15:H16)</f>
        <v>0</v>
      </c>
      <c r="I14" s="28"/>
      <c r="J14" s="28">
        <f>K14+M14+O14</f>
        <v>0</v>
      </c>
      <c r="K14" s="28">
        <f>SUM(K15:K16)</f>
        <v>0</v>
      </c>
      <c r="L14" s="28"/>
      <c r="M14" s="28">
        <f t="shared" ref="M14:O14" si="2">SUM(M15:M16)</f>
        <v>0</v>
      </c>
      <c r="N14" s="28">
        <f t="shared" si="2"/>
        <v>0</v>
      </c>
      <c r="O14" s="20">
        <f t="shared" si="2"/>
        <v>0</v>
      </c>
    </row>
    <row r="15" spans="1:15" x14ac:dyDescent="0.2">
      <c r="B15" s="17"/>
      <c r="C15" s="16" t="s">
        <v>12</v>
      </c>
      <c r="D15" s="27">
        <f t="shared" ref="D15:D46" si="3">E15+J15</f>
        <v>0</v>
      </c>
      <c r="E15" s="27">
        <f t="shared" ref="E15:E46" si="4">F15+H15</f>
        <v>0</v>
      </c>
      <c r="F15" s="28">
        <v>0</v>
      </c>
      <c r="G15" s="28"/>
      <c r="H15" s="28">
        <v>0</v>
      </c>
      <c r="I15" s="28"/>
      <c r="J15" s="28">
        <f t="shared" ref="J15:J46" si="5">K15+M15+O15</f>
        <v>0</v>
      </c>
      <c r="K15" s="28">
        <v>0</v>
      </c>
      <c r="L15" s="28"/>
      <c r="M15" s="22">
        <v>0</v>
      </c>
      <c r="N15" s="28"/>
      <c r="O15" s="20">
        <v>0</v>
      </c>
    </row>
    <row r="16" spans="1:15" x14ac:dyDescent="0.2">
      <c r="B16" s="15"/>
      <c r="C16" s="16" t="s">
        <v>13</v>
      </c>
      <c r="D16" s="27">
        <f t="shared" si="3"/>
        <v>0</v>
      </c>
      <c r="E16" s="27">
        <f t="shared" si="4"/>
        <v>0</v>
      </c>
      <c r="F16" s="28">
        <v>0</v>
      </c>
      <c r="G16" s="28"/>
      <c r="H16" s="28">
        <v>0</v>
      </c>
      <c r="I16" s="28"/>
      <c r="J16" s="28">
        <f t="shared" si="5"/>
        <v>0</v>
      </c>
      <c r="K16" s="28">
        <v>0</v>
      </c>
      <c r="L16" s="28"/>
      <c r="M16" s="22">
        <v>0</v>
      </c>
      <c r="N16" s="28"/>
      <c r="O16" s="20">
        <v>0</v>
      </c>
    </row>
    <row r="17" spans="2:15" x14ac:dyDescent="0.2">
      <c r="B17" s="17" t="s">
        <v>17</v>
      </c>
      <c r="C17" s="16" t="s">
        <v>15</v>
      </c>
      <c r="D17" s="27">
        <f t="shared" si="3"/>
        <v>4</v>
      </c>
      <c r="E17" s="27">
        <f t="shared" si="4"/>
        <v>0</v>
      </c>
      <c r="F17" s="28">
        <f>SUM(F18:F19)</f>
        <v>0</v>
      </c>
      <c r="G17" s="28"/>
      <c r="H17" s="28">
        <f>SUM(H18:H19)</f>
        <v>0</v>
      </c>
      <c r="I17" s="28"/>
      <c r="J17" s="28">
        <v>4</v>
      </c>
      <c r="K17" s="28">
        <f>SUM(K18:K19)</f>
        <v>0</v>
      </c>
      <c r="L17" s="28"/>
      <c r="M17" s="28">
        <f t="shared" ref="M17:O17" si="6">SUM(M18:M19)</f>
        <v>2</v>
      </c>
      <c r="N17" s="28">
        <f t="shared" si="6"/>
        <v>0</v>
      </c>
      <c r="O17" s="20">
        <f t="shared" si="6"/>
        <v>2</v>
      </c>
    </row>
    <row r="18" spans="2:15" x14ac:dyDescent="0.2">
      <c r="B18" s="17"/>
      <c r="C18" s="16" t="s">
        <v>12</v>
      </c>
      <c r="D18" s="27">
        <f t="shared" si="3"/>
        <v>4</v>
      </c>
      <c r="E18" s="27">
        <f t="shared" si="4"/>
        <v>0</v>
      </c>
      <c r="F18" s="28">
        <v>0</v>
      </c>
      <c r="G18" s="28"/>
      <c r="H18" s="28">
        <v>0</v>
      </c>
      <c r="I18" s="28"/>
      <c r="J18" s="28">
        <v>4</v>
      </c>
      <c r="K18" s="28">
        <v>0</v>
      </c>
      <c r="L18" s="28"/>
      <c r="M18" s="22">
        <v>2</v>
      </c>
      <c r="N18" s="28"/>
      <c r="O18" s="20">
        <v>2</v>
      </c>
    </row>
    <row r="19" spans="2:15" x14ac:dyDescent="0.2">
      <c r="B19" s="15"/>
      <c r="C19" s="16" t="s">
        <v>13</v>
      </c>
      <c r="D19" s="27">
        <f t="shared" si="3"/>
        <v>0</v>
      </c>
      <c r="E19" s="27">
        <f t="shared" si="4"/>
        <v>0</v>
      </c>
      <c r="F19" s="28">
        <v>0</v>
      </c>
      <c r="G19" s="28"/>
      <c r="H19" s="28">
        <v>0</v>
      </c>
      <c r="I19" s="28"/>
      <c r="J19" s="28">
        <f t="shared" si="5"/>
        <v>0</v>
      </c>
      <c r="K19" s="28">
        <v>0</v>
      </c>
      <c r="L19" s="28"/>
      <c r="M19" s="22">
        <v>0</v>
      </c>
      <c r="N19" s="28"/>
      <c r="O19" s="20">
        <v>0</v>
      </c>
    </row>
    <row r="20" spans="2:15" x14ac:dyDescent="0.2">
      <c r="B20" s="17" t="s">
        <v>18</v>
      </c>
      <c r="C20" s="16" t="s">
        <v>15</v>
      </c>
      <c r="D20" s="27">
        <f t="shared" si="3"/>
        <v>3</v>
      </c>
      <c r="E20" s="27">
        <f t="shared" si="4"/>
        <v>0</v>
      </c>
      <c r="F20" s="28">
        <f>SUM(F21:F22)</f>
        <v>0</v>
      </c>
      <c r="G20" s="28">
        <f t="shared" ref="G20:H20" si="7">SUM(G21:G22)</f>
        <v>0</v>
      </c>
      <c r="H20" s="28">
        <f t="shared" si="7"/>
        <v>0</v>
      </c>
      <c r="I20" s="28"/>
      <c r="J20" s="28">
        <v>3</v>
      </c>
      <c r="K20" s="28">
        <f>SUM(K21:K22)</f>
        <v>0</v>
      </c>
      <c r="L20" s="28"/>
      <c r="M20" s="28">
        <f t="shared" ref="M20:O20" si="8">SUM(M21:M22)</f>
        <v>0</v>
      </c>
      <c r="N20" s="28">
        <f t="shared" si="8"/>
        <v>0</v>
      </c>
      <c r="O20" s="20">
        <f t="shared" si="8"/>
        <v>3</v>
      </c>
    </row>
    <row r="21" spans="2:15" x14ac:dyDescent="0.2">
      <c r="B21" s="17"/>
      <c r="C21" s="16" t="s">
        <v>12</v>
      </c>
      <c r="D21" s="27">
        <f t="shared" si="3"/>
        <v>3</v>
      </c>
      <c r="E21" s="27">
        <f t="shared" si="4"/>
        <v>0</v>
      </c>
      <c r="F21" s="28">
        <v>0</v>
      </c>
      <c r="G21" s="28"/>
      <c r="H21" s="28">
        <v>0</v>
      </c>
      <c r="I21" s="28"/>
      <c r="J21" s="28">
        <f t="shared" si="5"/>
        <v>3</v>
      </c>
      <c r="K21" s="28">
        <v>0</v>
      </c>
      <c r="L21" s="28"/>
      <c r="M21" s="22">
        <v>0</v>
      </c>
      <c r="N21" s="28">
        <v>0</v>
      </c>
      <c r="O21" s="20">
        <v>3</v>
      </c>
    </row>
    <row r="22" spans="2:15" x14ac:dyDescent="0.2">
      <c r="B22" s="15"/>
      <c r="C22" s="16" t="s">
        <v>13</v>
      </c>
      <c r="D22" s="27">
        <f t="shared" si="3"/>
        <v>0</v>
      </c>
      <c r="E22" s="27">
        <f t="shared" si="4"/>
        <v>0</v>
      </c>
      <c r="F22" s="28">
        <v>0</v>
      </c>
      <c r="G22" s="28"/>
      <c r="H22" s="28">
        <v>0</v>
      </c>
      <c r="I22" s="28"/>
      <c r="J22" s="28">
        <f t="shared" si="5"/>
        <v>0</v>
      </c>
      <c r="K22" s="28">
        <v>0</v>
      </c>
      <c r="L22" s="28"/>
      <c r="M22" s="22">
        <v>0</v>
      </c>
      <c r="N22" s="28">
        <v>0</v>
      </c>
      <c r="O22" s="20">
        <v>0</v>
      </c>
    </row>
    <row r="23" spans="2:15" x14ac:dyDescent="0.2">
      <c r="B23" s="17" t="s">
        <v>19</v>
      </c>
      <c r="C23" s="16" t="s">
        <v>15</v>
      </c>
      <c r="D23" s="27">
        <f t="shared" si="3"/>
        <v>5</v>
      </c>
      <c r="E23" s="27">
        <f t="shared" si="4"/>
        <v>2</v>
      </c>
      <c r="F23" s="28">
        <f>SUM(F24:F25)</f>
        <v>0</v>
      </c>
      <c r="G23" s="28">
        <f t="shared" ref="G23:H23" si="9">SUM(G24:G25)</f>
        <v>0</v>
      </c>
      <c r="H23" s="28">
        <f t="shared" si="9"/>
        <v>2</v>
      </c>
      <c r="I23" s="28"/>
      <c r="J23" s="28">
        <v>3</v>
      </c>
      <c r="K23" s="28">
        <f>SUM(K24:K25)</f>
        <v>0</v>
      </c>
      <c r="L23" s="28"/>
      <c r="M23" s="28">
        <f t="shared" ref="M23:O23" si="10">SUM(M24:M25)</f>
        <v>1</v>
      </c>
      <c r="N23" s="28">
        <f t="shared" si="10"/>
        <v>0</v>
      </c>
      <c r="O23" s="20">
        <f t="shared" si="10"/>
        <v>2</v>
      </c>
    </row>
    <row r="24" spans="2:15" x14ac:dyDescent="0.2">
      <c r="B24" s="17"/>
      <c r="C24" s="16" t="s">
        <v>12</v>
      </c>
      <c r="D24" s="27">
        <f t="shared" si="3"/>
        <v>1</v>
      </c>
      <c r="E24" s="27">
        <f t="shared" si="4"/>
        <v>0</v>
      </c>
      <c r="F24" s="28">
        <v>0</v>
      </c>
      <c r="G24" s="28"/>
      <c r="H24" s="28">
        <v>0</v>
      </c>
      <c r="I24" s="28"/>
      <c r="J24" s="28">
        <v>1</v>
      </c>
      <c r="K24" s="28">
        <v>0</v>
      </c>
      <c r="L24" s="28"/>
      <c r="M24" s="22">
        <v>1</v>
      </c>
      <c r="N24" s="28"/>
      <c r="O24" s="20">
        <v>0</v>
      </c>
    </row>
    <row r="25" spans="2:15" x14ac:dyDescent="0.2">
      <c r="B25" s="15"/>
      <c r="C25" s="16" t="s">
        <v>13</v>
      </c>
      <c r="D25" s="27">
        <f t="shared" si="3"/>
        <v>4</v>
      </c>
      <c r="E25" s="27">
        <f t="shared" si="4"/>
        <v>2</v>
      </c>
      <c r="F25" s="28">
        <v>0</v>
      </c>
      <c r="G25" s="28"/>
      <c r="H25" s="28">
        <v>2</v>
      </c>
      <c r="I25" s="28"/>
      <c r="J25" s="28">
        <v>2</v>
      </c>
      <c r="K25" s="28">
        <v>0</v>
      </c>
      <c r="L25" s="28"/>
      <c r="M25" s="22">
        <v>0</v>
      </c>
      <c r="N25" s="28"/>
      <c r="O25" s="20">
        <v>2</v>
      </c>
    </row>
    <row r="26" spans="2:15" x14ac:dyDescent="0.2">
      <c r="B26" s="17" t="s">
        <v>20</v>
      </c>
      <c r="C26" s="16" t="s">
        <v>15</v>
      </c>
      <c r="D26" s="27">
        <f t="shared" si="3"/>
        <v>28</v>
      </c>
      <c r="E26" s="27">
        <f t="shared" si="4"/>
        <v>6</v>
      </c>
      <c r="F26" s="28">
        <f>SUM(F27:F28)</f>
        <v>0</v>
      </c>
      <c r="G26" s="28">
        <f t="shared" ref="G26:H26" si="11">SUM(G27:G28)</f>
        <v>0</v>
      </c>
      <c r="H26" s="28">
        <f t="shared" si="11"/>
        <v>6</v>
      </c>
      <c r="I26" s="28"/>
      <c r="J26" s="28">
        <v>22</v>
      </c>
      <c r="K26" s="28">
        <f>SUM(K27:K28)</f>
        <v>8</v>
      </c>
      <c r="L26" s="28"/>
      <c r="M26" s="28">
        <f t="shared" ref="M26:O26" si="12">SUM(M27:M28)</f>
        <v>7</v>
      </c>
      <c r="N26" s="28">
        <f t="shared" si="12"/>
        <v>0</v>
      </c>
      <c r="O26" s="20">
        <f t="shared" si="12"/>
        <v>7</v>
      </c>
    </row>
    <row r="27" spans="2:15" x14ac:dyDescent="0.2">
      <c r="B27" s="17"/>
      <c r="C27" s="16" t="s">
        <v>12</v>
      </c>
      <c r="D27" s="27">
        <f t="shared" si="3"/>
        <v>15</v>
      </c>
      <c r="E27" s="27">
        <f t="shared" si="4"/>
        <v>2</v>
      </c>
      <c r="F27" s="28">
        <v>0</v>
      </c>
      <c r="G27" s="28"/>
      <c r="H27" s="28">
        <v>2</v>
      </c>
      <c r="I27" s="28"/>
      <c r="J27" s="28">
        <v>13</v>
      </c>
      <c r="K27" s="28">
        <v>3</v>
      </c>
      <c r="L27" s="28"/>
      <c r="M27" s="22">
        <v>6</v>
      </c>
      <c r="N27" s="28"/>
      <c r="O27" s="20">
        <v>4</v>
      </c>
    </row>
    <row r="28" spans="2:15" x14ac:dyDescent="0.2">
      <c r="B28" s="17"/>
      <c r="C28" s="16" t="s">
        <v>13</v>
      </c>
      <c r="D28" s="27">
        <f t="shared" si="3"/>
        <v>13</v>
      </c>
      <c r="E28" s="27">
        <f t="shared" si="4"/>
        <v>4</v>
      </c>
      <c r="F28" s="28">
        <v>0</v>
      </c>
      <c r="G28" s="28"/>
      <c r="H28" s="28">
        <v>4</v>
      </c>
      <c r="I28" s="28"/>
      <c r="J28" s="28">
        <f t="shared" si="5"/>
        <v>9</v>
      </c>
      <c r="K28" s="28">
        <v>5</v>
      </c>
      <c r="L28" s="28"/>
      <c r="M28" s="22">
        <v>1</v>
      </c>
      <c r="N28" s="28"/>
      <c r="O28" s="20">
        <v>3</v>
      </c>
    </row>
    <row r="29" spans="2:15" x14ac:dyDescent="0.2">
      <c r="B29" s="17" t="s">
        <v>21</v>
      </c>
      <c r="C29" s="16" t="s">
        <v>15</v>
      </c>
      <c r="D29" s="27">
        <f t="shared" si="3"/>
        <v>31</v>
      </c>
      <c r="E29" s="27">
        <f t="shared" si="4"/>
        <v>8</v>
      </c>
      <c r="F29" s="28">
        <f>SUM(F30:F31)</f>
        <v>0</v>
      </c>
      <c r="G29" s="28">
        <f t="shared" ref="G29:H29" si="13">SUM(G30:G31)</f>
        <v>0</v>
      </c>
      <c r="H29" s="28">
        <f t="shared" si="13"/>
        <v>8</v>
      </c>
      <c r="I29" s="28"/>
      <c r="J29" s="28">
        <v>23</v>
      </c>
      <c r="K29" s="28">
        <f>SUM(K30:K31)</f>
        <v>3</v>
      </c>
      <c r="L29" s="28"/>
      <c r="M29" s="28">
        <f t="shared" ref="M29:O29" si="14">SUM(M30:M31)</f>
        <v>8</v>
      </c>
      <c r="N29" s="28">
        <f t="shared" si="14"/>
        <v>0</v>
      </c>
      <c r="O29" s="20">
        <f t="shared" si="14"/>
        <v>12</v>
      </c>
    </row>
    <row r="30" spans="2:15" x14ac:dyDescent="0.2">
      <c r="B30" s="17"/>
      <c r="C30" s="16" t="s">
        <v>12</v>
      </c>
      <c r="D30" s="27">
        <f t="shared" si="3"/>
        <v>12</v>
      </c>
      <c r="E30" s="27">
        <f t="shared" si="4"/>
        <v>1</v>
      </c>
      <c r="F30" s="28">
        <v>0</v>
      </c>
      <c r="G30" s="28"/>
      <c r="H30" s="28">
        <v>1</v>
      </c>
      <c r="I30" s="28"/>
      <c r="J30" s="28">
        <v>11</v>
      </c>
      <c r="K30" s="28">
        <v>3</v>
      </c>
      <c r="L30" s="28"/>
      <c r="M30" s="22">
        <v>2</v>
      </c>
      <c r="N30" s="28"/>
      <c r="O30" s="20">
        <v>6</v>
      </c>
    </row>
    <row r="31" spans="2:15" x14ac:dyDescent="0.2">
      <c r="B31" s="17"/>
      <c r="C31" s="16" t="s">
        <v>13</v>
      </c>
      <c r="D31" s="27">
        <f t="shared" si="3"/>
        <v>19</v>
      </c>
      <c r="E31" s="27">
        <f t="shared" si="4"/>
        <v>7</v>
      </c>
      <c r="F31" s="28">
        <v>0</v>
      </c>
      <c r="G31" s="28"/>
      <c r="H31" s="28">
        <v>7</v>
      </c>
      <c r="I31" s="28"/>
      <c r="J31" s="28">
        <v>12</v>
      </c>
      <c r="K31" s="28">
        <v>0</v>
      </c>
      <c r="L31" s="28"/>
      <c r="M31" s="22">
        <v>6</v>
      </c>
      <c r="N31" s="28"/>
      <c r="O31" s="20">
        <v>6</v>
      </c>
    </row>
    <row r="32" spans="2:15" x14ac:dyDescent="0.2">
      <c r="B32" s="17" t="s">
        <v>22</v>
      </c>
      <c r="C32" s="16" t="s">
        <v>15</v>
      </c>
      <c r="D32" s="27">
        <f t="shared" si="3"/>
        <v>32</v>
      </c>
      <c r="E32" s="27">
        <f t="shared" si="4"/>
        <v>8</v>
      </c>
      <c r="F32" s="28">
        <f>SUM(F33:F34)</f>
        <v>0</v>
      </c>
      <c r="G32" s="28">
        <f t="shared" ref="G32:H32" si="15">SUM(G33:G34)</f>
        <v>0</v>
      </c>
      <c r="H32" s="28">
        <f t="shared" si="15"/>
        <v>8</v>
      </c>
      <c r="I32" s="28"/>
      <c r="J32" s="28">
        <v>24</v>
      </c>
      <c r="K32" s="28">
        <f>SUM(K33:K34)</f>
        <v>2</v>
      </c>
      <c r="L32" s="28"/>
      <c r="M32" s="28">
        <f t="shared" ref="M32:O32" si="16">SUM(M33:M34)</f>
        <v>6</v>
      </c>
      <c r="N32" s="28">
        <f t="shared" si="16"/>
        <v>0</v>
      </c>
      <c r="O32" s="20">
        <f t="shared" si="16"/>
        <v>16</v>
      </c>
    </row>
    <row r="33" spans="2:15" x14ac:dyDescent="0.2">
      <c r="B33" s="15"/>
      <c r="C33" s="16" t="s">
        <v>12</v>
      </c>
      <c r="D33" s="27">
        <f t="shared" si="3"/>
        <v>17</v>
      </c>
      <c r="E33" s="27">
        <f t="shared" si="4"/>
        <v>7</v>
      </c>
      <c r="F33" s="28">
        <v>0</v>
      </c>
      <c r="G33" s="28"/>
      <c r="H33" s="28">
        <v>7</v>
      </c>
      <c r="I33" s="28"/>
      <c r="J33" s="28">
        <v>10</v>
      </c>
      <c r="K33" s="28">
        <v>2</v>
      </c>
      <c r="L33" s="28"/>
      <c r="M33" s="22">
        <v>3</v>
      </c>
      <c r="N33" s="28"/>
      <c r="O33" s="20">
        <v>5</v>
      </c>
    </row>
    <row r="34" spans="2:15" x14ac:dyDescent="0.2">
      <c r="B34" s="17"/>
      <c r="C34" s="16" t="s">
        <v>13</v>
      </c>
      <c r="D34" s="27">
        <f t="shared" si="3"/>
        <v>15</v>
      </c>
      <c r="E34" s="27">
        <f t="shared" si="4"/>
        <v>1</v>
      </c>
      <c r="F34" s="28">
        <v>0</v>
      </c>
      <c r="G34" s="28"/>
      <c r="H34" s="28">
        <v>1</v>
      </c>
      <c r="I34" s="28"/>
      <c r="J34" s="28">
        <v>14</v>
      </c>
      <c r="K34" s="28">
        <v>0</v>
      </c>
      <c r="L34" s="28"/>
      <c r="M34" s="22">
        <v>3</v>
      </c>
      <c r="N34" s="28"/>
      <c r="O34" s="20">
        <v>11</v>
      </c>
    </row>
    <row r="35" spans="2:15" x14ac:dyDescent="0.2">
      <c r="B35" s="17" t="s">
        <v>23</v>
      </c>
      <c r="C35" s="16" t="s">
        <v>15</v>
      </c>
      <c r="D35" s="27">
        <f t="shared" si="3"/>
        <v>45</v>
      </c>
      <c r="E35" s="27">
        <f t="shared" si="4"/>
        <v>6</v>
      </c>
      <c r="F35" s="28">
        <f>SUM(F36:F37)</f>
        <v>0</v>
      </c>
      <c r="G35" s="28">
        <f t="shared" ref="G35:H35" si="17">SUM(G36:G37)</f>
        <v>0</v>
      </c>
      <c r="H35" s="28">
        <f t="shared" si="17"/>
        <v>6</v>
      </c>
      <c r="I35" s="28"/>
      <c r="J35" s="28">
        <v>39</v>
      </c>
      <c r="K35" s="28">
        <f>SUM(K36:K37)</f>
        <v>5</v>
      </c>
      <c r="L35" s="28"/>
      <c r="M35" s="28">
        <f t="shared" ref="M35:O35" si="18">SUM(M36:M37)</f>
        <v>15</v>
      </c>
      <c r="N35" s="28">
        <f t="shared" si="18"/>
        <v>0</v>
      </c>
      <c r="O35" s="20">
        <f t="shared" si="18"/>
        <v>19</v>
      </c>
    </row>
    <row r="36" spans="2:15" x14ac:dyDescent="0.2">
      <c r="B36" s="15"/>
      <c r="C36" s="16" t="s">
        <v>12</v>
      </c>
      <c r="D36" s="27">
        <f t="shared" si="3"/>
        <v>7</v>
      </c>
      <c r="E36" s="27">
        <f t="shared" si="4"/>
        <v>2</v>
      </c>
      <c r="F36" s="28">
        <v>0</v>
      </c>
      <c r="G36" s="28"/>
      <c r="H36" s="28">
        <v>2</v>
      </c>
      <c r="I36" s="28"/>
      <c r="J36" s="28">
        <v>5</v>
      </c>
      <c r="K36" s="28">
        <v>1</v>
      </c>
      <c r="L36" s="28"/>
      <c r="M36" s="22">
        <v>3</v>
      </c>
      <c r="N36" s="28"/>
      <c r="O36" s="20">
        <v>1</v>
      </c>
    </row>
    <row r="37" spans="2:15" x14ac:dyDescent="0.2">
      <c r="B37" s="17"/>
      <c r="C37" s="16" t="s">
        <v>13</v>
      </c>
      <c r="D37" s="27">
        <f t="shared" si="3"/>
        <v>38</v>
      </c>
      <c r="E37" s="27">
        <f t="shared" si="4"/>
        <v>4</v>
      </c>
      <c r="F37" s="28">
        <v>0</v>
      </c>
      <c r="G37" s="28"/>
      <c r="H37" s="28">
        <v>4</v>
      </c>
      <c r="I37" s="28"/>
      <c r="J37" s="28">
        <v>34</v>
      </c>
      <c r="K37" s="28">
        <v>4</v>
      </c>
      <c r="L37" s="28"/>
      <c r="M37" s="22">
        <v>12</v>
      </c>
      <c r="N37" s="28"/>
      <c r="O37" s="20">
        <v>18</v>
      </c>
    </row>
    <row r="38" spans="2:15" x14ac:dyDescent="0.2">
      <c r="B38" s="17" t="s">
        <v>24</v>
      </c>
      <c r="C38" s="16" t="s">
        <v>15</v>
      </c>
      <c r="D38" s="27">
        <f t="shared" si="3"/>
        <v>36</v>
      </c>
      <c r="E38" s="27">
        <f t="shared" si="4"/>
        <v>2</v>
      </c>
      <c r="F38" s="28">
        <f>SUM(F39:F40)</f>
        <v>0</v>
      </c>
      <c r="G38" s="28">
        <f t="shared" ref="G38:H38" si="19">SUM(G39:G40)</f>
        <v>0</v>
      </c>
      <c r="H38" s="28">
        <f t="shared" si="19"/>
        <v>2</v>
      </c>
      <c r="I38" s="28"/>
      <c r="J38" s="28">
        <v>34</v>
      </c>
      <c r="K38" s="28">
        <f>SUM(K39:K40)</f>
        <v>5</v>
      </c>
      <c r="L38" s="28"/>
      <c r="M38" s="28">
        <f t="shared" ref="M38:O38" si="20">SUM(M39:M40)</f>
        <v>11</v>
      </c>
      <c r="N38" s="28">
        <f t="shared" si="20"/>
        <v>0</v>
      </c>
      <c r="O38" s="20">
        <f t="shared" si="20"/>
        <v>18</v>
      </c>
    </row>
    <row r="39" spans="2:15" x14ac:dyDescent="0.2">
      <c r="B39" s="15"/>
      <c r="C39" s="16" t="s">
        <v>12</v>
      </c>
      <c r="D39" s="27">
        <f t="shared" si="3"/>
        <v>7</v>
      </c>
      <c r="E39" s="27">
        <f t="shared" si="4"/>
        <v>1</v>
      </c>
      <c r="F39" s="28">
        <v>0</v>
      </c>
      <c r="G39" s="28"/>
      <c r="H39" s="28">
        <v>1</v>
      </c>
      <c r="I39" s="28"/>
      <c r="J39" s="28">
        <v>6</v>
      </c>
      <c r="K39" s="28">
        <v>1</v>
      </c>
      <c r="L39" s="28"/>
      <c r="M39" s="22">
        <v>2</v>
      </c>
      <c r="N39" s="28"/>
      <c r="O39" s="20">
        <v>3</v>
      </c>
    </row>
    <row r="40" spans="2:15" x14ac:dyDescent="0.2">
      <c r="B40" s="17"/>
      <c r="C40" s="16" t="s">
        <v>13</v>
      </c>
      <c r="D40" s="27">
        <f t="shared" si="3"/>
        <v>29</v>
      </c>
      <c r="E40" s="27">
        <f t="shared" si="4"/>
        <v>1</v>
      </c>
      <c r="F40" s="28">
        <v>0</v>
      </c>
      <c r="G40" s="28"/>
      <c r="H40" s="28">
        <v>1</v>
      </c>
      <c r="I40" s="28"/>
      <c r="J40" s="28">
        <f t="shared" si="5"/>
        <v>28</v>
      </c>
      <c r="K40" s="28">
        <v>4</v>
      </c>
      <c r="L40" s="28"/>
      <c r="M40" s="22">
        <v>9</v>
      </c>
      <c r="N40" s="28"/>
      <c r="O40" s="20">
        <v>15</v>
      </c>
    </row>
    <row r="41" spans="2:15" x14ac:dyDescent="0.2">
      <c r="B41" s="17" t="s">
        <v>25</v>
      </c>
      <c r="C41" s="16" t="s">
        <v>15</v>
      </c>
      <c r="D41" s="27">
        <f t="shared" si="3"/>
        <v>14</v>
      </c>
      <c r="E41" s="27">
        <f t="shared" si="4"/>
        <v>0</v>
      </c>
      <c r="F41" s="28">
        <f>SUM(F42:F43)</f>
        <v>0</v>
      </c>
      <c r="G41" s="28">
        <f t="shared" ref="G41:H41" si="21">SUM(G42:G43)</f>
        <v>0</v>
      </c>
      <c r="H41" s="28">
        <f t="shared" si="21"/>
        <v>0</v>
      </c>
      <c r="I41" s="28"/>
      <c r="J41" s="28">
        <v>14</v>
      </c>
      <c r="K41" s="28">
        <f>SUM(K42:K43)</f>
        <v>3</v>
      </c>
      <c r="L41" s="28"/>
      <c r="M41" s="28">
        <f t="shared" ref="M41:O41" si="22">SUM(M42:M43)</f>
        <v>5</v>
      </c>
      <c r="N41" s="28">
        <f t="shared" si="22"/>
        <v>0</v>
      </c>
      <c r="O41" s="20">
        <f t="shared" si="22"/>
        <v>6</v>
      </c>
    </row>
    <row r="42" spans="2:15" x14ac:dyDescent="0.2">
      <c r="B42" s="15"/>
      <c r="C42" s="16" t="s">
        <v>12</v>
      </c>
      <c r="D42" s="27">
        <f t="shared" si="3"/>
        <v>1</v>
      </c>
      <c r="E42" s="27">
        <f t="shared" si="4"/>
        <v>0</v>
      </c>
      <c r="F42" s="28">
        <v>0</v>
      </c>
      <c r="G42" s="28"/>
      <c r="H42" s="28">
        <v>0</v>
      </c>
      <c r="I42" s="28"/>
      <c r="J42" s="28">
        <v>1</v>
      </c>
      <c r="K42" s="28">
        <v>0</v>
      </c>
      <c r="L42" s="28"/>
      <c r="M42" s="22">
        <v>0</v>
      </c>
      <c r="N42" s="28"/>
      <c r="O42" s="20">
        <v>1</v>
      </c>
    </row>
    <row r="43" spans="2:15" x14ac:dyDescent="0.2">
      <c r="B43" s="17"/>
      <c r="C43" s="16" t="s">
        <v>13</v>
      </c>
      <c r="D43" s="27">
        <f t="shared" si="3"/>
        <v>13</v>
      </c>
      <c r="E43" s="27">
        <f t="shared" si="4"/>
        <v>0</v>
      </c>
      <c r="F43" s="28">
        <v>0</v>
      </c>
      <c r="G43" s="28"/>
      <c r="H43" s="28">
        <v>0</v>
      </c>
      <c r="I43" s="28"/>
      <c r="J43" s="28">
        <v>13</v>
      </c>
      <c r="K43" s="28">
        <v>3</v>
      </c>
      <c r="L43" s="28"/>
      <c r="M43" s="22">
        <v>5</v>
      </c>
      <c r="N43" s="28"/>
      <c r="O43" s="20">
        <v>5</v>
      </c>
    </row>
    <row r="44" spans="2:15" x14ac:dyDescent="0.2">
      <c r="B44" s="17" t="s">
        <v>14</v>
      </c>
      <c r="C44" s="16" t="s">
        <v>15</v>
      </c>
      <c r="D44" s="27">
        <f t="shared" si="3"/>
        <v>2</v>
      </c>
      <c r="E44" s="27">
        <f t="shared" si="4"/>
        <v>0</v>
      </c>
      <c r="F44" s="28">
        <f>SUM(F45:F46)</f>
        <v>0</v>
      </c>
      <c r="G44" s="28">
        <f t="shared" ref="G44:H44" si="23">SUM(G45:G46)</f>
        <v>0</v>
      </c>
      <c r="H44" s="28">
        <f t="shared" si="23"/>
        <v>0</v>
      </c>
      <c r="I44" s="28"/>
      <c r="J44" s="28">
        <f t="shared" si="5"/>
        <v>2</v>
      </c>
      <c r="K44" s="28">
        <f>SUM(K45:K46)</f>
        <v>1</v>
      </c>
      <c r="L44" s="28"/>
      <c r="M44" s="28">
        <f t="shared" ref="M44:O44" si="24">SUM(M45:M46)</f>
        <v>0</v>
      </c>
      <c r="N44" s="28">
        <f t="shared" si="24"/>
        <v>0</v>
      </c>
      <c r="O44" s="20">
        <f t="shared" si="24"/>
        <v>1</v>
      </c>
    </row>
    <row r="45" spans="2:15" x14ac:dyDescent="0.2">
      <c r="B45" s="17"/>
      <c r="C45" s="16" t="s">
        <v>12</v>
      </c>
      <c r="D45" s="27">
        <f t="shared" si="3"/>
        <v>0</v>
      </c>
      <c r="E45" s="27">
        <f t="shared" si="4"/>
        <v>0</v>
      </c>
      <c r="F45" s="28">
        <v>0</v>
      </c>
      <c r="G45" s="28"/>
      <c r="H45" s="28">
        <v>0</v>
      </c>
      <c r="I45" s="28"/>
      <c r="J45" s="28">
        <f t="shared" si="5"/>
        <v>0</v>
      </c>
      <c r="K45" s="28">
        <v>0</v>
      </c>
      <c r="L45" s="28"/>
      <c r="M45" s="22">
        <v>0</v>
      </c>
      <c r="N45" s="28"/>
      <c r="O45" s="20">
        <v>0</v>
      </c>
    </row>
    <row r="46" spans="2:15" x14ac:dyDescent="0.2">
      <c r="B46" s="19"/>
      <c r="C46" s="16" t="s">
        <v>13</v>
      </c>
      <c r="D46" s="27">
        <f t="shared" si="3"/>
        <v>2</v>
      </c>
      <c r="E46" s="27">
        <f t="shared" si="4"/>
        <v>0</v>
      </c>
      <c r="F46" s="28">
        <v>0</v>
      </c>
      <c r="G46" s="28"/>
      <c r="H46" s="28">
        <v>0</v>
      </c>
      <c r="I46" s="28"/>
      <c r="J46" s="28">
        <f t="shared" si="5"/>
        <v>2</v>
      </c>
      <c r="K46" s="28">
        <v>1</v>
      </c>
      <c r="L46" s="28"/>
      <c r="M46" s="22">
        <v>0</v>
      </c>
      <c r="N46" s="28"/>
      <c r="O46" s="20">
        <v>1</v>
      </c>
    </row>
    <row r="47" spans="2:15" x14ac:dyDescent="0.2">
      <c r="B47" s="19"/>
      <c r="C47" s="16"/>
      <c r="D47" s="27"/>
      <c r="E47" s="27"/>
      <c r="F47" s="28"/>
      <c r="G47" s="28"/>
      <c r="H47" s="28"/>
      <c r="I47" s="28"/>
      <c r="J47" s="28"/>
      <c r="K47" s="28"/>
      <c r="L47" s="28"/>
      <c r="M47" s="22"/>
      <c r="N47" s="28"/>
      <c r="O47" s="20"/>
    </row>
    <row r="48" spans="2:15" x14ac:dyDescent="0.2">
      <c r="B48" s="43" t="s">
        <v>31</v>
      </c>
      <c r="C48" s="44"/>
      <c r="D48" s="44"/>
      <c r="E48" s="44"/>
      <c r="F48" s="45"/>
      <c r="G48" s="45"/>
      <c r="H48" s="45"/>
      <c r="I48" s="46"/>
      <c r="J48" s="46"/>
      <c r="K48" s="45"/>
      <c r="L48" s="45"/>
      <c r="M48" s="45"/>
      <c r="N48" s="45"/>
      <c r="O48" s="47"/>
    </row>
    <row r="49" spans="2:2" x14ac:dyDescent="0.2">
      <c r="B49" s="2" t="s">
        <v>29</v>
      </c>
    </row>
  </sheetData>
  <mergeCells count="6">
    <mergeCell ref="B5:C6"/>
    <mergeCell ref="H2:M2"/>
    <mergeCell ref="J5:O5"/>
    <mergeCell ref="E5:H5"/>
    <mergeCell ref="D5:D6"/>
    <mergeCell ref="I5:I6"/>
  </mergeCells>
  <phoneticPr fontId="0" type="noConversion"/>
  <hyperlinks>
    <hyperlink ref="A3" r:id="rId1" xr:uid="{00000000-0004-0000-0000-000000000000}"/>
    <hyperlink ref="A4" r:id="rId2" xr:uid="{00000000-0004-0000-0000-000001000000}"/>
    <hyperlink ref="H2" r:id="rId3" display="Encuesta de satisfacción" xr:uid="{96F27AE3-89D3-4D6E-9E4C-BCBC44F9E469}"/>
    <hyperlink ref="H2:L2" r:id="rId4" display="Si desea participar en nuestra encuesta de satisfacción, pinche aquí" xr:uid="{F5F8728E-8998-4DDC-86B1-0F4BBF2FA3FF}"/>
  </hyperlinks>
  <printOptions gridLinesSet="0"/>
  <pageMargins left="0.78740157480314965" right="0.78740157480314965" top="0.39370078740157483" bottom="0.78740157480314965" header="0" footer="0.39370078740157483"/>
  <pageSetup paperSize="9" scale="96" orientation="portrait" horizontalDpi="300" verticalDpi="300" r:id="rId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D405C4104C11478A125181C1213721" ma:contentTypeVersion="19" ma:contentTypeDescription="Crear nuevo documento." ma:contentTypeScope="" ma:versionID="fcb60ff821b56f9f9314fea9d1f67f45">
  <xsd:schema xmlns:xsd="http://www.w3.org/2001/XMLSchema" xmlns:xs="http://www.w3.org/2001/XMLSchema" xmlns:p="http://schemas.microsoft.com/office/2006/metadata/properties" xmlns:ns2="52ee649b-7a39-4a94-9e14-59af62f4bfa0" xmlns:ns3="08c6a719-6443-4840-97fe-491c6607e7f9" targetNamespace="http://schemas.microsoft.com/office/2006/metadata/properties" ma:root="true" ma:fieldsID="f64fdb16fe547f41d4e1e4c30060009c" ns2:_="" ns3:_="">
    <xsd:import namespace="52ee649b-7a39-4a94-9e14-59af62f4bfa0"/>
    <xsd:import namespace="08c6a719-6443-4840-97fe-491c6607e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e649b-7a39-4a94-9e14-59af62f4b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a719-6443-4840-97fe-491c6607e7f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c6f3ed-8e25-4698-b3c9-856e1a22676b}" ma:internalName="TaxCatchAll" ma:showField="CatchAllData" ma:web="08c6a719-6443-4840-97fe-491c6607e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ee649b-7a39-4a94-9e14-59af62f4bfa0">
      <Terms xmlns="http://schemas.microsoft.com/office/infopath/2007/PartnerControls"/>
    </lcf76f155ced4ddcb4097134ff3c332f>
    <TaxCatchAll xmlns="08c6a719-6443-4840-97fe-491c6607e7f9"/>
  </documentManagement>
</p:properties>
</file>

<file path=customXml/itemProps1.xml><?xml version="1.0" encoding="utf-8"?>
<ds:datastoreItem xmlns:ds="http://schemas.openxmlformats.org/officeDocument/2006/customXml" ds:itemID="{3CEA676C-92A1-42FD-9F4D-5BA523E0CE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63DA6A-16BE-4547-A495-9F07CB5F0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ee649b-7a39-4a94-9e14-59af62f4bfa0"/>
    <ds:schemaRef ds:uri="08c6a719-6443-4840-97fe-491c6607e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C0693-4266-42D6-90E2-F1B54CE9885F}">
  <ds:schemaRefs>
    <ds:schemaRef ds:uri="http://schemas.microsoft.com/office/2006/metadata/properties"/>
    <ds:schemaRef ds:uri="http://schemas.microsoft.com/office/infopath/2007/PartnerControls"/>
    <ds:schemaRef ds:uri="52ee649b-7a39-4a94-9e14-59af62f4bfa0"/>
    <ds:schemaRef ds:uri="08c6a719-6443-4840-97fe-491c6607e7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M20626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2005-06-17T10:36:48Z</cp:lastPrinted>
  <dcterms:created xsi:type="dcterms:W3CDTF">2004-05-21T11:59:49Z</dcterms:created>
  <dcterms:modified xsi:type="dcterms:W3CDTF">2026-04-17T08:28:56Z</dcterms:modified>
</cp:coreProperties>
</file>