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madrid-my.sharepoint.com/personal/melocmc_madrid_es/Documents/SERVICIO ESTADÍSTICA/ESTADÍSTICA/TABLAS/TERRITORIO CLIMATOLOGIA Y MEDIO AMBIENTE/Medio ambiente/Agua/"/>
    </mc:Choice>
  </mc:AlternateContent>
  <xr:revisionPtr revIDLastSave="0" documentId="8_{4276551B-7800-42B8-93C2-BD333EEB0E0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N321025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2" l="1"/>
  <c r="D7" i="2"/>
  <c r="E9" i="2"/>
  <c r="E10" i="2"/>
  <c r="E11" i="2"/>
  <c r="E12" i="2"/>
  <c r="E13" i="2"/>
  <c r="E14" i="2"/>
  <c r="E15" i="2"/>
  <c r="E16" i="2"/>
  <c r="E17" i="2"/>
  <c r="E18" i="2"/>
  <c r="E19" i="2"/>
  <c r="E20" i="2"/>
  <c r="E22" i="2"/>
  <c r="E23" i="2"/>
  <c r="E24" i="2"/>
  <c r="E25" i="2"/>
  <c r="E26" i="2"/>
  <c r="E27" i="2"/>
  <c r="E28" i="2"/>
  <c r="E29" i="2"/>
  <c r="E7" i="2" l="1"/>
  <c r="F12" i="2" s="1"/>
  <c r="E21" i="2"/>
  <c r="F7" i="2"/>
  <c r="F27" i="2"/>
  <c r="F17" i="2"/>
  <c r="F19" i="2"/>
  <c r="F11" i="2"/>
  <c r="F18" i="2"/>
  <c r="F23" i="2" l="1"/>
  <c r="F20" i="2"/>
  <c r="F22" i="2"/>
  <c r="F21" i="2"/>
  <c r="F29" i="2"/>
  <c r="F16" i="2"/>
  <c r="F28" i="2"/>
  <c r="F10" i="2"/>
  <c r="F25" i="2"/>
  <c r="F26" i="2"/>
  <c r="F9" i="2"/>
  <c r="F13" i="2"/>
  <c r="F14" i="2"/>
  <c r="F24" i="2"/>
  <c r="F15" i="2"/>
</calcChain>
</file>

<file path=xl/sharedStrings.xml><?xml version="1.0" encoding="utf-8"?>
<sst xmlns="http://schemas.openxmlformats.org/spreadsheetml/2006/main" count="33" uniqueCount="33">
  <si>
    <t>Acceso a 
Banco Datos</t>
  </si>
  <si>
    <t>Índice</t>
  </si>
  <si>
    <t>Datos</t>
  </si>
  <si>
    <t>Distrito</t>
  </si>
  <si>
    <r>
      <t>Consumo de agua (m</t>
    </r>
    <r>
      <rPr>
        <b/>
        <vertAlign val="superscript"/>
        <sz val="8"/>
        <rFont val="Arial"/>
        <family val="2"/>
      </rPr>
      <t>3</t>
    </r>
    <r>
      <rPr>
        <b/>
        <sz val="8"/>
        <rFont val="Arial"/>
        <family val="2"/>
      </rPr>
      <t>)</t>
    </r>
  </si>
  <si>
    <t>Litros/habitante/día</t>
  </si>
  <si>
    <t xml:space="preserve">Índice Madrid Ciudad = 100 </t>
  </si>
  <si>
    <t xml:space="preserve">  01. Centro</t>
  </si>
  <si>
    <t xml:space="preserve">  02. Arganzuela</t>
  </si>
  <si>
    <t xml:space="preserve">  03. Retiro</t>
  </si>
  <si>
    <t xml:space="preserve">  04. Salamanca</t>
  </si>
  <si>
    <t xml:space="preserve">  05. Chamartín</t>
  </si>
  <si>
    <t xml:space="preserve">  06. Tetuán</t>
  </si>
  <si>
    <t xml:space="preserve">  07. Chamberí</t>
  </si>
  <si>
    <t xml:space="preserve">  08. Fuencarral-El Pardo</t>
  </si>
  <si>
    <t xml:space="preserve">  09. Moncloa-Aravaca</t>
  </si>
  <si>
    <t xml:space="preserve">  10. Latina</t>
  </si>
  <si>
    <t xml:space="preserve">  11. Carabanchel</t>
  </si>
  <si>
    <t xml:space="preserve">  12. Usera</t>
  </si>
  <si>
    <t xml:space="preserve">  13. Puente de Vallecas</t>
  </si>
  <si>
    <t xml:space="preserve">  14. Moratalaz</t>
  </si>
  <si>
    <t xml:space="preserve">  15. Ciudad Lineal</t>
  </si>
  <si>
    <t xml:space="preserve">  16. Hortaleza</t>
  </si>
  <si>
    <t xml:space="preserve">  17. Villaverde</t>
  </si>
  <si>
    <t xml:space="preserve">  18. Villa de Vallecas</t>
  </si>
  <si>
    <t xml:space="preserve">  19. Vicálvaro</t>
  </si>
  <si>
    <t xml:space="preserve">  20. San Blas-Canillejas</t>
  </si>
  <si>
    <t xml:space="preserve">  21. Barajas</t>
  </si>
  <si>
    <t>TERRITORIO, CLIMATOLOGÍA Y MEDIO AMBIENTE. MEDIO AMBIENTE. AGUA</t>
  </si>
  <si>
    <t xml:space="preserve">10. Facturación de consumo doméstico de agua en la ciudad de Madrid por Distrito </t>
  </si>
  <si>
    <t>Si desea participar en nuestra encuesta de satisfacción, pinche aquí</t>
  </si>
  <si>
    <t>FUENTE: Canal de Isabel II Gestión, S.A.. Elaboración propia: Ayuntamiento de Madrid. Subdirección General de Estadística, Padrón y Procesos Electorales</t>
  </si>
  <si>
    <t>Habitantes 01.01.24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</si>
</sst>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_)"/>
    <numFmt numFmtId="165" formatCode="0.0"/>
  </numFmts>
  <fonts count="14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vertAlign val="superscript"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  <font>
      <b/>
      <sz val="8"/>
      <name val="Arial"/>
      <family val="2"/>
      <charset val="1"/>
    </font>
    <font>
      <sz val="8"/>
      <name val="Arial"/>
      <family val="2"/>
      <charset val="1"/>
    </font>
    <font>
      <sz val="8"/>
      <name val="Courier New"/>
      <family val="3"/>
    </font>
    <font>
      <sz val="8"/>
      <color rgb="FF000000"/>
      <name val="Arial"/>
      <family val="2"/>
      <charset val="1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/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centerContinuous"/>
    </xf>
    <xf numFmtId="3" fontId="2" fillId="2" borderId="1" xfId="0" applyNumberFormat="1" applyFont="1" applyFill="1" applyBorder="1" applyAlignment="1" applyProtection="1">
      <alignment horizontal="right"/>
    </xf>
    <xf numFmtId="3" fontId="2" fillId="0" borderId="2" xfId="0" applyNumberFormat="1" applyFont="1" applyBorder="1" applyAlignment="1" applyProtection="1">
      <alignment horizontal="left"/>
    </xf>
    <xf numFmtId="3" fontId="2" fillId="0" borderId="3" xfId="0" applyNumberFormat="1" applyFont="1" applyBorder="1" applyAlignment="1" applyProtection="1">
      <alignment horizontal="right"/>
    </xf>
    <xf numFmtId="3" fontId="1" fillId="0" borderId="4" xfId="0" applyNumberFormat="1" applyFont="1" applyBorder="1" applyAlignment="1" applyProtection="1">
      <alignment horizontal="centerContinuous"/>
    </xf>
    <xf numFmtId="0" fontId="1" fillId="0" borderId="0" xfId="0" applyFont="1" applyBorder="1"/>
    <xf numFmtId="3" fontId="1" fillId="0" borderId="4" xfId="0" applyNumberFormat="1" applyFont="1" applyBorder="1" applyAlignment="1" applyProtection="1">
      <alignment horizontal="left"/>
    </xf>
    <xf numFmtId="3" fontId="1" fillId="0" borderId="5" xfId="0" applyNumberFormat="1" applyFont="1" applyBorder="1" applyAlignment="1" applyProtection="1">
      <alignment horizontal="left"/>
    </xf>
    <xf numFmtId="3" fontId="1" fillId="0" borderId="6" xfId="0" applyNumberFormat="1" applyFont="1" applyBorder="1"/>
    <xf numFmtId="3" fontId="1" fillId="0" borderId="0" xfId="0" applyNumberFormat="1" applyFont="1"/>
    <xf numFmtId="0" fontId="5" fillId="2" borderId="7" xfId="0" applyFont="1" applyFill="1" applyBorder="1" applyAlignment="1">
      <alignment horizontal="center" wrapText="1"/>
    </xf>
    <xf numFmtId="0" fontId="2" fillId="0" borderId="0" xfId="0" applyFont="1"/>
    <xf numFmtId="164" fontId="6" fillId="3" borderId="8" xfId="1" applyNumberFormat="1" applyFont="1" applyFill="1" applyBorder="1" applyAlignment="1" applyProtection="1">
      <alignment horizontal="center"/>
    </xf>
    <xf numFmtId="3" fontId="2" fillId="0" borderId="0" xfId="0" applyNumberFormat="1" applyFont="1" applyBorder="1" applyAlignment="1" applyProtection="1">
      <alignment horizontal="left"/>
    </xf>
    <xf numFmtId="3" fontId="2" fillId="2" borderId="9" xfId="0" applyNumberFormat="1" applyFont="1" applyFill="1" applyBorder="1" applyAlignment="1" applyProtection="1">
      <alignment horizontal="left"/>
    </xf>
    <xf numFmtId="3" fontId="2" fillId="2" borderId="10" xfId="0" applyNumberFormat="1" applyFont="1" applyFill="1" applyBorder="1" applyAlignment="1" applyProtection="1">
      <alignment horizontal="right" wrapText="1"/>
    </xf>
    <xf numFmtId="3" fontId="2" fillId="0" borderId="11" xfId="0" applyNumberFormat="1" applyFont="1" applyBorder="1" applyAlignment="1" applyProtection="1">
      <alignment horizontal="left"/>
    </xf>
    <xf numFmtId="3" fontId="1" fillId="0" borderId="6" xfId="0" applyNumberFormat="1" applyFont="1" applyBorder="1" applyAlignment="1" applyProtection="1">
      <alignment horizontal="right"/>
    </xf>
    <xf numFmtId="3" fontId="1" fillId="0" borderId="12" xfId="0" applyNumberFormat="1" applyFont="1" applyBorder="1" applyAlignment="1" applyProtection="1">
      <alignment horizontal="right"/>
    </xf>
    <xf numFmtId="0" fontId="2" fillId="0" borderId="4" xfId="0" applyNumberFormat="1" applyFont="1" applyBorder="1" applyAlignment="1" applyProtection="1">
      <alignment horizontal="left"/>
    </xf>
    <xf numFmtId="3" fontId="9" fillId="0" borderId="0" xfId="0" applyNumberFormat="1" applyFont="1" applyAlignment="1">
      <alignment horizontal="right"/>
    </xf>
    <xf numFmtId="3" fontId="10" fillId="0" borderId="0" xfId="0" applyNumberFormat="1" applyFont="1" applyAlignment="1">
      <alignment horizontal="right"/>
    </xf>
    <xf numFmtId="3" fontId="12" fillId="0" borderId="0" xfId="2" applyNumberFormat="1" applyFont="1" applyAlignment="1">
      <alignment horizontal="right"/>
    </xf>
    <xf numFmtId="3" fontId="13" fillId="0" borderId="0" xfId="0" applyNumberFormat="1" applyFont="1" applyFill="1" applyBorder="1"/>
    <xf numFmtId="3" fontId="1" fillId="0" borderId="0" xfId="0" applyNumberFormat="1" applyFont="1" applyAlignment="1">
      <alignment horizontal="right"/>
    </xf>
    <xf numFmtId="3" fontId="2" fillId="0" borderId="0" xfId="0" applyNumberFormat="1" applyFont="1" applyBorder="1"/>
    <xf numFmtId="1" fontId="2" fillId="0" borderId="0" xfId="0" applyNumberFormat="1" applyFont="1" applyFill="1" applyBorder="1"/>
    <xf numFmtId="1" fontId="2" fillId="0" borderId="13" xfId="0" applyNumberFormat="1" applyFont="1" applyFill="1" applyBorder="1"/>
    <xf numFmtId="165" fontId="2" fillId="0" borderId="0" xfId="0" applyNumberFormat="1" applyFont="1" applyFill="1" applyBorder="1"/>
    <xf numFmtId="3" fontId="1" fillId="0" borderId="13" xfId="0" applyNumberFormat="1" applyFont="1" applyFill="1" applyBorder="1" applyAlignment="1" applyProtection="1">
      <alignment horizontal="right"/>
    </xf>
    <xf numFmtId="1" fontId="1" fillId="0" borderId="0" xfId="0" applyNumberFormat="1" applyFont="1" applyFill="1" applyBorder="1"/>
    <xf numFmtId="1" fontId="1" fillId="0" borderId="13" xfId="0" applyNumberFormat="1" applyFont="1" applyFill="1" applyBorder="1"/>
    <xf numFmtId="3" fontId="1" fillId="0" borderId="0" xfId="0" applyNumberFormat="1" applyFont="1" applyAlignment="1">
      <alignment horizontal="left"/>
    </xf>
    <xf numFmtId="0" fontId="2" fillId="0" borderId="14" xfId="0" applyFont="1" applyBorder="1" applyAlignment="1" applyProtection="1">
      <alignment horizontal="left"/>
    </xf>
    <xf numFmtId="0" fontId="2" fillId="0" borderId="0" xfId="0" applyFont="1" applyAlignment="1" applyProtection="1">
      <alignment horizontal="left"/>
    </xf>
    <xf numFmtId="0" fontId="8" fillId="3" borderId="15" xfId="1" applyFont="1" applyFill="1" applyBorder="1" applyAlignment="1" applyProtection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</cellXfs>
  <cellStyles count="3">
    <cellStyle name="Hipervínculo" xfId="1" builtinId="8"/>
    <cellStyle name="Normal" xfId="0" builtinId="0"/>
    <cellStyle name="Normal 2" xfId="2" xr:uid="{71AA5F09-507D-4EF2-BB3C-21DAF8A593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403020000040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2"/>
  <sheetViews>
    <sheetView showGridLines="0" tabSelected="1" workbookViewId="0">
      <selection activeCell="A4" sqref="A4"/>
    </sheetView>
  </sheetViews>
  <sheetFormatPr baseColWidth="10" defaultColWidth="11.44140625" defaultRowHeight="13.2" x14ac:dyDescent="0.25"/>
  <cols>
    <col min="1" max="1" width="10.6640625" bestFit="1" customWidth="1"/>
    <col min="2" max="2" width="21.33203125" style="1" customWidth="1"/>
    <col min="3" max="3" width="17" style="1" customWidth="1"/>
    <col min="4" max="4" width="16.6640625" style="1" customWidth="1"/>
    <col min="5" max="5" width="15.88671875" style="1" customWidth="1"/>
    <col min="6" max="6" width="12.6640625" style="1" customWidth="1"/>
    <col min="7" max="7" width="8" style="1" customWidth="1"/>
    <col min="8" max="8" width="8.44140625" style="1" customWidth="1"/>
    <col min="9" max="16384" width="11.44140625" style="1"/>
  </cols>
  <sheetData>
    <row r="1" spans="1:9" ht="13.8" thickBot="1" x14ac:dyDescent="0.3"/>
    <row r="2" spans="1:9" ht="20.399999999999999" thickTop="1" thickBot="1" x14ac:dyDescent="0.25">
      <c r="A2" s="12" t="s">
        <v>0</v>
      </c>
      <c r="B2" s="35" t="s">
        <v>28</v>
      </c>
      <c r="C2" s="36"/>
      <c r="D2" s="36"/>
      <c r="E2" s="36"/>
      <c r="F2" s="36"/>
    </row>
    <row r="3" spans="1:9" ht="12.75" customHeight="1" thickTop="1" thickBot="1" x14ac:dyDescent="0.3">
      <c r="A3" s="14" t="s">
        <v>1</v>
      </c>
      <c r="B3" s="2"/>
      <c r="C3" s="37" t="s">
        <v>30</v>
      </c>
      <c r="D3" s="38"/>
      <c r="E3" s="39"/>
      <c r="F3" s="39"/>
      <c r="G3" s="40"/>
    </row>
    <row r="4" spans="1:9" ht="14.1" customHeight="1" thickTop="1" thickBot="1" x14ac:dyDescent="0.25">
      <c r="A4" s="14" t="s">
        <v>2</v>
      </c>
      <c r="B4" s="15" t="s">
        <v>29</v>
      </c>
    </row>
    <row r="5" spans="1:9" ht="27.75" customHeight="1" thickTop="1" x14ac:dyDescent="0.25">
      <c r="B5" s="16" t="s">
        <v>3</v>
      </c>
      <c r="C5" s="3" t="s">
        <v>4</v>
      </c>
      <c r="D5" s="3" t="s">
        <v>32</v>
      </c>
      <c r="E5" s="3" t="s">
        <v>5</v>
      </c>
      <c r="F5" s="17" t="s">
        <v>6</v>
      </c>
    </row>
    <row r="6" spans="1:9" ht="12.75" customHeight="1" x14ac:dyDescent="0.25">
      <c r="B6" s="4"/>
      <c r="C6" s="5"/>
      <c r="D6" s="5"/>
      <c r="E6" s="5"/>
      <c r="F6" s="18"/>
    </row>
    <row r="7" spans="1:9" ht="12.75" customHeight="1" x14ac:dyDescent="0.2">
      <c r="A7" s="13"/>
      <c r="B7" s="21">
        <v>2024</v>
      </c>
      <c r="C7" s="27">
        <f>SUM(C9:C29)</f>
        <v>202993908</v>
      </c>
      <c r="D7" s="22">
        <f>SUM(D9:D29)</f>
        <v>3494207.5</v>
      </c>
      <c r="E7" s="28">
        <f>(C7*1000)/365/D7</f>
        <v>159.16275526015124</v>
      </c>
      <c r="F7" s="29">
        <f>(E7*100)/$E$7</f>
        <v>100</v>
      </c>
    </row>
    <row r="8" spans="1:9" ht="12.75" customHeight="1" x14ac:dyDescent="0.2">
      <c r="A8" s="13"/>
      <c r="B8" s="6"/>
      <c r="C8" s="25"/>
      <c r="D8" s="23"/>
      <c r="E8" s="30"/>
      <c r="F8" s="31"/>
      <c r="I8" s="11"/>
    </row>
    <row r="9" spans="1:9" ht="12.75" customHeight="1" x14ac:dyDescent="0.2">
      <c r="A9" s="13"/>
      <c r="B9" s="8" t="s">
        <v>7</v>
      </c>
      <c r="C9" s="26">
        <v>12841422</v>
      </c>
      <c r="D9" s="24">
        <v>145880</v>
      </c>
      <c r="E9" s="32">
        <f t="shared" ref="E9:E29" si="0">(C9*1000)/365/D9</f>
        <v>241.17067509042897</v>
      </c>
      <c r="F9" s="33">
        <f>(E9*100)/$E$7</f>
        <v>151.52456659614614</v>
      </c>
      <c r="I9" s="11"/>
    </row>
    <row r="10" spans="1:9" ht="12.75" customHeight="1" x14ac:dyDescent="0.2">
      <c r="A10" s="13"/>
      <c r="B10" s="8" t="s">
        <v>8</v>
      </c>
      <c r="C10" s="26">
        <v>8043363</v>
      </c>
      <c r="D10" s="24">
        <v>157659.5</v>
      </c>
      <c r="E10" s="32">
        <f t="shared" si="0"/>
        <v>139.77344187254246</v>
      </c>
      <c r="F10" s="33">
        <f>(E10*100)/$E$7</f>
        <v>87.8179330610877</v>
      </c>
      <c r="I10" s="11"/>
    </row>
    <row r="11" spans="1:9" ht="12.75" customHeight="1" x14ac:dyDescent="0.25">
      <c r="B11" s="8" t="s">
        <v>9</v>
      </c>
      <c r="C11" s="26">
        <v>6946393</v>
      </c>
      <c r="D11" s="24">
        <v>120102</v>
      </c>
      <c r="E11" s="32">
        <f t="shared" si="0"/>
        <v>158.4587575446715</v>
      </c>
      <c r="F11" s="33">
        <f t="shared" ref="F11:F28" si="1">(E11*100)/$E$7</f>
        <v>99.557686900852488</v>
      </c>
      <c r="G11" s="11"/>
      <c r="I11" s="11"/>
    </row>
    <row r="12" spans="1:9" ht="12.75" customHeight="1" x14ac:dyDescent="0.25">
      <c r="B12" s="8" t="s">
        <v>10</v>
      </c>
      <c r="C12" s="26">
        <v>10027925</v>
      </c>
      <c r="D12" s="24">
        <v>150287</v>
      </c>
      <c r="E12" s="32">
        <f t="shared" si="0"/>
        <v>182.80867355983997</v>
      </c>
      <c r="F12" s="33">
        <f t="shared" si="1"/>
        <v>114.85643941073999</v>
      </c>
      <c r="I12" s="11"/>
    </row>
    <row r="13" spans="1:9" ht="12.75" customHeight="1" x14ac:dyDescent="0.25">
      <c r="B13" s="8" t="s">
        <v>11</v>
      </c>
      <c r="C13" s="26">
        <v>9939877</v>
      </c>
      <c r="D13" s="24">
        <v>148882.5</v>
      </c>
      <c r="E13" s="32">
        <f t="shared" si="0"/>
        <v>182.91296644016185</v>
      </c>
      <c r="F13" s="33">
        <f t="shared" si="1"/>
        <v>114.92196534370802</v>
      </c>
      <c r="I13" s="11"/>
    </row>
    <row r="14" spans="1:9" ht="12.75" customHeight="1" x14ac:dyDescent="0.25">
      <c r="B14" s="8" t="s">
        <v>12</v>
      </c>
      <c r="C14" s="26">
        <v>9091159</v>
      </c>
      <c r="D14" s="24">
        <v>167845</v>
      </c>
      <c r="E14" s="32">
        <f t="shared" si="0"/>
        <v>148.39456004949119</v>
      </c>
      <c r="F14" s="33">
        <f t="shared" si="1"/>
        <v>93.234475494559362</v>
      </c>
      <c r="I14" s="11"/>
    </row>
    <row r="15" spans="1:9" ht="12.75" customHeight="1" x14ac:dyDescent="0.25">
      <c r="B15" s="8" t="s">
        <v>13</v>
      </c>
      <c r="C15" s="26">
        <v>8998238</v>
      </c>
      <c r="D15" s="24">
        <v>142895.5</v>
      </c>
      <c r="E15" s="32">
        <f t="shared" si="0"/>
        <v>172.52262562022645</v>
      </c>
      <c r="F15" s="33">
        <f t="shared" si="1"/>
        <v>108.39384210096046</v>
      </c>
      <c r="I15" s="11"/>
    </row>
    <row r="16" spans="1:9" ht="12.75" customHeight="1" x14ac:dyDescent="0.25">
      <c r="B16" s="8" t="s">
        <v>14</v>
      </c>
      <c r="C16" s="26">
        <v>16394884</v>
      </c>
      <c r="D16" s="24">
        <v>255696.5</v>
      </c>
      <c r="E16" s="32">
        <f t="shared" si="0"/>
        <v>175.66720862803714</v>
      </c>
      <c r="F16" s="33">
        <f t="shared" si="1"/>
        <v>110.36954489818262</v>
      </c>
      <c r="I16" s="11"/>
    </row>
    <row r="17" spans="2:9" ht="12.75" customHeight="1" x14ac:dyDescent="0.25">
      <c r="B17" s="8" t="s">
        <v>15</v>
      </c>
      <c r="C17" s="26">
        <v>11473726</v>
      </c>
      <c r="D17" s="24">
        <v>126100.5</v>
      </c>
      <c r="E17" s="32">
        <f t="shared" si="0"/>
        <v>249.28422768684231</v>
      </c>
      <c r="F17" s="33">
        <f t="shared" si="1"/>
        <v>156.6222118229781</v>
      </c>
      <c r="I17" s="11"/>
    </row>
    <row r="18" spans="2:9" ht="12.75" customHeight="1" x14ac:dyDescent="0.25">
      <c r="B18" s="8" t="s">
        <v>16</v>
      </c>
      <c r="C18" s="26">
        <v>12376110</v>
      </c>
      <c r="D18" s="24">
        <v>252278.5</v>
      </c>
      <c r="E18" s="32">
        <f t="shared" si="0"/>
        <v>134.40364789283078</v>
      </c>
      <c r="F18" s="33">
        <f t="shared" si="1"/>
        <v>84.444157600280448</v>
      </c>
      <c r="I18" s="11"/>
    </row>
    <row r="19" spans="2:9" ht="12.75" customHeight="1" x14ac:dyDescent="0.25">
      <c r="B19" s="8" t="s">
        <v>17</v>
      </c>
      <c r="C19" s="26">
        <v>13145216</v>
      </c>
      <c r="D19" s="24">
        <v>277545.5</v>
      </c>
      <c r="E19" s="32">
        <f t="shared" si="0"/>
        <v>129.75995075026941</v>
      </c>
      <c r="F19" s="33">
        <f t="shared" si="1"/>
        <v>81.526579844748852</v>
      </c>
      <c r="I19" s="11"/>
    </row>
    <row r="20" spans="2:9" ht="12.75" customHeight="1" x14ac:dyDescent="0.25">
      <c r="B20" s="8" t="s">
        <v>18</v>
      </c>
      <c r="C20" s="26">
        <v>7128447</v>
      </c>
      <c r="D20" s="24">
        <v>151546.5</v>
      </c>
      <c r="E20" s="32">
        <f t="shared" si="0"/>
        <v>128.87128228511989</v>
      </c>
      <c r="F20" s="33">
        <f t="shared" si="1"/>
        <v>80.968240386690965</v>
      </c>
      <c r="I20" s="11"/>
    </row>
    <row r="21" spans="2:9" ht="12.75" customHeight="1" x14ac:dyDescent="0.25">
      <c r="B21" s="8" t="s">
        <v>19</v>
      </c>
      <c r="C21" s="26">
        <v>11530224</v>
      </c>
      <c r="D21" s="24">
        <v>256613</v>
      </c>
      <c r="E21" s="32">
        <f t="shared" si="0"/>
        <v>123.10231669681797</v>
      </c>
      <c r="F21" s="33">
        <f t="shared" si="1"/>
        <v>77.343670317598765</v>
      </c>
      <c r="I21" s="11"/>
    </row>
    <row r="22" spans="2:9" ht="12.75" customHeight="1" x14ac:dyDescent="0.25">
      <c r="B22" s="8" t="s">
        <v>20</v>
      </c>
      <c r="C22" s="26">
        <v>4737414</v>
      </c>
      <c r="D22" s="24">
        <v>95599</v>
      </c>
      <c r="E22" s="32">
        <f t="shared" si="0"/>
        <v>135.76728248575995</v>
      </c>
      <c r="F22" s="33">
        <f t="shared" si="1"/>
        <v>85.300912430077361</v>
      </c>
      <c r="I22" s="11"/>
    </row>
    <row r="23" spans="2:9" ht="12.75" customHeight="1" x14ac:dyDescent="0.25">
      <c r="B23" s="8" t="s">
        <v>21</v>
      </c>
      <c r="C23" s="26">
        <v>12105604</v>
      </c>
      <c r="D23" s="24">
        <v>232055</v>
      </c>
      <c r="E23" s="32">
        <f t="shared" si="0"/>
        <v>142.92317922977045</v>
      </c>
      <c r="F23" s="33">
        <f t="shared" si="1"/>
        <v>89.796874272604015</v>
      </c>
      <c r="I23" s="11"/>
    </row>
    <row r="24" spans="2:9" ht="12.75" customHeight="1" x14ac:dyDescent="0.25">
      <c r="B24" s="8" t="s">
        <v>22</v>
      </c>
      <c r="C24" s="26">
        <v>12670969</v>
      </c>
      <c r="D24" s="24">
        <v>207361.5</v>
      </c>
      <c r="E24" s="32">
        <f t="shared" si="0"/>
        <v>167.41286864554817</v>
      </c>
      <c r="F24" s="33">
        <f t="shared" si="1"/>
        <v>105.18344468962739</v>
      </c>
      <c r="I24" s="11"/>
    </row>
    <row r="25" spans="2:9" ht="12.75" customHeight="1" x14ac:dyDescent="0.25">
      <c r="B25" s="8" t="s">
        <v>23</v>
      </c>
      <c r="C25" s="26">
        <v>8254890</v>
      </c>
      <c r="D25" s="24">
        <v>170567.5</v>
      </c>
      <c r="E25" s="32">
        <f t="shared" si="0"/>
        <v>132.59347171237997</v>
      </c>
      <c r="F25" s="33">
        <f t="shared" si="1"/>
        <v>83.306846187511752</v>
      </c>
      <c r="I25" s="11"/>
    </row>
    <row r="26" spans="2:9" ht="12.75" customHeight="1" x14ac:dyDescent="0.25">
      <c r="B26" s="8" t="s">
        <v>24</v>
      </c>
      <c r="C26" s="26">
        <v>7178634</v>
      </c>
      <c r="D26" s="24">
        <v>124428</v>
      </c>
      <c r="E26" s="32">
        <f t="shared" si="0"/>
        <v>158.06322058506851</v>
      </c>
      <c r="F26" s="33">
        <f t="shared" si="1"/>
        <v>99.309175897787426</v>
      </c>
      <c r="I26" s="11"/>
    </row>
    <row r="27" spans="2:9" ht="12.75" customHeight="1" x14ac:dyDescent="0.25">
      <c r="B27" s="8" t="s">
        <v>25</v>
      </c>
      <c r="C27" s="26">
        <v>5131476</v>
      </c>
      <c r="D27" s="24">
        <v>92502.5</v>
      </c>
      <c r="E27" s="32">
        <f t="shared" si="0"/>
        <v>151.98333403058709</v>
      </c>
      <c r="F27" s="33">
        <f t="shared" si="1"/>
        <v>95.489258012762221</v>
      </c>
      <c r="I27" s="11"/>
    </row>
    <row r="28" spans="2:9" ht="12.75" customHeight="1" x14ac:dyDescent="0.25">
      <c r="B28" s="8" t="s">
        <v>26</v>
      </c>
      <c r="C28" s="26">
        <v>9659081</v>
      </c>
      <c r="D28" s="24">
        <v>168286.5</v>
      </c>
      <c r="E28" s="32">
        <f t="shared" si="0"/>
        <v>157.25109035150388</v>
      </c>
      <c r="F28" s="33">
        <f t="shared" si="1"/>
        <v>98.79892446852736</v>
      </c>
      <c r="I28" s="11"/>
    </row>
    <row r="29" spans="2:9" ht="12.75" customHeight="1" x14ac:dyDescent="0.25">
      <c r="B29" s="8" t="s">
        <v>27</v>
      </c>
      <c r="C29" s="26">
        <v>5318856</v>
      </c>
      <c r="D29" s="24">
        <v>50075.5</v>
      </c>
      <c r="E29" s="32">
        <f t="shared" si="0"/>
        <v>291.0047472152666</v>
      </c>
      <c r="F29" s="33">
        <f>(E29*100)/$E$7</f>
        <v>182.83470070596596</v>
      </c>
      <c r="I29" s="11"/>
    </row>
    <row r="30" spans="2:9" ht="12.75" customHeight="1" x14ac:dyDescent="0.25">
      <c r="B30" s="9"/>
      <c r="C30" s="10"/>
      <c r="D30" s="10"/>
      <c r="E30" s="19"/>
      <c r="F30" s="20"/>
    </row>
    <row r="31" spans="2:9" x14ac:dyDescent="0.25">
      <c r="B31" s="34" t="s">
        <v>31</v>
      </c>
      <c r="C31" s="7"/>
      <c r="D31" s="7"/>
      <c r="E31" s="7"/>
    </row>
    <row r="32" spans="2:9" x14ac:dyDescent="0.25">
      <c r="C32" s="11"/>
      <c r="D32" s="11"/>
      <c r="E32" s="11"/>
    </row>
  </sheetData>
  <mergeCells count="2">
    <mergeCell ref="B2:F2"/>
    <mergeCell ref="C3:G3"/>
  </mergeCells>
  <phoneticPr fontId="3" type="noConversion"/>
  <hyperlinks>
    <hyperlink ref="A4" r:id="rId1" xr:uid="{00000000-0004-0000-0000-000000000000}"/>
    <hyperlink ref="A3" r:id="rId2" xr:uid="{00000000-0004-0000-0000-000001000000}"/>
    <hyperlink ref="C3" r:id="rId3" display="Encuesta de satisfacción" xr:uid="{D42E41AF-2ECD-4C44-AC90-F0F5DEB37656}"/>
  </hyperlinks>
  <pageMargins left="0.75" right="0.75" top="1" bottom="1" header="0" footer="0"/>
  <pageSetup paperSize="9" orientation="portrait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N321025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HGV</dc:creator>
  <cp:lastModifiedBy>Melo Cavanillas, Maria Carmen</cp:lastModifiedBy>
  <cp:lastPrinted>2004-11-10T13:36:39Z</cp:lastPrinted>
  <dcterms:created xsi:type="dcterms:W3CDTF">2004-11-02T12:07:14Z</dcterms:created>
  <dcterms:modified xsi:type="dcterms:W3CDTF">2025-05-30T06:30:02Z</dcterms:modified>
</cp:coreProperties>
</file>