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mmc114\Desktop\SERVICIO ESTADÍSTICA\ESTADÍSTICA\TABLAS\TERRITORIO CLIMATOLOGIA Y MEDIO AMBIENTE\Medio ambiente\Agua\"/>
    </mc:Choice>
  </mc:AlternateContent>
  <xr:revisionPtr revIDLastSave="0" documentId="13_ncr:1_{5E5FF563-BB90-4A6D-A4FC-A225577C06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321126" sheetId="1" r:id="rId1"/>
  </sheets>
  <calcPr calcId="191029" refMode="R1C1" iterateCount="1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H18" i="1"/>
  <c r="H19" i="1"/>
  <c r="H20" i="1"/>
  <c r="H21" i="1"/>
  <c r="H11" i="1"/>
  <c r="H12" i="1"/>
  <c r="H13" i="1"/>
  <c r="H14" i="1"/>
  <c r="H15" i="1"/>
  <c r="H16" i="1"/>
  <c r="H10" i="1"/>
  <c r="G21" i="1"/>
  <c r="G11" i="1"/>
  <c r="G12" i="1"/>
  <c r="G13" i="1"/>
  <c r="G14" i="1"/>
  <c r="G15" i="1"/>
  <c r="G16" i="1"/>
  <c r="G17" i="1"/>
  <c r="G18" i="1"/>
  <c r="G19" i="1"/>
  <c r="G20" i="1"/>
  <c r="G10" i="1"/>
  <c r="F19" i="1"/>
  <c r="F20" i="1"/>
  <c r="F21" i="1"/>
  <c r="F17" i="1"/>
  <c r="F18" i="1"/>
  <c r="F15" i="1"/>
  <c r="F16" i="1"/>
  <c r="F12" i="1"/>
  <c r="F13" i="1"/>
  <c r="F14" i="1"/>
  <c r="F11" i="1"/>
  <c r="F10" i="1"/>
  <c r="E19" i="1"/>
  <c r="E20" i="1"/>
  <c r="E21" i="1"/>
  <c r="E18" i="1"/>
  <c r="E17" i="1"/>
  <c r="E16" i="1"/>
  <c r="E15" i="1"/>
  <c r="E14" i="1"/>
  <c r="E13" i="1"/>
  <c r="E12" i="1"/>
  <c r="E11" i="1"/>
  <c r="E10" i="1"/>
  <c r="D21" i="1"/>
  <c r="D20" i="1"/>
  <c r="D19" i="1"/>
  <c r="D18" i="1"/>
  <c r="D17" i="1"/>
  <c r="D16" i="1"/>
  <c r="D15" i="1"/>
  <c r="D14" i="1"/>
  <c r="D13" i="1"/>
  <c r="D12" i="1"/>
  <c r="D11" i="1"/>
  <c r="D10" i="1"/>
  <c r="N8" i="1"/>
  <c r="T8" i="1"/>
  <c r="Z8" i="1"/>
  <c r="AF8" i="1"/>
  <c r="AL8" i="1"/>
  <c r="AR8" i="1"/>
  <c r="AX8" i="1"/>
  <c r="BD8" i="1"/>
  <c r="BJ8" i="1"/>
  <c r="BP8" i="1"/>
  <c r="BV8" i="1"/>
  <c r="CB8" i="1"/>
  <c r="CH8" i="1"/>
  <c r="CN8" i="1"/>
  <c r="CT8" i="1"/>
  <c r="CZ8" i="1"/>
  <c r="DF8" i="1"/>
  <c r="DL8" i="1"/>
  <c r="DR8" i="1"/>
  <c r="DX8" i="1"/>
  <c r="ED8" i="1"/>
  <c r="EJ8" i="1"/>
  <c r="H8" i="1"/>
  <c r="M8" i="1"/>
  <c r="S8" i="1"/>
  <c r="Y8" i="1"/>
  <c r="AE8" i="1"/>
  <c r="AK8" i="1"/>
  <c r="AQ8" i="1"/>
  <c r="AW8" i="1"/>
  <c r="BC8" i="1"/>
  <c r="BI8" i="1"/>
  <c r="BO8" i="1"/>
  <c r="BU8" i="1"/>
  <c r="CA8" i="1"/>
  <c r="CG8" i="1"/>
  <c r="CM8" i="1"/>
  <c r="CS8" i="1"/>
  <c r="CY8" i="1"/>
  <c r="DE8" i="1"/>
  <c r="DK8" i="1"/>
  <c r="DQ8" i="1"/>
  <c r="DW8" i="1"/>
  <c r="EC8" i="1"/>
  <c r="EI8" i="1"/>
  <c r="G8" i="1"/>
  <c r="L8" i="1"/>
  <c r="R8" i="1"/>
  <c r="X8" i="1"/>
  <c r="AD8" i="1"/>
  <c r="AJ8" i="1"/>
  <c r="AP8" i="1"/>
  <c r="AV8" i="1"/>
  <c r="BB8" i="1"/>
  <c r="BH8" i="1"/>
  <c r="BN8" i="1"/>
  <c r="BT8" i="1"/>
  <c r="BZ8" i="1"/>
  <c r="CF8" i="1"/>
  <c r="CL8" i="1"/>
  <c r="CR8" i="1"/>
  <c r="CX8" i="1"/>
  <c r="DD8" i="1"/>
  <c r="DJ8" i="1"/>
  <c r="DP8" i="1"/>
  <c r="DV8" i="1"/>
  <c r="EB8" i="1"/>
  <c r="EH8" i="1"/>
  <c r="F8" i="1"/>
  <c r="K8" i="1"/>
  <c r="Q8" i="1"/>
  <c r="W8" i="1"/>
  <c r="AC8" i="1"/>
  <c r="AI8" i="1"/>
  <c r="AO8" i="1"/>
  <c r="AU8" i="1"/>
  <c r="BA8" i="1"/>
  <c r="BG8" i="1"/>
  <c r="BM8" i="1"/>
  <c r="BS8" i="1"/>
  <c r="BY8" i="1"/>
  <c r="CE8" i="1"/>
  <c r="CK8" i="1"/>
  <c r="CQ8" i="1"/>
  <c r="CW8" i="1"/>
  <c r="DC8" i="1"/>
  <c r="DI8" i="1"/>
  <c r="DO8" i="1"/>
  <c r="DU8" i="1"/>
  <c r="EA8" i="1"/>
  <c r="EG8" i="1"/>
  <c r="E8" i="1"/>
  <c r="J8" i="1"/>
  <c r="P8" i="1"/>
  <c r="V8" i="1"/>
  <c r="AB8" i="1"/>
  <c r="AH8" i="1"/>
  <c r="AN8" i="1"/>
  <c r="AT8" i="1"/>
  <c r="AZ8" i="1"/>
  <c r="BF8" i="1"/>
  <c r="BL8" i="1"/>
  <c r="BR8" i="1"/>
  <c r="BX8" i="1"/>
  <c r="CD8" i="1"/>
  <c r="CJ8" i="1"/>
  <c r="CP8" i="1"/>
  <c r="CV8" i="1"/>
  <c r="DB8" i="1"/>
  <c r="DH8" i="1"/>
  <c r="DN8" i="1"/>
  <c r="DT8" i="1"/>
  <c r="DZ8" i="1"/>
  <c r="EF8" i="1"/>
  <c r="D8" i="1"/>
  <c r="I10" i="1"/>
  <c r="I11" i="1"/>
  <c r="I12" i="1"/>
  <c r="I13" i="1"/>
  <c r="I14" i="1"/>
  <c r="I15" i="1"/>
  <c r="I16" i="1"/>
  <c r="I17" i="1"/>
  <c r="I18" i="1"/>
  <c r="I19" i="1"/>
  <c r="I20" i="1"/>
  <c r="I21" i="1"/>
  <c r="I8" i="1"/>
  <c r="O10" i="1"/>
  <c r="O11" i="1"/>
  <c r="O12" i="1"/>
  <c r="O13" i="1"/>
  <c r="O14" i="1"/>
  <c r="O15" i="1"/>
  <c r="O16" i="1"/>
  <c r="O17" i="1"/>
  <c r="O18" i="1"/>
  <c r="O19" i="1"/>
  <c r="O20" i="1"/>
  <c r="O21" i="1"/>
  <c r="O8" i="1"/>
  <c r="U10" i="1"/>
  <c r="U11" i="1"/>
  <c r="U12" i="1"/>
  <c r="U13" i="1"/>
  <c r="U14" i="1"/>
  <c r="U15" i="1"/>
  <c r="U16" i="1"/>
  <c r="U17" i="1"/>
  <c r="U18" i="1"/>
  <c r="U19" i="1"/>
  <c r="U20" i="1"/>
  <c r="U21" i="1"/>
  <c r="U8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8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8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8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8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8" i="1"/>
  <c r="BE10" i="1"/>
  <c r="BE11" i="1"/>
  <c r="BE12" i="1"/>
  <c r="BE13" i="1"/>
  <c r="BE14" i="1"/>
  <c r="BE15" i="1"/>
  <c r="BE16" i="1"/>
  <c r="BE17" i="1"/>
  <c r="BE18" i="1"/>
  <c r="BE19" i="1"/>
  <c r="BE20" i="1"/>
  <c r="BE21" i="1"/>
  <c r="BE8" i="1"/>
  <c r="BK10" i="1"/>
  <c r="BK11" i="1"/>
  <c r="BK12" i="1"/>
  <c r="BK13" i="1"/>
  <c r="BK14" i="1"/>
  <c r="BK15" i="1"/>
  <c r="BK16" i="1"/>
  <c r="BK17" i="1"/>
  <c r="BK18" i="1"/>
  <c r="BK19" i="1"/>
  <c r="BK20" i="1"/>
  <c r="BK21" i="1"/>
  <c r="BK8" i="1"/>
  <c r="BQ10" i="1"/>
  <c r="BQ11" i="1"/>
  <c r="BQ12" i="1"/>
  <c r="BQ13" i="1"/>
  <c r="BQ14" i="1"/>
  <c r="BQ15" i="1"/>
  <c r="BQ16" i="1"/>
  <c r="BQ17" i="1"/>
  <c r="BQ18" i="1"/>
  <c r="BQ19" i="1"/>
  <c r="BQ20" i="1"/>
  <c r="BQ21" i="1"/>
  <c r="BQ8" i="1"/>
  <c r="BW10" i="1"/>
  <c r="BW11" i="1"/>
  <c r="BW12" i="1"/>
  <c r="BW13" i="1"/>
  <c r="BW14" i="1"/>
  <c r="BW15" i="1"/>
  <c r="BW16" i="1"/>
  <c r="BW17" i="1"/>
  <c r="BW18" i="1"/>
  <c r="BW19" i="1"/>
  <c r="BW20" i="1"/>
  <c r="BW21" i="1"/>
  <c r="BW8" i="1"/>
  <c r="CC10" i="1"/>
  <c r="CC11" i="1"/>
  <c r="CC12" i="1"/>
  <c r="CC13" i="1"/>
  <c r="CC14" i="1"/>
  <c r="CC15" i="1"/>
  <c r="CC16" i="1"/>
  <c r="CC17" i="1"/>
  <c r="CC18" i="1"/>
  <c r="CC19" i="1"/>
  <c r="CC20" i="1"/>
  <c r="CC21" i="1"/>
  <c r="CC8" i="1"/>
  <c r="CI10" i="1"/>
  <c r="CI11" i="1"/>
  <c r="CI12" i="1"/>
  <c r="CI13" i="1"/>
  <c r="CI14" i="1"/>
  <c r="CI15" i="1"/>
  <c r="CI16" i="1"/>
  <c r="CI17" i="1"/>
  <c r="CI18" i="1"/>
  <c r="CI19" i="1"/>
  <c r="CI20" i="1"/>
  <c r="CI21" i="1"/>
  <c r="CI8" i="1"/>
  <c r="CO10" i="1"/>
  <c r="CO11" i="1"/>
  <c r="CO12" i="1"/>
  <c r="CO13" i="1"/>
  <c r="CO14" i="1"/>
  <c r="CO15" i="1"/>
  <c r="CO16" i="1"/>
  <c r="CO17" i="1"/>
  <c r="CO18" i="1"/>
  <c r="CO19" i="1"/>
  <c r="CO20" i="1"/>
  <c r="CO21" i="1"/>
  <c r="CO8" i="1"/>
  <c r="CU10" i="1"/>
  <c r="CU11" i="1"/>
  <c r="CU12" i="1"/>
  <c r="CU13" i="1"/>
  <c r="CU14" i="1"/>
  <c r="CU15" i="1"/>
  <c r="CU16" i="1"/>
  <c r="CU17" i="1"/>
  <c r="CU18" i="1"/>
  <c r="CU19" i="1"/>
  <c r="CU20" i="1"/>
  <c r="CU21" i="1"/>
  <c r="CU8" i="1"/>
  <c r="DA10" i="1"/>
  <c r="DA11" i="1"/>
  <c r="DA12" i="1"/>
  <c r="DA13" i="1"/>
  <c r="DA14" i="1"/>
  <c r="DA15" i="1"/>
  <c r="DA16" i="1"/>
  <c r="DA17" i="1"/>
  <c r="DA18" i="1"/>
  <c r="DA19" i="1"/>
  <c r="DA20" i="1"/>
  <c r="DA21" i="1"/>
  <c r="DA8" i="1"/>
  <c r="DG10" i="1"/>
  <c r="DG11" i="1"/>
  <c r="DG12" i="1"/>
  <c r="DG13" i="1"/>
  <c r="DG14" i="1"/>
  <c r="DG15" i="1"/>
  <c r="DG16" i="1"/>
  <c r="DG17" i="1"/>
  <c r="DG18" i="1"/>
  <c r="DG19" i="1"/>
  <c r="DG20" i="1"/>
  <c r="DG21" i="1"/>
  <c r="DG8" i="1"/>
  <c r="DM10" i="1"/>
  <c r="DM11" i="1"/>
  <c r="DM12" i="1"/>
  <c r="DM13" i="1"/>
  <c r="DM14" i="1"/>
  <c r="DM15" i="1"/>
  <c r="DM16" i="1"/>
  <c r="DM17" i="1"/>
  <c r="DM18" i="1"/>
  <c r="DM19" i="1"/>
  <c r="DM20" i="1"/>
  <c r="DM21" i="1"/>
  <c r="DM8" i="1"/>
  <c r="DS10" i="1"/>
  <c r="DS11" i="1"/>
  <c r="DS12" i="1"/>
  <c r="DS13" i="1"/>
  <c r="DS14" i="1"/>
  <c r="DS15" i="1"/>
  <c r="DS16" i="1"/>
  <c r="DS17" i="1"/>
  <c r="DS18" i="1"/>
  <c r="DS19" i="1"/>
  <c r="DS20" i="1"/>
  <c r="DS21" i="1"/>
  <c r="DS8" i="1"/>
  <c r="DY10" i="1"/>
  <c r="DY11" i="1"/>
  <c r="DY12" i="1"/>
  <c r="DY13" i="1"/>
  <c r="DY14" i="1"/>
  <c r="DY15" i="1"/>
  <c r="DY16" i="1"/>
  <c r="DY17" i="1"/>
  <c r="DY18" i="1"/>
  <c r="DY19" i="1"/>
  <c r="DY20" i="1"/>
  <c r="DY21" i="1"/>
  <c r="DY8" i="1"/>
  <c r="EE10" i="1"/>
  <c r="EE11" i="1"/>
  <c r="EE12" i="1"/>
  <c r="EE13" i="1"/>
  <c r="EE14" i="1"/>
  <c r="EE15" i="1"/>
  <c r="EE16" i="1"/>
  <c r="EE17" i="1"/>
  <c r="EE18" i="1"/>
  <c r="EE19" i="1"/>
  <c r="EE20" i="1"/>
  <c r="EE21" i="1"/>
  <c r="EE8" i="1"/>
  <c r="C8" i="1"/>
  <c r="C10" i="1"/>
  <c r="C11" i="1"/>
  <c r="C12" i="1"/>
  <c r="C13" i="1"/>
  <c r="C14" i="1"/>
  <c r="C15" i="1"/>
  <c r="C16" i="1"/>
  <c r="C17" i="1"/>
  <c r="C18" i="1"/>
  <c r="C19" i="1"/>
  <c r="C20" i="1"/>
  <c r="C21" i="1"/>
</calcChain>
</file>

<file path=xl/sharedStrings.xml><?xml version="1.0" encoding="utf-8"?>
<sst xmlns="http://schemas.openxmlformats.org/spreadsheetml/2006/main" count="183" uniqueCount="51">
  <si>
    <t>Total facturado</t>
  </si>
  <si>
    <t>Doméstico y asimilados</t>
  </si>
  <si>
    <t>Otros usos</t>
  </si>
  <si>
    <t>Comerciales y asimilados</t>
  </si>
  <si>
    <t>Industriales y asimilados</t>
  </si>
  <si>
    <t>Acceso a 
Banco Datos</t>
  </si>
  <si>
    <t>Índice</t>
  </si>
  <si>
    <t>Datos</t>
  </si>
  <si>
    <t>FUENTE: Canal de Isabel II Gestión, S.A.</t>
  </si>
  <si>
    <t>TERRITORIO, CLIMATOLOGÍA Y MEDIO AMBIENTE. MEDIO AMBIENTE. AGUA</t>
  </si>
  <si>
    <t>Si desea participar en nuestra encuesta de satisfacción, pinche aquí</t>
  </si>
  <si>
    <t>Riegos</t>
  </si>
  <si>
    <t>Centro</t>
  </si>
  <si>
    <t>Arganzuela</t>
  </si>
  <si>
    <t>Retiro</t>
  </si>
  <si>
    <t>Salamanca</t>
  </si>
  <si>
    <t>Chamartín</t>
  </si>
  <si>
    <t xml:space="preserve">Tetuán </t>
  </si>
  <si>
    <t>Chamberí</t>
  </si>
  <si>
    <t>Fuencarral-El Pardo</t>
  </si>
  <si>
    <t>Moncloa-Aravaca</t>
  </si>
  <si>
    <t>Latina</t>
  </si>
  <si>
    <t>Carabanchel</t>
  </si>
  <si>
    <t>Usera</t>
  </si>
  <si>
    <t>Puente de Vallecas</t>
  </si>
  <si>
    <t>Moratalaz</t>
  </si>
  <si>
    <t>Ciudad Lineal</t>
  </si>
  <si>
    <t>Hortaleza</t>
  </si>
  <si>
    <t>Villaverde</t>
  </si>
  <si>
    <t>Villa de Vallecas</t>
  </si>
  <si>
    <t>Vicálvaro</t>
  </si>
  <si>
    <t>San Blas-Canillejas</t>
  </si>
  <si>
    <t>Barajas</t>
  </si>
  <si>
    <t>Sin Distrito</t>
  </si>
  <si>
    <t>Distritos</t>
  </si>
  <si>
    <t>Año 
     Mes</t>
  </si>
  <si>
    <t xml:space="preserve">   Enero</t>
  </si>
  <si>
    <t xml:space="preserve">   Febrero</t>
  </si>
  <si>
    <t xml:space="preserve">   Marzo</t>
  </si>
  <si>
    <t xml:space="preserve">   Abril</t>
  </si>
  <si>
    <t xml:space="preserve">   Mayo</t>
  </si>
  <si>
    <t xml:space="preserve">   Junio</t>
  </si>
  <si>
    <t xml:space="preserve">   Julio</t>
  </si>
  <si>
    <t xml:space="preserve">   Agosto</t>
  </si>
  <si>
    <t xml:space="preserve">   Septiembre</t>
  </si>
  <si>
    <t xml:space="preserve">   Octubre</t>
  </si>
  <si>
    <t xml:space="preserve">   Noviembre</t>
  </si>
  <si>
    <t xml:space="preserve">   Diciembre</t>
  </si>
  <si>
    <t>Ciudad de Madrid</t>
  </si>
  <si>
    <t>Nota: Las variaciones producidas en el concepto “Otros usos” se deben a modificaciones de la política tarifaria del Canal de Isabel II. Las cantidades negativas corresponden a rectificaciones de facturación que han tenido como consecuencia la facturación de un consumo menor al inicialmente facturado</t>
  </si>
  <si>
    <r>
      <t>11. Facturación de agua por Mes según Uso en la ciudad de Madrid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 xml:space="preserve">) por Distrito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</si>
</sst>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sz val="7"/>
      <color indexed="61"/>
      <name val="Arial"/>
      <family val="2"/>
    </font>
    <font>
      <b/>
      <u/>
      <sz val="8"/>
      <color indexed="9"/>
      <name val="Arial"/>
      <family val="2"/>
    </font>
    <font>
      <u/>
      <sz val="10"/>
      <color indexed="12"/>
      <name val="Arial"/>
      <family val="2"/>
    </font>
    <font>
      <b/>
      <u/>
      <sz val="8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ck">
        <color indexed="16"/>
      </left>
      <right style="thick">
        <color indexed="16"/>
      </right>
      <top style="thick">
        <color indexed="16"/>
      </top>
      <bottom style="thick">
        <color indexed="16"/>
      </bottom>
      <diagonal/>
    </border>
    <border>
      <left style="thick">
        <color indexed="53"/>
      </left>
      <right style="thick">
        <color indexed="53"/>
      </right>
      <top style="thick">
        <color indexed="53"/>
      </top>
      <bottom style="thick">
        <color indexed="53"/>
      </bottom>
      <diagonal/>
    </border>
    <border>
      <left style="thick">
        <color indexed="53"/>
      </left>
      <right/>
      <top style="thick">
        <color indexed="53"/>
      </top>
      <bottom style="thick">
        <color indexed="53"/>
      </bottom>
      <diagonal/>
    </border>
    <border>
      <left/>
      <right/>
      <top style="thick">
        <color indexed="53"/>
      </top>
      <bottom style="thick">
        <color indexed="53"/>
      </bottom>
      <diagonal/>
    </border>
    <border>
      <left/>
      <right style="thick">
        <color indexed="53"/>
      </right>
      <top style="thick">
        <color indexed="53"/>
      </top>
      <bottom style="thick">
        <color indexed="53"/>
      </bottom>
      <diagonal/>
    </border>
    <border>
      <left style="thick">
        <color indexed="53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1" fillId="0" borderId="0" xfId="0" applyFont="1"/>
    <xf numFmtId="3" fontId="2" fillId="2" borderId="2" xfId="0" applyNumberFormat="1" applyFont="1" applyFill="1" applyBorder="1" applyAlignment="1" applyProtection="1">
      <alignment horizontal="right"/>
    </xf>
    <xf numFmtId="3" fontId="2" fillId="0" borderId="3" xfId="0" applyNumberFormat="1" applyFont="1" applyBorder="1" applyAlignment="1" applyProtection="1">
      <alignment horizontal="left"/>
    </xf>
    <xf numFmtId="3" fontId="2" fillId="0" borderId="4" xfId="0" applyNumberFormat="1" applyFont="1" applyBorder="1" applyAlignment="1" applyProtection="1">
      <alignment horizontal="right"/>
    </xf>
    <xf numFmtId="3" fontId="1" fillId="0" borderId="0" xfId="0" applyNumberFormat="1" applyFont="1" applyBorder="1"/>
    <xf numFmtId="3" fontId="1" fillId="0" borderId="5" xfId="0" applyNumberFormat="1" applyFont="1" applyBorder="1" applyAlignment="1" applyProtection="1">
      <alignment horizontal="centerContinuous"/>
    </xf>
    <xf numFmtId="0" fontId="1" fillId="0" borderId="0" xfId="0" applyFont="1" applyBorder="1"/>
    <xf numFmtId="3" fontId="1" fillId="0" borderId="5" xfId="0" applyNumberFormat="1" applyFont="1" applyBorder="1" applyAlignment="1" applyProtection="1">
      <alignment horizontal="left"/>
    </xf>
    <xf numFmtId="3" fontId="1" fillId="0" borderId="0" xfId="0" applyNumberFormat="1" applyFont="1"/>
    <xf numFmtId="3" fontId="1" fillId="0" borderId="0" xfId="0" applyNumberFormat="1" applyFont="1" applyBorder="1" applyAlignment="1" applyProtection="1">
      <alignment horizontal="left"/>
    </xf>
    <xf numFmtId="3" fontId="2" fillId="2" borderId="2" xfId="0" applyNumberFormat="1" applyFont="1" applyFill="1" applyBorder="1" applyAlignment="1" applyProtection="1">
      <alignment horizontal="right" wrapText="1"/>
    </xf>
    <xf numFmtId="1" fontId="2" fillId="0" borderId="5" xfId="0" applyNumberFormat="1" applyFont="1" applyBorder="1" applyAlignment="1" applyProtection="1">
      <alignment horizontal="left"/>
    </xf>
    <xf numFmtId="3" fontId="2" fillId="0" borderId="4" xfId="0" applyNumberFormat="1" applyFont="1" applyBorder="1" applyAlignment="1" applyProtection="1">
      <alignment horizontal="left"/>
    </xf>
    <xf numFmtId="3" fontId="2" fillId="2" borderId="7" xfId="0" applyNumberFormat="1" applyFont="1" applyFill="1" applyBorder="1" applyAlignment="1" applyProtection="1">
      <alignment horizontal="right"/>
    </xf>
    <xf numFmtId="0" fontId="2" fillId="0" borderId="0" xfId="0" applyFont="1" applyAlignment="1" applyProtection="1">
      <alignment horizontal="left"/>
    </xf>
    <xf numFmtId="3" fontId="1" fillId="0" borderId="0" xfId="0" applyNumberFormat="1" applyFont="1" applyBorder="1" applyAlignment="1">
      <alignment horizontal="right"/>
    </xf>
    <xf numFmtId="0" fontId="4" fillId="2" borderId="8" xfId="0" applyFont="1" applyFill="1" applyBorder="1" applyAlignment="1">
      <alignment horizontal="center" wrapText="1"/>
    </xf>
    <xf numFmtId="0" fontId="2" fillId="0" borderId="0" xfId="0" applyFont="1"/>
    <xf numFmtId="3" fontId="0" fillId="0" borderId="0" xfId="0" applyNumberFormat="1"/>
    <xf numFmtId="0" fontId="5" fillId="3" borderId="9" xfId="1" applyFont="1" applyFill="1" applyBorder="1" applyAlignment="1" applyProtection="1">
      <alignment horizontal="center"/>
    </xf>
    <xf numFmtId="0" fontId="8" fillId="0" borderId="0" xfId="0" applyFont="1"/>
    <xf numFmtId="3" fontId="8" fillId="0" borderId="0" xfId="0" applyNumberFormat="1" applyFont="1"/>
    <xf numFmtId="3" fontId="2" fillId="4" borderId="2" xfId="0" applyNumberFormat="1" applyFont="1" applyFill="1" applyBorder="1" applyAlignment="1" applyProtection="1">
      <alignment horizontal="right" wrapText="1"/>
    </xf>
    <xf numFmtId="0" fontId="8" fillId="0" borderId="4" xfId="0" applyFont="1" applyBorder="1"/>
    <xf numFmtId="0" fontId="1" fillId="0" borderId="4" xfId="0" applyFont="1" applyBorder="1"/>
    <xf numFmtId="0" fontId="8" fillId="0" borderId="0" xfId="0" applyFont="1" applyBorder="1"/>
    <xf numFmtId="3" fontId="2" fillId="2" borderId="1" xfId="0" applyNumberFormat="1" applyFont="1" applyFill="1" applyBorder="1" applyAlignment="1" applyProtection="1">
      <alignment horizontal="left" wrapText="1"/>
    </xf>
    <xf numFmtId="3" fontId="2" fillId="2" borderId="1" xfId="0" applyNumberFormat="1" applyFont="1" applyFill="1" applyBorder="1" applyAlignment="1" applyProtection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Border="1"/>
    <xf numFmtId="0" fontId="10" fillId="0" borderId="0" xfId="0" applyFont="1"/>
    <xf numFmtId="3" fontId="1" fillId="0" borderId="1" xfId="0" applyNumberFormat="1" applyFont="1" applyBorder="1" applyAlignment="1" applyProtection="1">
      <alignment horizontal="left"/>
    </xf>
    <xf numFmtId="3" fontId="1" fillId="0" borderId="2" xfId="0" applyNumberFormat="1" applyFont="1" applyBorder="1"/>
    <xf numFmtId="1" fontId="1" fillId="0" borderId="2" xfId="0" applyNumberFormat="1" applyFont="1" applyBorder="1"/>
    <xf numFmtId="0" fontId="1" fillId="0" borderId="2" xfId="0" applyFont="1" applyBorder="1"/>
    <xf numFmtId="0" fontId="8" fillId="0" borderId="2" xfId="0" applyFont="1" applyBorder="1"/>
    <xf numFmtId="3" fontId="1" fillId="0" borderId="2" xfId="0" applyNumberFormat="1" applyFont="1" applyBorder="1" applyAlignment="1">
      <alignment horizontal="right"/>
    </xf>
    <xf numFmtId="0" fontId="1" fillId="0" borderId="7" xfId="0" applyFont="1" applyBorder="1"/>
    <xf numFmtId="0" fontId="9" fillId="0" borderId="0" xfId="0" applyFont="1"/>
    <xf numFmtId="3" fontId="2" fillId="0" borderId="13" xfId="0" applyNumberFormat="1" applyFont="1" applyBorder="1" applyAlignment="1" applyProtection="1">
      <alignment horizontal="left"/>
    </xf>
    <xf numFmtId="3" fontId="2" fillId="0" borderId="0" xfId="0" applyNumberFormat="1" applyFont="1" applyBorder="1" applyAlignment="1" applyProtection="1">
      <alignment horizontal="left"/>
    </xf>
    <xf numFmtId="3" fontId="2" fillId="4" borderId="6" xfId="0" applyNumberFormat="1" applyFont="1" applyFill="1" applyBorder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0" fillId="0" borderId="0" xfId="0" applyAlignment="1"/>
    <xf numFmtId="0" fontId="7" fillId="3" borderId="10" xfId="1" applyFont="1" applyFill="1" applyBorder="1" applyAlignment="1" applyProtection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ncuesta.com/survey/gOrRgSLLQv/servicio-de-estadistica-municipal-de-madrid" TargetMode="External"/><Relationship Id="rId2" Type="http://schemas.openxmlformats.org/officeDocument/2006/relationships/hyperlink" Target="https://www-s.madrid.es/CSEBD_WBINTER/arbol.html" TargetMode="External"/><Relationship Id="rId1" Type="http://schemas.openxmlformats.org/officeDocument/2006/relationships/hyperlink" Target="https://www-s.madrid.es/CSEBD_WBINTER/seleccionSerie.html?numSerie=1403020000033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J34"/>
  <sheetViews>
    <sheetView showGridLines="0" tabSelected="1" workbookViewId="0">
      <selection activeCell="A4" sqref="A4"/>
    </sheetView>
  </sheetViews>
  <sheetFormatPr baseColWidth="10" defaultColWidth="11.44140625" defaultRowHeight="13.2" x14ac:dyDescent="0.25"/>
  <cols>
    <col min="1" max="1" width="10.6640625" bestFit="1" customWidth="1"/>
    <col min="2" max="2" width="15.6640625" style="1" customWidth="1"/>
    <col min="3" max="3" width="12.6640625" style="1" customWidth="1"/>
    <col min="4" max="6" width="11.44140625" style="1" customWidth="1"/>
    <col min="7" max="8" width="11.44140625" style="1"/>
    <col min="9" max="9" width="12.109375" style="1" customWidth="1"/>
    <col min="10" max="10" width="11.44140625" style="1" customWidth="1"/>
    <col min="11" max="14" width="11.44140625" style="1"/>
    <col min="15" max="15" width="12.6640625" style="1" customWidth="1"/>
    <col min="16" max="20" width="11.44140625" style="1"/>
    <col min="21" max="21" width="12.109375" style="1" customWidth="1"/>
    <col min="22" max="26" width="11.44140625" style="1"/>
    <col min="27" max="27" width="12.88671875" style="1" customWidth="1"/>
    <col min="28" max="32" width="11.44140625" style="1"/>
    <col min="33" max="33" width="12.33203125" style="1" customWidth="1"/>
    <col min="34" max="38" width="11.44140625" style="1"/>
    <col min="39" max="39" width="12.5546875" style="1" customWidth="1"/>
    <col min="40" max="44" width="11.44140625" style="1"/>
    <col min="45" max="45" width="12.109375" style="1" customWidth="1"/>
    <col min="46" max="50" width="11.44140625" style="1"/>
    <col min="51" max="51" width="12.6640625" style="1" customWidth="1"/>
    <col min="52" max="56" width="11.44140625" style="1"/>
    <col min="57" max="57" width="12.6640625" style="1" customWidth="1"/>
    <col min="58" max="62" width="11.44140625" style="1"/>
    <col min="63" max="63" width="12.5546875" style="1" customWidth="1"/>
    <col min="64" max="68" width="11.44140625" style="1"/>
    <col min="69" max="69" width="12.33203125" style="1" customWidth="1"/>
    <col min="70" max="74" width="11.44140625" style="1"/>
    <col min="75" max="75" width="12.33203125" style="1" customWidth="1"/>
    <col min="76" max="80" width="11.44140625" style="1"/>
    <col min="81" max="81" width="12.44140625" style="1" customWidth="1"/>
    <col min="82" max="86" width="11.44140625" style="1"/>
    <col min="87" max="87" width="13" style="1" customWidth="1"/>
    <col min="88" max="92" width="11.44140625" style="1"/>
    <col min="93" max="93" width="12.5546875" style="1" customWidth="1"/>
    <col min="94" max="98" width="11.44140625" style="1"/>
    <col min="99" max="99" width="12" style="1" customWidth="1"/>
    <col min="100" max="104" width="11.44140625" style="1"/>
    <col min="105" max="105" width="12.5546875" style="1" customWidth="1"/>
    <col min="106" max="110" width="11.44140625" style="1"/>
    <col min="111" max="111" width="12.109375" style="1" customWidth="1"/>
    <col min="112" max="116" width="11.44140625" style="1"/>
    <col min="117" max="117" width="12.6640625" style="1" customWidth="1"/>
    <col min="118" max="122" width="11.44140625" style="1"/>
    <col min="123" max="123" width="12.88671875" style="1" customWidth="1"/>
    <col min="124" max="128" width="11.44140625" style="1"/>
    <col min="129" max="129" width="11.88671875" style="1" customWidth="1"/>
    <col min="130" max="134" width="11.44140625" style="1"/>
    <col min="135" max="135" width="12.5546875" style="1" customWidth="1"/>
    <col min="136" max="16384" width="11.44140625" style="1"/>
  </cols>
  <sheetData>
    <row r="1" spans="1:140" ht="13.8" thickBot="1" x14ac:dyDescent="0.3"/>
    <row r="2" spans="1:140" ht="21" thickTop="1" thickBot="1" x14ac:dyDescent="0.3">
      <c r="A2" s="17" t="s">
        <v>5</v>
      </c>
      <c r="B2" s="44" t="s">
        <v>9</v>
      </c>
      <c r="C2" s="45"/>
      <c r="D2" s="45"/>
      <c r="E2" s="45"/>
      <c r="F2" s="45"/>
      <c r="G2" s="45"/>
      <c r="H2" s="45"/>
    </row>
    <row r="3" spans="1:140" ht="12.75" customHeight="1" thickTop="1" thickBot="1" x14ac:dyDescent="0.3">
      <c r="A3" s="20" t="s">
        <v>6</v>
      </c>
      <c r="B3" s="15"/>
      <c r="C3" s="46" t="s">
        <v>10</v>
      </c>
      <c r="D3" s="47"/>
      <c r="E3" s="48"/>
      <c r="F3" s="48"/>
      <c r="G3" s="48"/>
      <c r="H3" s="49"/>
    </row>
    <row r="4" spans="1:140" ht="14.1" customHeight="1" thickTop="1" thickBot="1" x14ac:dyDescent="0.25">
      <c r="A4" s="20" t="s">
        <v>7</v>
      </c>
      <c r="B4" s="41" t="s">
        <v>50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</row>
    <row r="5" spans="1:140" ht="14.1" customHeight="1" thickTop="1" x14ac:dyDescent="0.25">
      <c r="B5" s="28" t="s">
        <v>34</v>
      </c>
      <c r="C5" s="43" t="s">
        <v>48</v>
      </c>
      <c r="D5" s="43"/>
      <c r="E5" s="43"/>
      <c r="F5" s="43"/>
      <c r="G5" s="43"/>
      <c r="H5" s="43"/>
      <c r="I5" s="43" t="s">
        <v>12</v>
      </c>
      <c r="J5" s="43"/>
      <c r="K5" s="43"/>
      <c r="L5" s="43"/>
      <c r="M5" s="43"/>
      <c r="N5" s="43"/>
      <c r="O5" s="43" t="s">
        <v>13</v>
      </c>
      <c r="P5" s="43"/>
      <c r="Q5" s="43"/>
      <c r="R5" s="43"/>
      <c r="S5" s="43"/>
      <c r="T5" s="43"/>
      <c r="U5" s="43" t="s">
        <v>14</v>
      </c>
      <c r="V5" s="43"/>
      <c r="W5" s="43"/>
      <c r="X5" s="43"/>
      <c r="Y5" s="43"/>
      <c r="Z5" s="43"/>
      <c r="AA5" s="43" t="s">
        <v>15</v>
      </c>
      <c r="AB5" s="43"/>
      <c r="AC5" s="43"/>
      <c r="AD5" s="43"/>
      <c r="AE5" s="43"/>
      <c r="AF5" s="43"/>
      <c r="AG5" s="43" t="s">
        <v>16</v>
      </c>
      <c r="AH5" s="43"/>
      <c r="AI5" s="43"/>
      <c r="AJ5" s="43"/>
      <c r="AK5" s="43"/>
      <c r="AL5" s="43"/>
      <c r="AM5" s="43" t="s">
        <v>17</v>
      </c>
      <c r="AN5" s="43"/>
      <c r="AO5" s="43"/>
      <c r="AP5" s="43"/>
      <c r="AQ5" s="43"/>
      <c r="AR5" s="43"/>
      <c r="AS5" s="43" t="s">
        <v>18</v>
      </c>
      <c r="AT5" s="43"/>
      <c r="AU5" s="43"/>
      <c r="AV5" s="43"/>
      <c r="AW5" s="43"/>
      <c r="AX5" s="43"/>
      <c r="AY5" s="43" t="s">
        <v>19</v>
      </c>
      <c r="AZ5" s="43"/>
      <c r="BA5" s="43"/>
      <c r="BB5" s="43"/>
      <c r="BC5" s="43"/>
      <c r="BD5" s="43"/>
      <c r="BE5" s="43" t="s">
        <v>20</v>
      </c>
      <c r="BF5" s="43"/>
      <c r="BG5" s="43"/>
      <c r="BH5" s="43"/>
      <c r="BI5" s="43"/>
      <c r="BJ5" s="43"/>
      <c r="BK5" s="43" t="s">
        <v>21</v>
      </c>
      <c r="BL5" s="43"/>
      <c r="BM5" s="43"/>
      <c r="BN5" s="43"/>
      <c r="BO5" s="43"/>
      <c r="BP5" s="43"/>
      <c r="BQ5" s="43" t="s">
        <v>22</v>
      </c>
      <c r="BR5" s="43"/>
      <c r="BS5" s="43"/>
      <c r="BT5" s="43"/>
      <c r="BU5" s="43"/>
      <c r="BV5" s="43"/>
      <c r="BW5" s="43" t="s">
        <v>23</v>
      </c>
      <c r="BX5" s="43"/>
      <c r="BY5" s="43"/>
      <c r="BZ5" s="43"/>
      <c r="CA5" s="43"/>
      <c r="CB5" s="43"/>
      <c r="CC5" s="43" t="s">
        <v>24</v>
      </c>
      <c r="CD5" s="43"/>
      <c r="CE5" s="43"/>
      <c r="CF5" s="43"/>
      <c r="CG5" s="43"/>
      <c r="CH5" s="43"/>
      <c r="CI5" s="43" t="s">
        <v>25</v>
      </c>
      <c r="CJ5" s="43"/>
      <c r="CK5" s="43"/>
      <c r="CL5" s="43"/>
      <c r="CM5" s="43"/>
      <c r="CN5" s="43"/>
      <c r="CO5" s="43" t="s">
        <v>26</v>
      </c>
      <c r="CP5" s="43"/>
      <c r="CQ5" s="43"/>
      <c r="CR5" s="43"/>
      <c r="CS5" s="43"/>
      <c r="CT5" s="43"/>
      <c r="CU5" s="43" t="s">
        <v>27</v>
      </c>
      <c r="CV5" s="43"/>
      <c r="CW5" s="43"/>
      <c r="CX5" s="43"/>
      <c r="CY5" s="43"/>
      <c r="CZ5" s="43"/>
      <c r="DA5" s="43" t="s">
        <v>28</v>
      </c>
      <c r="DB5" s="43"/>
      <c r="DC5" s="43"/>
      <c r="DD5" s="43"/>
      <c r="DE5" s="43"/>
      <c r="DF5" s="43"/>
      <c r="DG5" s="43" t="s">
        <v>29</v>
      </c>
      <c r="DH5" s="43"/>
      <c r="DI5" s="43"/>
      <c r="DJ5" s="43"/>
      <c r="DK5" s="43"/>
      <c r="DL5" s="43"/>
      <c r="DM5" s="43" t="s">
        <v>30</v>
      </c>
      <c r="DN5" s="43"/>
      <c r="DO5" s="43"/>
      <c r="DP5" s="43"/>
      <c r="DQ5" s="43"/>
      <c r="DR5" s="43"/>
      <c r="DS5" s="43" t="s">
        <v>31</v>
      </c>
      <c r="DT5" s="43"/>
      <c r="DU5" s="43"/>
      <c r="DV5" s="43"/>
      <c r="DW5" s="43"/>
      <c r="DX5" s="43"/>
      <c r="DY5" s="43" t="s">
        <v>32</v>
      </c>
      <c r="DZ5" s="43"/>
      <c r="EA5" s="43"/>
      <c r="EB5" s="43"/>
      <c r="EC5" s="43"/>
      <c r="ED5" s="43"/>
      <c r="EE5" s="43" t="s">
        <v>33</v>
      </c>
      <c r="EF5" s="43"/>
      <c r="EG5" s="43"/>
      <c r="EH5" s="43"/>
      <c r="EI5" s="43"/>
      <c r="EJ5" s="43"/>
    </row>
    <row r="6" spans="1:140" ht="21" x14ac:dyDescent="0.25">
      <c r="A6" s="32"/>
      <c r="B6" s="27" t="s">
        <v>35</v>
      </c>
      <c r="C6" s="2" t="s">
        <v>0</v>
      </c>
      <c r="D6" s="11" t="s">
        <v>1</v>
      </c>
      <c r="E6" s="23" t="s">
        <v>3</v>
      </c>
      <c r="F6" s="11" t="s">
        <v>4</v>
      </c>
      <c r="G6" s="14" t="s">
        <v>11</v>
      </c>
      <c r="H6" s="14" t="s">
        <v>2</v>
      </c>
      <c r="I6" s="2" t="s">
        <v>0</v>
      </c>
      <c r="J6" s="11" t="s">
        <v>1</v>
      </c>
      <c r="K6" s="23" t="s">
        <v>3</v>
      </c>
      <c r="L6" s="11" t="s">
        <v>4</v>
      </c>
      <c r="M6" s="14" t="s">
        <v>11</v>
      </c>
      <c r="N6" s="14" t="s">
        <v>2</v>
      </c>
      <c r="O6" s="2" t="s">
        <v>0</v>
      </c>
      <c r="P6" s="11" t="s">
        <v>1</v>
      </c>
      <c r="Q6" s="23" t="s">
        <v>3</v>
      </c>
      <c r="R6" s="11" t="s">
        <v>4</v>
      </c>
      <c r="S6" s="14" t="s">
        <v>11</v>
      </c>
      <c r="T6" s="14" t="s">
        <v>2</v>
      </c>
      <c r="U6" s="2" t="s">
        <v>0</v>
      </c>
      <c r="V6" s="11" t="s">
        <v>1</v>
      </c>
      <c r="W6" s="23" t="s">
        <v>3</v>
      </c>
      <c r="X6" s="11" t="s">
        <v>4</v>
      </c>
      <c r="Y6" s="14" t="s">
        <v>11</v>
      </c>
      <c r="Z6" s="14" t="s">
        <v>2</v>
      </c>
      <c r="AA6" s="2" t="s">
        <v>0</v>
      </c>
      <c r="AB6" s="11" t="s">
        <v>1</v>
      </c>
      <c r="AC6" s="23" t="s">
        <v>3</v>
      </c>
      <c r="AD6" s="11" t="s">
        <v>4</v>
      </c>
      <c r="AE6" s="14" t="s">
        <v>11</v>
      </c>
      <c r="AF6" s="14" t="s">
        <v>2</v>
      </c>
      <c r="AG6" s="2" t="s">
        <v>0</v>
      </c>
      <c r="AH6" s="11" t="s">
        <v>1</v>
      </c>
      <c r="AI6" s="23" t="s">
        <v>3</v>
      </c>
      <c r="AJ6" s="11" t="s">
        <v>4</v>
      </c>
      <c r="AK6" s="14" t="s">
        <v>11</v>
      </c>
      <c r="AL6" s="14" t="s">
        <v>2</v>
      </c>
      <c r="AM6" s="2" t="s">
        <v>0</v>
      </c>
      <c r="AN6" s="11" t="s">
        <v>1</v>
      </c>
      <c r="AO6" s="23" t="s">
        <v>3</v>
      </c>
      <c r="AP6" s="11" t="s">
        <v>4</v>
      </c>
      <c r="AQ6" s="14" t="s">
        <v>11</v>
      </c>
      <c r="AR6" s="14" t="s">
        <v>2</v>
      </c>
      <c r="AS6" s="2" t="s">
        <v>0</v>
      </c>
      <c r="AT6" s="11" t="s">
        <v>1</v>
      </c>
      <c r="AU6" s="23" t="s">
        <v>3</v>
      </c>
      <c r="AV6" s="11" t="s">
        <v>4</v>
      </c>
      <c r="AW6" s="14" t="s">
        <v>11</v>
      </c>
      <c r="AX6" s="14" t="s">
        <v>2</v>
      </c>
      <c r="AY6" s="2" t="s">
        <v>0</v>
      </c>
      <c r="AZ6" s="11" t="s">
        <v>1</v>
      </c>
      <c r="BA6" s="23" t="s">
        <v>3</v>
      </c>
      <c r="BB6" s="11" t="s">
        <v>4</v>
      </c>
      <c r="BC6" s="14" t="s">
        <v>11</v>
      </c>
      <c r="BD6" s="14" t="s">
        <v>2</v>
      </c>
      <c r="BE6" s="2" t="s">
        <v>0</v>
      </c>
      <c r="BF6" s="11" t="s">
        <v>1</v>
      </c>
      <c r="BG6" s="23" t="s">
        <v>3</v>
      </c>
      <c r="BH6" s="11" t="s">
        <v>4</v>
      </c>
      <c r="BI6" s="14" t="s">
        <v>11</v>
      </c>
      <c r="BJ6" s="14" t="s">
        <v>2</v>
      </c>
      <c r="BK6" s="2" t="s">
        <v>0</v>
      </c>
      <c r="BL6" s="11" t="s">
        <v>1</v>
      </c>
      <c r="BM6" s="23" t="s">
        <v>3</v>
      </c>
      <c r="BN6" s="11" t="s">
        <v>4</v>
      </c>
      <c r="BO6" s="14" t="s">
        <v>11</v>
      </c>
      <c r="BP6" s="14" t="s">
        <v>2</v>
      </c>
      <c r="BQ6" s="2" t="s">
        <v>0</v>
      </c>
      <c r="BR6" s="11" t="s">
        <v>1</v>
      </c>
      <c r="BS6" s="23" t="s">
        <v>3</v>
      </c>
      <c r="BT6" s="11" t="s">
        <v>4</v>
      </c>
      <c r="BU6" s="14" t="s">
        <v>11</v>
      </c>
      <c r="BV6" s="14" t="s">
        <v>2</v>
      </c>
      <c r="BW6" s="2" t="s">
        <v>0</v>
      </c>
      <c r="BX6" s="11" t="s">
        <v>1</v>
      </c>
      <c r="BY6" s="23" t="s">
        <v>3</v>
      </c>
      <c r="BZ6" s="11" t="s">
        <v>4</v>
      </c>
      <c r="CA6" s="14" t="s">
        <v>11</v>
      </c>
      <c r="CB6" s="14" t="s">
        <v>2</v>
      </c>
      <c r="CC6" s="2" t="s">
        <v>0</v>
      </c>
      <c r="CD6" s="11" t="s">
        <v>1</v>
      </c>
      <c r="CE6" s="23" t="s">
        <v>3</v>
      </c>
      <c r="CF6" s="11" t="s">
        <v>4</v>
      </c>
      <c r="CG6" s="14" t="s">
        <v>11</v>
      </c>
      <c r="CH6" s="14" t="s">
        <v>2</v>
      </c>
      <c r="CI6" s="2" t="s">
        <v>0</v>
      </c>
      <c r="CJ6" s="11" t="s">
        <v>1</v>
      </c>
      <c r="CK6" s="23" t="s">
        <v>3</v>
      </c>
      <c r="CL6" s="11" t="s">
        <v>4</v>
      </c>
      <c r="CM6" s="14" t="s">
        <v>11</v>
      </c>
      <c r="CN6" s="14" t="s">
        <v>2</v>
      </c>
      <c r="CO6" s="2" t="s">
        <v>0</v>
      </c>
      <c r="CP6" s="11" t="s">
        <v>1</v>
      </c>
      <c r="CQ6" s="23" t="s">
        <v>3</v>
      </c>
      <c r="CR6" s="11" t="s">
        <v>4</v>
      </c>
      <c r="CS6" s="14" t="s">
        <v>11</v>
      </c>
      <c r="CT6" s="14" t="s">
        <v>2</v>
      </c>
      <c r="CU6" s="2" t="s">
        <v>0</v>
      </c>
      <c r="CV6" s="11" t="s">
        <v>1</v>
      </c>
      <c r="CW6" s="23" t="s">
        <v>3</v>
      </c>
      <c r="CX6" s="11" t="s">
        <v>4</v>
      </c>
      <c r="CY6" s="14" t="s">
        <v>11</v>
      </c>
      <c r="CZ6" s="14" t="s">
        <v>2</v>
      </c>
      <c r="DA6" s="2" t="s">
        <v>0</v>
      </c>
      <c r="DB6" s="11" t="s">
        <v>1</v>
      </c>
      <c r="DC6" s="23" t="s">
        <v>3</v>
      </c>
      <c r="DD6" s="11" t="s">
        <v>4</v>
      </c>
      <c r="DE6" s="14" t="s">
        <v>11</v>
      </c>
      <c r="DF6" s="14" t="s">
        <v>2</v>
      </c>
      <c r="DG6" s="2" t="s">
        <v>0</v>
      </c>
      <c r="DH6" s="11" t="s">
        <v>1</v>
      </c>
      <c r="DI6" s="23" t="s">
        <v>3</v>
      </c>
      <c r="DJ6" s="11" t="s">
        <v>4</v>
      </c>
      <c r="DK6" s="14" t="s">
        <v>11</v>
      </c>
      <c r="DL6" s="14" t="s">
        <v>2</v>
      </c>
      <c r="DM6" s="2" t="s">
        <v>0</v>
      </c>
      <c r="DN6" s="11" t="s">
        <v>1</v>
      </c>
      <c r="DO6" s="23" t="s">
        <v>3</v>
      </c>
      <c r="DP6" s="11" t="s">
        <v>4</v>
      </c>
      <c r="DQ6" s="14" t="s">
        <v>11</v>
      </c>
      <c r="DR6" s="14" t="s">
        <v>2</v>
      </c>
      <c r="DS6" s="2" t="s">
        <v>0</v>
      </c>
      <c r="DT6" s="11" t="s">
        <v>1</v>
      </c>
      <c r="DU6" s="23" t="s">
        <v>3</v>
      </c>
      <c r="DV6" s="11" t="s">
        <v>4</v>
      </c>
      <c r="DW6" s="14" t="s">
        <v>11</v>
      </c>
      <c r="DX6" s="14" t="s">
        <v>2</v>
      </c>
      <c r="DY6" s="2" t="s">
        <v>0</v>
      </c>
      <c r="DZ6" s="11" t="s">
        <v>1</v>
      </c>
      <c r="EA6" s="23" t="s">
        <v>3</v>
      </c>
      <c r="EB6" s="11" t="s">
        <v>4</v>
      </c>
      <c r="EC6" s="14" t="s">
        <v>11</v>
      </c>
      <c r="ED6" s="14" t="s">
        <v>2</v>
      </c>
      <c r="EE6" s="2" t="s">
        <v>0</v>
      </c>
      <c r="EF6" s="11" t="s">
        <v>1</v>
      </c>
      <c r="EG6" s="23" t="s">
        <v>3</v>
      </c>
      <c r="EH6" s="11" t="s">
        <v>4</v>
      </c>
      <c r="EI6" s="14" t="s">
        <v>11</v>
      </c>
      <c r="EJ6" s="14" t="s">
        <v>2</v>
      </c>
    </row>
    <row r="7" spans="1:140" ht="12.75" customHeight="1" x14ac:dyDescent="0.25">
      <c r="B7" s="3"/>
      <c r="C7" s="4"/>
      <c r="D7" s="4"/>
      <c r="E7" s="13"/>
      <c r="F7" s="13"/>
      <c r="G7" s="24"/>
      <c r="H7" s="25"/>
      <c r="I7" s="4"/>
      <c r="J7" s="4"/>
      <c r="K7" s="13"/>
      <c r="L7" s="13"/>
      <c r="M7" s="24"/>
      <c r="N7" s="25"/>
    </row>
    <row r="8" spans="1:140" ht="10.199999999999999" x14ac:dyDescent="0.2">
      <c r="A8" s="18"/>
      <c r="B8" s="12">
        <v>2025</v>
      </c>
      <c r="C8" s="31">
        <f t="shared" ref="C8:H8" si="0">SUM(I8+O8+U8+AA8+AG8+AM8+AS8+AY8+BE8+BK8+BQ8+BW8+CC8+CI8+CO8+CU8+DA8+DG8+DM8+DS8+DY8+EE8)</f>
        <v>208234603</v>
      </c>
      <c r="D8" s="31">
        <f t="shared" si="0"/>
        <v>150495269</v>
      </c>
      <c r="E8" s="31">
        <f t="shared" si="0"/>
        <v>35587084</v>
      </c>
      <c r="F8" s="31">
        <f t="shared" si="0"/>
        <v>5392676</v>
      </c>
      <c r="G8" s="31">
        <f t="shared" si="0"/>
        <v>10752924</v>
      </c>
      <c r="H8" s="31">
        <f t="shared" si="0"/>
        <v>6006650</v>
      </c>
      <c r="I8" s="31">
        <f t="shared" ref="I8:AN8" si="1">SUM(I9:I21)</f>
        <v>13053179</v>
      </c>
      <c r="J8" s="31">
        <f t="shared" si="1"/>
        <v>8107804</v>
      </c>
      <c r="K8" s="31">
        <f t="shared" si="1"/>
        <v>4279126</v>
      </c>
      <c r="L8" s="31">
        <f t="shared" si="1"/>
        <v>279925</v>
      </c>
      <c r="M8" s="31">
        <f t="shared" si="1"/>
        <v>258088</v>
      </c>
      <c r="N8" s="31">
        <f t="shared" si="1"/>
        <v>128236</v>
      </c>
      <c r="O8" s="31">
        <f t="shared" si="1"/>
        <v>8198595</v>
      </c>
      <c r="P8" s="31">
        <f t="shared" si="1"/>
        <v>6361377</v>
      </c>
      <c r="Q8" s="31">
        <f t="shared" si="1"/>
        <v>1117281</v>
      </c>
      <c r="R8" s="31">
        <f t="shared" si="1"/>
        <v>49301</v>
      </c>
      <c r="S8" s="31">
        <f t="shared" si="1"/>
        <v>379950</v>
      </c>
      <c r="T8" s="31">
        <f t="shared" si="1"/>
        <v>290686</v>
      </c>
      <c r="U8" s="31">
        <f t="shared" si="1"/>
        <v>7070132</v>
      </c>
      <c r="V8" s="31">
        <f t="shared" si="1"/>
        <v>5070305</v>
      </c>
      <c r="W8" s="31">
        <f t="shared" si="1"/>
        <v>1221171</v>
      </c>
      <c r="X8" s="31">
        <f t="shared" si="1"/>
        <v>93491</v>
      </c>
      <c r="Y8" s="31">
        <f t="shared" si="1"/>
        <v>533013</v>
      </c>
      <c r="Z8" s="31">
        <f t="shared" si="1"/>
        <v>152152</v>
      </c>
      <c r="AA8" s="31">
        <f t="shared" si="1"/>
        <v>10157574</v>
      </c>
      <c r="AB8" s="31">
        <f t="shared" si="1"/>
        <v>7378100</v>
      </c>
      <c r="AC8" s="31">
        <f t="shared" si="1"/>
        <v>2243724</v>
      </c>
      <c r="AD8" s="31">
        <f t="shared" si="1"/>
        <v>132837</v>
      </c>
      <c r="AE8" s="31">
        <f t="shared" si="1"/>
        <v>306348</v>
      </c>
      <c r="AF8" s="31">
        <f t="shared" si="1"/>
        <v>96565</v>
      </c>
      <c r="AG8" s="31">
        <f t="shared" si="1"/>
        <v>10047569</v>
      </c>
      <c r="AH8" s="31">
        <f t="shared" si="1"/>
        <v>7291827</v>
      </c>
      <c r="AI8" s="31">
        <f t="shared" si="1"/>
        <v>1981363</v>
      </c>
      <c r="AJ8" s="31">
        <f t="shared" si="1"/>
        <v>207244</v>
      </c>
      <c r="AK8" s="31">
        <f t="shared" si="1"/>
        <v>345552</v>
      </c>
      <c r="AL8" s="31">
        <f t="shared" si="1"/>
        <v>221583</v>
      </c>
      <c r="AM8" s="31">
        <f t="shared" si="1"/>
        <v>9321126</v>
      </c>
      <c r="AN8" s="31">
        <f t="shared" si="1"/>
        <v>7239697</v>
      </c>
      <c r="AO8" s="31">
        <f t="shared" ref="AO8:BT8" si="2">SUM(AO9:AO21)</f>
        <v>1548623</v>
      </c>
      <c r="AP8" s="31">
        <f t="shared" si="2"/>
        <v>105190</v>
      </c>
      <c r="AQ8" s="31">
        <f t="shared" si="2"/>
        <v>307894</v>
      </c>
      <c r="AR8" s="31">
        <f t="shared" si="2"/>
        <v>119722</v>
      </c>
      <c r="AS8" s="31">
        <f t="shared" si="2"/>
        <v>9122528</v>
      </c>
      <c r="AT8" s="31">
        <f t="shared" si="2"/>
        <v>7169537</v>
      </c>
      <c r="AU8" s="31">
        <f t="shared" si="2"/>
        <v>1711870</v>
      </c>
      <c r="AV8" s="31">
        <f t="shared" si="2"/>
        <v>61732</v>
      </c>
      <c r="AW8" s="31">
        <f t="shared" si="2"/>
        <v>87156</v>
      </c>
      <c r="AX8" s="31">
        <f t="shared" si="2"/>
        <v>92233</v>
      </c>
      <c r="AY8" s="31">
        <f t="shared" si="2"/>
        <v>16879076</v>
      </c>
      <c r="AZ8" s="31">
        <f t="shared" si="2"/>
        <v>10892423</v>
      </c>
      <c r="BA8" s="31">
        <f t="shared" si="2"/>
        <v>4062223</v>
      </c>
      <c r="BB8" s="31">
        <f t="shared" si="2"/>
        <v>201393</v>
      </c>
      <c r="BC8" s="31">
        <f t="shared" si="2"/>
        <v>957050</v>
      </c>
      <c r="BD8" s="31">
        <f t="shared" si="2"/>
        <v>765987</v>
      </c>
      <c r="BE8" s="31">
        <f t="shared" si="2"/>
        <v>11836496</v>
      </c>
      <c r="BF8" s="31">
        <f t="shared" si="2"/>
        <v>6972741</v>
      </c>
      <c r="BG8" s="31">
        <f t="shared" si="2"/>
        <v>3171558</v>
      </c>
      <c r="BH8" s="31">
        <f t="shared" si="2"/>
        <v>137916</v>
      </c>
      <c r="BI8" s="31">
        <f t="shared" si="2"/>
        <v>1115510</v>
      </c>
      <c r="BJ8" s="31">
        <f t="shared" si="2"/>
        <v>438771</v>
      </c>
      <c r="BK8" s="31">
        <f t="shared" si="2"/>
        <v>12454942</v>
      </c>
      <c r="BL8" s="31">
        <f t="shared" si="2"/>
        <v>9887598</v>
      </c>
      <c r="BM8" s="31">
        <f t="shared" si="2"/>
        <v>1473690</v>
      </c>
      <c r="BN8" s="31">
        <f t="shared" si="2"/>
        <v>89830</v>
      </c>
      <c r="BO8" s="31">
        <f t="shared" si="2"/>
        <v>669491</v>
      </c>
      <c r="BP8" s="31">
        <f t="shared" si="2"/>
        <v>334333</v>
      </c>
      <c r="BQ8" s="31">
        <f t="shared" si="2"/>
        <v>13587306</v>
      </c>
      <c r="BR8" s="31">
        <f t="shared" si="2"/>
        <v>10834546</v>
      </c>
      <c r="BS8" s="31">
        <f t="shared" si="2"/>
        <v>1626065</v>
      </c>
      <c r="BT8" s="31">
        <f t="shared" si="2"/>
        <v>131201</v>
      </c>
      <c r="BU8" s="31">
        <f t="shared" ref="BU8:CE8" si="3">SUM(BU9:BU21)</f>
        <v>662853</v>
      </c>
      <c r="BV8" s="31">
        <f t="shared" si="3"/>
        <v>332641</v>
      </c>
      <c r="BW8" s="31">
        <f t="shared" si="3"/>
        <v>7316038</v>
      </c>
      <c r="BX8" s="31">
        <f t="shared" si="3"/>
        <v>5813875</v>
      </c>
      <c r="BY8" s="31">
        <f t="shared" si="3"/>
        <v>880148</v>
      </c>
      <c r="BZ8" s="31">
        <f t="shared" si="3"/>
        <v>79783</v>
      </c>
      <c r="CA8" s="31">
        <f t="shared" si="3"/>
        <v>445600</v>
      </c>
      <c r="CB8" s="31">
        <f t="shared" si="3"/>
        <v>96632</v>
      </c>
      <c r="CC8" s="31">
        <f t="shared" si="3"/>
        <v>11821085</v>
      </c>
      <c r="CD8" s="31">
        <f t="shared" si="3"/>
        <v>9889311</v>
      </c>
      <c r="CE8" s="31">
        <f t="shared" si="3"/>
        <v>1070111</v>
      </c>
      <c r="CF8" s="31">
        <f t="shared" ref="CF8:CK8" si="4">SUM(CF9:CF21)</f>
        <v>113624</v>
      </c>
      <c r="CG8" s="31">
        <f t="shared" si="4"/>
        <v>630791</v>
      </c>
      <c r="CH8" s="31">
        <f t="shared" si="4"/>
        <v>117248</v>
      </c>
      <c r="CI8" s="31">
        <f t="shared" si="4"/>
        <v>4727638</v>
      </c>
      <c r="CJ8" s="31">
        <f t="shared" si="4"/>
        <v>3742859</v>
      </c>
      <c r="CK8" s="31">
        <f t="shared" si="4"/>
        <v>416702</v>
      </c>
      <c r="CL8" s="31">
        <f>SUM(CL9:CL21)</f>
        <v>24589</v>
      </c>
      <c r="CM8" s="31">
        <f t="shared" ref="CM8:CN8" si="5">SUM(CM9:CM21)</f>
        <v>419948</v>
      </c>
      <c r="CN8" s="31">
        <f t="shared" si="5"/>
        <v>123540</v>
      </c>
      <c r="CO8" s="31">
        <f t="shared" ref="CO8:EJ8" si="6">SUM(CO9:CO21)</f>
        <v>12354658</v>
      </c>
      <c r="CP8" s="31">
        <f t="shared" si="6"/>
        <v>9563173</v>
      </c>
      <c r="CQ8" s="31">
        <f t="shared" si="6"/>
        <v>1521501</v>
      </c>
      <c r="CR8" s="31">
        <f t="shared" si="6"/>
        <v>376637</v>
      </c>
      <c r="CS8" s="31">
        <f t="shared" si="6"/>
        <v>543202</v>
      </c>
      <c r="CT8" s="31">
        <f t="shared" si="6"/>
        <v>350145</v>
      </c>
      <c r="CU8" s="31">
        <f t="shared" si="6"/>
        <v>13081692</v>
      </c>
      <c r="CV8" s="31">
        <f t="shared" si="6"/>
        <v>9444958</v>
      </c>
      <c r="CW8" s="31">
        <f t="shared" si="6"/>
        <v>1670928</v>
      </c>
      <c r="CX8" s="31">
        <f t="shared" si="6"/>
        <v>178247</v>
      </c>
      <c r="CY8" s="31">
        <f t="shared" si="6"/>
        <v>1015016</v>
      </c>
      <c r="CZ8" s="31">
        <f t="shared" si="6"/>
        <v>772543</v>
      </c>
      <c r="DA8" s="31">
        <f t="shared" si="6"/>
        <v>8917190</v>
      </c>
      <c r="DB8" s="31">
        <f t="shared" si="6"/>
        <v>6963317</v>
      </c>
      <c r="DC8" s="31">
        <f t="shared" si="6"/>
        <v>994064</v>
      </c>
      <c r="DD8" s="31">
        <f t="shared" si="6"/>
        <v>208008</v>
      </c>
      <c r="DE8" s="31">
        <f t="shared" si="6"/>
        <v>599792</v>
      </c>
      <c r="DF8" s="31">
        <f t="shared" si="6"/>
        <v>152009</v>
      </c>
      <c r="DG8" s="31">
        <f t="shared" si="6"/>
        <v>7214796</v>
      </c>
      <c r="DH8" s="31">
        <f t="shared" si="6"/>
        <v>4959783</v>
      </c>
      <c r="DI8" s="31">
        <f t="shared" si="6"/>
        <v>1163281</v>
      </c>
      <c r="DJ8" s="31">
        <f t="shared" si="6"/>
        <v>499806</v>
      </c>
      <c r="DK8" s="31">
        <f t="shared" si="6"/>
        <v>313288</v>
      </c>
      <c r="DL8" s="31">
        <f t="shared" si="6"/>
        <v>278638</v>
      </c>
      <c r="DM8" s="31">
        <f t="shared" si="6"/>
        <v>5578096</v>
      </c>
      <c r="DN8" s="31">
        <f t="shared" si="6"/>
        <v>3836466</v>
      </c>
      <c r="DO8" s="31">
        <f t="shared" si="6"/>
        <v>545274</v>
      </c>
      <c r="DP8" s="31">
        <f t="shared" si="6"/>
        <v>396143</v>
      </c>
      <c r="DQ8" s="31">
        <f t="shared" si="6"/>
        <v>435208</v>
      </c>
      <c r="DR8" s="31">
        <f t="shared" si="6"/>
        <v>365005</v>
      </c>
      <c r="DS8" s="31">
        <f t="shared" si="6"/>
        <v>9881645</v>
      </c>
      <c r="DT8" s="31">
        <f t="shared" si="6"/>
        <v>6584445</v>
      </c>
      <c r="DU8" s="31">
        <f t="shared" si="6"/>
        <v>2026181</v>
      </c>
      <c r="DV8" s="31">
        <f t="shared" si="6"/>
        <v>411849</v>
      </c>
      <c r="DW8" s="31">
        <f t="shared" si="6"/>
        <v>481602</v>
      </c>
      <c r="DX8" s="31">
        <f t="shared" si="6"/>
        <v>377568</v>
      </c>
      <c r="DY8" s="31">
        <f t="shared" si="6"/>
        <v>5489627</v>
      </c>
      <c r="DZ8" s="31">
        <f t="shared" si="6"/>
        <v>2481951</v>
      </c>
      <c r="EA8" s="31">
        <f t="shared" si="6"/>
        <v>767236</v>
      </c>
      <c r="EB8" s="31">
        <f t="shared" si="6"/>
        <v>1606231</v>
      </c>
      <c r="EC8" s="31">
        <f t="shared" si="6"/>
        <v>245572</v>
      </c>
      <c r="ED8" s="31">
        <f t="shared" si="6"/>
        <v>388637</v>
      </c>
      <c r="EE8" s="31">
        <f t="shared" si="6"/>
        <v>123615</v>
      </c>
      <c r="EF8" s="31">
        <f t="shared" si="6"/>
        <v>9176</v>
      </c>
      <c r="EG8" s="31">
        <f t="shared" si="6"/>
        <v>94964</v>
      </c>
      <c r="EH8" s="31">
        <f t="shared" si="6"/>
        <v>7699</v>
      </c>
      <c r="EI8" s="31">
        <f t="shared" si="6"/>
        <v>0</v>
      </c>
      <c r="EJ8" s="31">
        <f t="shared" si="6"/>
        <v>11776</v>
      </c>
    </row>
    <row r="9" spans="1:140" ht="10.199999999999999" x14ac:dyDescent="0.2">
      <c r="A9" s="18"/>
      <c r="B9" s="6"/>
      <c r="C9" s="31"/>
      <c r="D9" s="31"/>
      <c r="E9" s="31"/>
      <c r="F9" s="31"/>
      <c r="G9" s="31"/>
      <c r="H9" s="31"/>
      <c r="J9" s="21"/>
      <c r="K9" s="21"/>
      <c r="L9" s="21"/>
      <c r="M9" s="26"/>
      <c r="N9" s="26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</row>
    <row r="10" spans="1:140" ht="10.199999999999999" x14ac:dyDescent="0.2">
      <c r="A10" s="18"/>
      <c r="B10" s="8" t="s">
        <v>36</v>
      </c>
      <c r="C10" s="31">
        <f t="shared" ref="C10:C21" si="7">SUM(I10+O10+U10+AA10+AG10+AM10+AS10+AY10+BE10+BK10+BQ10+BW10+CC10+CI10+CO10+CU10+DA10+DG10+DM10+DS10+DY10+EE10)</f>
        <v>16766318</v>
      </c>
      <c r="D10" s="31">
        <f t="shared" ref="D10:D21" si="8">SUM(J10+P10+V10+AB10+AH10+AN10+AT10+AZ10+BF10+BL10+BR10+BX10+CD10+CJ10+CP10+CV10+DB10+DH10+DN10+DT10+DZ10+EF10)</f>
        <v>13224207</v>
      </c>
      <c r="E10" s="31">
        <f t="shared" ref="E10:E21" si="9">SUM(K10+Q10+W10+AC10+AI10+AO10+AU10+BA10+BG10+BM10+BS10+BY10+CE10+CK10+CQ10+CW10+DC10+DI10+DO10+DU10+EA10+EG10)</f>
        <v>2356708</v>
      </c>
      <c r="F10" s="31">
        <f t="shared" ref="F10:F21" si="10">SUM(L10+R10+X10+AD10+AJ10+AP10+AV10+BB10+BH10+BN10+BT10+BZ10+CF10+CL10+CR10+CX10+DD10+DJ10+DP10+DV10+EB10+EH10)</f>
        <v>623264</v>
      </c>
      <c r="G10" s="31">
        <f t="shared" ref="G10:G21" si="11">SUM(M10+S10+Y10+AE10+AK10+AQ10+AW10+BC10+BI10+BO10+BU10+CA10+CG10+CM10+CS10+CY10+DE10+DK10+DQ10+DW10+EC10+EI10)</f>
        <v>259042</v>
      </c>
      <c r="H10" s="31">
        <f t="shared" ref="H10:H21" si="12">SUM(N10+T10+Z10+AF10+AL10+AR10+AX10+BD10+BJ10+BP10+BV10+CB10+CH10+CN10+CT10+CZ10+DF10+DL10+DR10+DX10+ED10+EJ10)</f>
        <v>303097</v>
      </c>
      <c r="I10" s="5">
        <f>SUM(J10:N10)</f>
        <v>68796</v>
      </c>
      <c r="J10" s="5">
        <v>19268</v>
      </c>
      <c r="K10" s="5">
        <v>29064</v>
      </c>
      <c r="L10" s="5">
        <v>4544</v>
      </c>
      <c r="M10" s="5">
        <v>1146</v>
      </c>
      <c r="N10" s="5">
        <v>14774</v>
      </c>
      <c r="O10" s="5">
        <f>SUM(P10:T10)</f>
        <v>1009262</v>
      </c>
      <c r="P10" s="5">
        <v>868553</v>
      </c>
      <c r="Q10" s="5">
        <v>122524</v>
      </c>
      <c r="R10" s="5">
        <v>3078</v>
      </c>
      <c r="S10" s="5">
        <v>4797</v>
      </c>
      <c r="T10" s="5">
        <v>10310</v>
      </c>
      <c r="U10" s="5">
        <f>SUM(V10:Z10)</f>
        <v>789162</v>
      </c>
      <c r="V10" s="5">
        <v>644340</v>
      </c>
      <c r="W10" s="5">
        <v>83144</v>
      </c>
      <c r="X10" s="5">
        <v>3742</v>
      </c>
      <c r="Y10" s="5">
        <v>46840</v>
      </c>
      <c r="Z10" s="5">
        <v>11096</v>
      </c>
      <c r="AA10" s="9">
        <f>SUM(AB10:AF10)</f>
        <v>184874</v>
      </c>
      <c r="AB10" s="9">
        <v>157158</v>
      </c>
      <c r="AC10" s="9">
        <v>21466</v>
      </c>
      <c r="AD10" s="9">
        <v>2220</v>
      </c>
      <c r="AE10" s="9">
        <v>2734</v>
      </c>
      <c r="AF10" s="5">
        <v>1296</v>
      </c>
      <c r="AG10" s="9">
        <f>SUM(AH10:AL10)</f>
        <v>49138</v>
      </c>
      <c r="AH10" s="9">
        <v>21803</v>
      </c>
      <c r="AI10" s="9">
        <v>24450</v>
      </c>
      <c r="AJ10" s="9">
        <v>1981</v>
      </c>
      <c r="AK10" s="9">
        <v>485</v>
      </c>
      <c r="AL10" s="9">
        <v>419</v>
      </c>
      <c r="AM10" s="9">
        <f>SUM(AN10:AR10)</f>
        <v>2304</v>
      </c>
      <c r="AN10" s="9">
        <v>197</v>
      </c>
      <c r="AO10" s="9">
        <v>34</v>
      </c>
      <c r="AP10" s="9">
        <v>1488</v>
      </c>
      <c r="AQ10" s="9">
        <v>1458</v>
      </c>
      <c r="AR10" s="9">
        <v>-873</v>
      </c>
      <c r="AS10" s="9">
        <f>SUM(AT10:AX10)</f>
        <v>-744</v>
      </c>
      <c r="AT10" s="9">
        <v>-622</v>
      </c>
      <c r="AU10" s="9">
        <v>-142</v>
      </c>
      <c r="AV10" s="9">
        <v>18</v>
      </c>
      <c r="AW10" s="9"/>
      <c r="AX10" s="9">
        <v>2</v>
      </c>
      <c r="AY10" s="9">
        <f>SUM(AZ10:BD10)</f>
        <v>2465348</v>
      </c>
      <c r="AZ10" s="9">
        <v>1865431</v>
      </c>
      <c r="BA10" s="9">
        <v>503305</v>
      </c>
      <c r="BB10" s="9">
        <v>32779</v>
      </c>
      <c r="BC10" s="9">
        <v>14680</v>
      </c>
      <c r="BD10" s="9">
        <v>49153</v>
      </c>
      <c r="BE10" s="9">
        <f>SUM(BF10:BJ10)</f>
        <v>383486</v>
      </c>
      <c r="BF10" s="9">
        <v>313567</v>
      </c>
      <c r="BG10" s="9">
        <v>52235</v>
      </c>
      <c r="BH10" s="9">
        <v>1545</v>
      </c>
      <c r="BI10" s="9">
        <v>10030</v>
      </c>
      <c r="BJ10" s="9">
        <v>6109</v>
      </c>
      <c r="BK10" s="9">
        <f>SUM(BL10:BP10)</f>
        <v>99343</v>
      </c>
      <c r="BL10" s="9">
        <v>81511</v>
      </c>
      <c r="BM10" s="9">
        <v>7140</v>
      </c>
      <c r="BN10" s="9">
        <v>1523</v>
      </c>
      <c r="BO10" s="9">
        <v>6868</v>
      </c>
      <c r="BP10" s="9">
        <v>2301</v>
      </c>
      <c r="BQ10" s="9">
        <f>SUM(BR10:BV10)</f>
        <v>116791</v>
      </c>
      <c r="BR10" s="9">
        <v>56799</v>
      </c>
      <c r="BS10" s="9">
        <v>30436</v>
      </c>
      <c r="BT10" s="9">
        <v>8481</v>
      </c>
      <c r="BU10" s="9">
        <v>17858</v>
      </c>
      <c r="BV10" s="9">
        <v>3217</v>
      </c>
      <c r="BW10" s="9">
        <f>SUM(BX10:CB10)</f>
        <v>333418</v>
      </c>
      <c r="BX10" s="9">
        <v>256395</v>
      </c>
      <c r="BY10" s="9">
        <v>58540</v>
      </c>
      <c r="BZ10" s="9">
        <v>6845</v>
      </c>
      <c r="CA10" s="9">
        <v>6572</v>
      </c>
      <c r="CB10" s="9">
        <v>5066</v>
      </c>
      <c r="CC10" s="9">
        <f>SUM(CD10:CH10)</f>
        <v>1934596</v>
      </c>
      <c r="CD10" s="9">
        <v>1731047</v>
      </c>
      <c r="CE10" s="9">
        <v>154944</v>
      </c>
      <c r="CF10" s="9">
        <v>19097</v>
      </c>
      <c r="CG10" s="9">
        <v>17885</v>
      </c>
      <c r="CH10" s="9">
        <v>11623</v>
      </c>
      <c r="CI10" s="9">
        <f>SUM(CJ10:CN10)</f>
        <v>761663</v>
      </c>
      <c r="CJ10" s="9">
        <v>679137</v>
      </c>
      <c r="CK10" s="9">
        <v>63305</v>
      </c>
      <c r="CL10" s="9">
        <v>3867</v>
      </c>
      <c r="CM10" s="9">
        <v>9756</v>
      </c>
      <c r="CN10" s="9">
        <v>5598</v>
      </c>
      <c r="CO10" s="9">
        <f>SUM(CP10:CT10)</f>
        <v>1242640</v>
      </c>
      <c r="CP10" s="9">
        <v>991707</v>
      </c>
      <c r="CQ10" s="9">
        <v>163250</v>
      </c>
      <c r="CR10" s="9">
        <v>55681</v>
      </c>
      <c r="CS10" s="9">
        <v>18085</v>
      </c>
      <c r="CT10" s="9">
        <v>13917</v>
      </c>
      <c r="CU10" s="9">
        <f>SUM(CV10:CZ10)</f>
        <v>1967302</v>
      </c>
      <c r="CV10" s="9">
        <v>1592705</v>
      </c>
      <c r="CW10" s="9">
        <v>247222</v>
      </c>
      <c r="CX10" s="9">
        <v>32704</v>
      </c>
      <c r="CY10" s="9">
        <v>48711</v>
      </c>
      <c r="CZ10" s="9">
        <v>45960</v>
      </c>
      <c r="DA10" s="9">
        <f>SUM(DB10:DF10)</f>
        <v>886642</v>
      </c>
      <c r="DB10" s="9">
        <v>711864</v>
      </c>
      <c r="DC10" s="9">
        <v>123697</v>
      </c>
      <c r="DD10" s="9">
        <v>25267</v>
      </c>
      <c r="DE10" s="9">
        <v>10638</v>
      </c>
      <c r="DF10" s="9">
        <v>15176</v>
      </c>
      <c r="DG10" s="9">
        <f>SUM(DH10:DL10)</f>
        <v>1184679</v>
      </c>
      <c r="DH10" s="9">
        <v>891080</v>
      </c>
      <c r="DI10" s="9">
        <v>172129</v>
      </c>
      <c r="DJ10" s="9">
        <v>73288</v>
      </c>
      <c r="DK10" s="9">
        <v>9944</v>
      </c>
      <c r="DL10" s="9">
        <v>38238</v>
      </c>
      <c r="DM10" s="9">
        <f>SUM(DN10:DR10)</f>
        <v>872321</v>
      </c>
      <c r="DN10" s="9">
        <v>697169</v>
      </c>
      <c r="DO10" s="9">
        <v>80499</v>
      </c>
      <c r="DP10" s="9">
        <v>56285</v>
      </c>
      <c r="DQ10" s="9">
        <v>15230</v>
      </c>
      <c r="DR10" s="9">
        <v>23138</v>
      </c>
      <c r="DS10" s="9">
        <f>SUM(DT10:DX10)</f>
        <v>1590523</v>
      </c>
      <c r="DT10" s="9">
        <v>1195160</v>
      </c>
      <c r="DU10" s="9">
        <v>303611</v>
      </c>
      <c r="DV10" s="9">
        <v>58379</v>
      </c>
      <c r="DW10" s="9">
        <v>10761</v>
      </c>
      <c r="DX10" s="9">
        <v>22612</v>
      </c>
      <c r="DY10" s="9">
        <f>SUM(DZ10:ED10)</f>
        <v>818491</v>
      </c>
      <c r="DZ10" s="9">
        <v>448812</v>
      </c>
      <c r="EA10" s="9">
        <v>112452</v>
      </c>
      <c r="EB10" s="9">
        <v>228981</v>
      </c>
      <c r="EC10" s="9">
        <v>4564</v>
      </c>
      <c r="ED10" s="9">
        <v>23682</v>
      </c>
      <c r="EE10" s="9">
        <f>SUM(EF10:EJ10)</f>
        <v>6283</v>
      </c>
      <c r="EF10" s="9">
        <v>1126</v>
      </c>
      <c r="EG10" s="9">
        <v>3403</v>
      </c>
      <c r="EH10" s="9">
        <v>1471</v>
      </c>
      <c r="EI10" s="30">
        <v>0</v>
      </c>
      <c r="EJ10" s="9">
        <v>283</v>
      </c>
    </row>
    <row r="11" spans="1:140" ht="10.199999999999999" x14ac:dyDescent="0.2">
      <c r="A11" s="18"/>
      <c r="B11" s="8" t="s">
        <v>37</v>
      </c>
      <c r="C11" s="31">
        <f t="shared" si="7"/>
        <v>16814355</v>
      </c>
      <c r="D11" s="31">
        <f t="shared" si="8"/>
        <v>13393592</v>
      </c>
      <c r="E11" s="31">
        <f t="shared" si="9"/>
        <v>2888996</v>
      </c>
      <c r="F11" s="31">
        <f t="shared" si="10"/>
        <v>196719</v>
      </c>
      <c r="G11" s="31">
        <f t="shared" si="11"/>
        <v>169306</v>
      </c>
      <c r="H11" s="31">
        <f t="shared" si="12"/>
        <v>165742</v>
      </c>
      <c r="I11" s="5">
        <f>SUM(J11:N11)</f>
        <v>2079626</v>
      </c>
      <c r="J11" s="5">
        <v>1381184</v>
      </c>
      <c r="K11" s="5">
        <v>636793</v>
      </c>
      <c r="L11" s="5">
        <v>38749</v>
      </c>
      <c r="M11" s="5">
        <v>6616</v>
      </c>
      <c r="N11" s="5">
        <v>16284</v>
      </c>
      <c r="O11" s="5">
        <f t="shared" ref="O11:O21" si="13">SUM(P11:T11)</f>
        <v>364775</v>
      </c>
      <c r="P11" s="5">
        <v>305580</v>
      </c>
      <c r="Q11" s="5">
        <v>46076</v>
      </c>
      <c r="R11" s="5">
        <v>3376</v>
      </c>
      <c r="S11" s="5">
        <v>795</v>
      </c>
      <c r="T11" s="5">
        <v>8948</v>
      </c>
      <c r="U11" s="5">
        <f t="shared" ref="U11:U21" si="14">SUM(V11:Z11)</f>
        <v>408914</v>
      </c>
      <c r="V11" s="5">
        <v>291851</v>
      </c>
      <c r="W11" s="5">
        <v>98424</v>
      </c>
      <c r="X11" s="5">
        <v>10637</v>
      </c>
      <c r="Y11" s="5">
        <v>6026</v>
      </c>
      <c r="Z11" s="5">
        <v>1976</v>
      </c>
      <c r="AA11" s="5">
        <f t="shared" ref="AA11:AA21" si="15">SUM(AB11:AF11)</f>
        <v>1578432</v>
      </c>
      <c r="AB11" s="5">
        <v>1184096</v>
      </c>
      <c r="AC11" s="5">
        <v>332186</v>
      </c>
      <c r="AD11" s="5">
        <v>20471</v>
      </c>
      <c r="AE11" s="5">
        <v>25727</v>
      </c>
      <c r="AF11" s="5">
        <v>15952</v>
      </c>
      <c r="AG11" s="9">
        <f t="shared" ref="AG11:AG21" si="16">SUM(AH11:AL11)</f>
        <v>1609867</v>
      </c>
      <c r="AH11" s="9">
        <v>1276435</v>
      </c>
      <c r="AI11" s="9">
        <v>275836</v>
      </c>
      <c r="AJ11" s="9">
        <v>27475</v>
      </c>
      <c r="AK11" s="9">
        <v>13538</v>
      </c>
      <c r="AL11" s="9">
        <v>16583</v>
      </c>
      <c r="AM11" s="9">
        <f t="shared" ref="AM11:AM21" si="17">SUM(AN11:AR11)</f>
        <v>1548142</v>
      </c>
      <c r="AN11" s="9">
        <v>1276754</v>
      </c>
      <c r="AO11" s="9">
        <v>230114</v>
      </c>
      <c r="AP11" s="9">
        <v>14425</v>
      </c>
      <c r="AQ11" s="9">
        <v>10532</v>
      </c>
      <c r="AR11" s="9">
        <v>16317</v>
      </c>
      <c r="AS11" s="9">
        <f t="shared" ref="AS11:AS21" si="18">SUM(AT11:AX11)</f>
        <v>1596776</v>
      </c>
      <c r="AT11" s="9">
        <v>1315533</v>
      </c>
      <c r="AU11" s="9">
        <v>256918</v>
      </c>
      <c r="AV11" s="9">
        <v>10258</v>
      </c>
      <c r="AW11" s="9">
        <v>4994</v>
      </c>
      <c r="AX11" s="9">
        <v>9073</v>
      </c>
      <c r="AY11" s="9">
        <f t="shared" ref="AY11:AY21" si="19">SUM(AZ11:BD11)</f>
        <v>78706</v>
      </c>
      <c r="AZ11" s="9">
        <v>36678</v>
      </c>
      <c r="BA11" s="9">
        <v>36203</v>
      </c>
      <c r="BB11" s="30">
        <v>0</v>
      </c>
      <c r="BC11" s="9">
        <v>4364</v>
      </c>
      <c r="BD11" s="9">
        <v>1461</v>
      </c>
      <c r="BE11" s="9">
        <f t="shared" ref="BE11:BE21" si="20">SUM(BF11:BJ11)</f>
        <v>1248828</v>
      </c>
      <c r="BF11" s="9">
        <v>781516</v>
      </c>
      <c r="BG11" s="9">
        <v>377302</v>
      </c>
      <c r="BH11" s="9">
        <v>23612</v>
      </c>
      <c r="BI11" s="9">
        <v>45530</v>
      </c>
      <c r="BJ11" s="9">
        <v>20868</v>
      </c>
      <c r="BK11" s="9">
        <f t="shared" ref="BK11:BK21" si="21">SUM(BL11:BP11)</f>
        <v>1944597</v>
      </c>
      <c r="BL11" s="9">
        <v>1743690</v>
      </c>
      <c r="BM11" s="9">
        <v>166670</v>
      </c>
      <c r="BN11" s="9">
        <v>11765</v>
      </c>
      <c r="BO11" s="9">
        <v>11308</v>
      </c>
      <c r="BP11" s="9">
        <v>11164</v>
      </c>
      <c r="BQ11" s="9">
        <f t="shared" ref="BQ11:BQ21" si="22">SUM(BR11:BV11)</f>
        <v>2210361</v>
      </c>
      <c r="BR11" s="9">
        <v>1898535</v>
      </c>
      <c r="BS11" s="9">
        <v>257443</v>
      </c>
      <c r="BT11" s="9">
        <v>19014</v>
      </c>
      <c r="BU11" s="9">
        <v>8126</v>
      </c>
      <c r="BV11" s="9">
        <v>27243</v>
      </c>
      <c r="BW11" s="9">
        <f t="shared" ref="BW11:BW21" si="23">SUM(BX11:CB11)</f>
        <v>858369</v>
      </c>
      <c r="BX11" s="9">
        <v>755467</v>
      </c>
      <c r="BY11" s="9">
        <v>78560</v>
      </c>
      <c r="BZ11" s="9">
        <v>7989</v>
      </c>
      <c r="CA11" s="9">
        <v>11888</v>
      </c>
      <c r="CB11" s="9">
        <v>4465</v>
      </c>
      <c r="CC11" s="9">
        <f t="shared" ref="CC11:CC20" si="24">SUM(CD11:CH11)</f>
        <v>33528</v>
      </c>
      <c r="CD11" s="9">
        <v>29305</v>
      </c>
      <c r="CE11" s="9">
        <v>3680</v>
      </c>
      <c r="CF11" s="9">
        <v>118</v>
      </c>
      <c r="CG11" s="9">
        <v>415</v>
      </c>
      <c r="CH11" s="9">
        <v>10</v>
      </c>
      <c r="CI11" s="9">
        <f t="shared" ref="CI11:CI21" si="25">SUM(CJ11:CN11)</f>
        <v>-3346</v>
      </c>
      <c r="CJ11" s="1">
        <v>-3951</v>
      </c>
      <c r="CK11" s="1">
        <v>605</v>
      </c>
      <c r="CL11" s="29">
        <v>0</v>
      </c>
      <c r="CM11" s="29">
        <v>0</v>
      </c>
      <c r="CN11" s="29">
        <v>0</v>
      </c>
      <c r="CO11" s="30">
        <f t="shared" ref="CO11:CO21" si="26">SUM(CP11:CT11)</f>
        <v>775624</v>
      </c>
      <c r="CP11" s="9">
        <v>699282</v>
      </c>
      <c r="CQ11" s="9">
        <v>62042</v>
      </c>
      <c r="CR11" s="9">
        <v>4020</v>
      </c>
      <c r="CS11" s="9">
        <v>4252</v>
      </c>
      <c r="CT11" s="9">
        <v>6028</v>
      </c>
      <c r="CU11" s="9">
        <f t="shared" ref="CU11:CU21" si="27">SUM(CV11:CZ11)</f>
        <v>462</v>
      </c>
      <c r="CV11" s="9">
        <v>1205</v>
      </c>
      <c r="CW11" s="9">
        <v>-1182</v>
      </c>
      <c r="CX11" s="30">
        <v>0</v>
      </c>
      <c r="CY11" s="9">
        <v>406</v>
      </c>
      <c r="CZ11" s="9">
        <v>33</v>
      </c>
      <c r="DA11" s="9">
        <f t="shared" ref="DA11:DA21" si="28">SUM(DB11:DF11)</f>
        <v>470240</v>
      </c>
      <c r="DB11" s="9">
        <v>415346</v>
      </c>
      <c r="DC11" s="9">
        <v>29065</v>
      </c>
      <c r="DD11" s="9">
        <v>3446</v>
      </c>
      <c r="DE11" s="9">
        <v>13759</v>
      </c>
      <c r="DF11" s="9">
        <v>8624</v>
      </c>
      <c r="DG11" s="9">
        <f t="shared" ref="DG11:DG19" si="29">SUM(DH11:DL11)</f>
        <v>1540</v>
      </c>
      <c r="DH11" s="9">
        <v>1194</v>
      </c>
      <c r="DI11" s="9">
        <v>87</v>
      </c>
      <c r="DJ11" s="9">
        <v>1</v>
      </c>
      <c r="DK11" s="9">
        <v>1</v>
      </c>
      <c r="DL11" s="9">
        <v>257</v>
      </c>
      <c r="DM11" s="9">
        <f t="shared" ref="DM11:DM21" si="30">SUM(DN11:DR11)</f>
        <v>1781</v>
      </c>
      <c r="DN11" s="9">
        <v>493</v>
      </c>
      <c r="DO11" s="9">
        <v>163</v>
      </c>
      <c r="DP11" s="30">
        <v>0</v>
      </c>
      <c r="DQ11" s="9">
        <v>1029</v>
      </c>
      <c r="DR11" s="9">
        <v>96</v>
      </c>
      <c r="DS11" s="9">
        <f t="shared" ref="DS11:DS12" si="31">SUM(DT11:DX11)</f>
        <v>4230</v>
      </c>
      <c r="DT11" s="9">
        <v>2281</v>
      </c>
      <c r="DU11" s="9">
        <v>218</v>
      </c>
      <c r="DV11" s="9">
        <v>1652</v>
      </c>
      <c r="DW11" s="30">
        <v>0</v>
      </c>
      <c r="DX11" s="9">
        <v>79</v>
      </c>
      <c r="DY11" s="9">
        <f t="shared" ref="DY11:DY21" si="32">SUM(DZ11:ED11)</f>
        <v>534</v>
      </c>
      <c r="DZ11" s="9">
        <v>537</v>
      </c>
      <c r="EA11" s="9">
        <v>11</v>
      </c>
      <c r="EB11" s="9">
        <v>-289</v>
      </c>
      <c r="EC11" s="30">
        <v>0</v>
      </c>
      <c r="ED11" s="9">
        <v>275</v>
      </c>
      <c r="EE11" s="9">
        <f t="shared" ref="EE11:EE21" si="33">SUM(EF11:EJ11)</f>
        <v>2369</v>
      </c>
      <c r="EF11" s="9">
        <v>581</v>
      </c>
      <c r="EG11" s="9">
        <v>1782</v>
      </c>
      <c r="EH11" s="30">
        <v>0</v>
      </c>
      <c r="EI11" s="30">
        <v>0</v>
      </c>
      <c r="EJ11" s="9">
        <v>6</v>
      </c>
    </row>
    <row r="12" spans="1:140" x14ac:dyDescent="0.25">
      <c r="B12" s="8" t="s">
        <v>38</v>
      </c>
      <c r="C12" s="31">
        <f t="shared" si="7"/>
        <v>14694118</v>
      </c>
      <c r="D12" s="31">
        <f t="shared" si="8"/>
        <v>11700107</v>
      </c>
      <c r="E12" s="31">
        <f t="shared" si="9"/>
        <v>2028473</v>
      </c>
      <c r="F12" s="31">
        <f t="shared" si="10"/>
        <v>549589</v>
      </c>
      <c r="G12" s="31">
        <f t="shared" si="11"/>
        <v>196577</v>
      </c>
      <c r="H12" s="31">
        <f t="shared" si="12"/>
        <v>219372</v>
      </c>
      <c r="I12" s="5">
        <f t="shared" ref="I12:I21" si="34">SUM(J12:N12)</f>
        <v>27202</v>
      </c>
      <c r="J12" s="5">
        <v>12429</v>
      </c>
      <c r="K12" s="5">
        <v>10852</v>
      </c>
      <c r="L12" s="5">
        <v>4363</v>
      </c>
      <c r="M12" s="5">
        <v>-826</v>
      </c>
      <c r="N12" s="5">
        <v>384</v>
      </c>
      <c r="O12" s="5">
        <f t="shared" si="13"/>
        <v>923245</v>
      </c>
      <c r="P12" s="5">
        <v>777419</v>
      </c>
      <c r="Q12" s="5">
        <v>112724</v>
      </c>
      <c r="R12" s="5">
        <v>3699</v>
      </c>
      <c r="S12" s="5">
        <v>12246</v>
      </c>
      <c r="T12" s="5">
        <v>17157</v>
      </c>
      <c r="U12" s="5">
        <f t="shared" si="14"/>
        <v>701699</v>
      </c>
      <c r="V12" s="5">
        <v>578061</v>
      </c>
      <c r="W12" s="5">
        <v>84070</v>
      </c>
      <c r="X12" s="5">
        <v>3716</v>
      </c>
      <c r="Y12" s="5">
        <v>26119</v>
      </c>
      <c r="Z12" s="5">
        <v>9733</v>
      </c>
      <c r="AA12" s="5">
        <f t="shared" si="15"/>
        <v>163432</v>
      </c>
      <c r="AB12" s="5">
        <v>137909</v>
      </c>
      <c r="AC12" s="5">
        <v>19831</v>
      </c>
      <c r="AD12" s="5">
        <v>3328</v>
      </c>
      <c r="AE12" s="5">
        <v>1176</v>
      </c>
      <c r="AF12" s="5">
        <v>1188</v>
      </c>
      <c r="AG12" s="5">
        <f t="shared" si="16"/>
        <v>41126</v>
      </c>
      <c r="AH12" s="9">
        <v>18377</v>
      </c>
      <c r="AI12" s="9">
        <v>20839</v>
      </c>
      <c r="AJ12" s="9">
        <v>2298</v>
      </c>
      <c r="AK12" s="9">
        <v>-663</v>
      </c>
      <c r="AL12" s="9">
        <v>275</v>
      </c>
      <c r="AM12" s="9">
        <f t="shared" si="17"/>
        <v>2910</v>
      </c>
      <c r="AN12" s="9">
        <v>-1061</v>
      </c>
      <c r="AO12" s="9">
        <v>2559</v>
      </c>
      <c r="AP12" s="9">
        <v>938</v>
      </c>
      <c r="AQ12" s="9">
        <v>306</v>
      </c>
      <c r="AR12" s="9">
        <v>168</v>
      </c>
      <c r="AS12" s="9">
        <f t="shared" si="18"/>
        <v>299</v>
      </c>
      <c r="AT12" s="9">
        <v>-1161</v>
      </c>
      <c r="AU12" s="9">
        <v>1430</v>
      </c>
      <c r="AV12" s="9">
        <v>15</v>
      </c>
      <c r="AW12" s="9">
        <v>10</v>
      </c>
      <c r="AX12" s="9">
        <v>5</v>
      </c>
      <c r="AY12" s="9">
        <f t="shared" si="19"/>
        <v>2166985</v>
      </c>
      <c r="AZ12" s="9">
        <v>1660073</v>
      </c>
      <c r="BA12" s="9">
        <v>428693</v>
      </c>
      <c r="BB12" s="9">
        <v>27678</v>
      </c>
      <c r="BC12" s="9">
        <v>18144</v>
      </c>
      <c r="BD12" s="9">
        <v>32397</v>
      </c>
      <c r="BE12" s="9">
        <f t="shared" si="20"/>
        <v>322389</v>
      </c>
      <c r="BF12" s="9">
        <v>261509</v>
      </c>
      <c r="BG12" s="9">
        <v>50111</v>
      </c>
      <c r="BH12" s="9">
        <v>1381</v>
      </c>
      <c r="BI12" s="9">
        <v>3653</v>
      </c>
      <c r="BJ12" s="9">
        <v>5735</v>
      </c>
      <c r="BK12" s="9">
        <f t="shared" si="21"/>
        <v>47901</v>
      </c>
      <c r="BL12" s="9">
        <v>29281</v>
      </c>
      <c r="BM12" s="9">
        <v>11237</v>
      </c>
      <c r="BN12" s="9">
        <v>1788</v>
      </c>
      <c r="BO12" s="9">
        <v>5726</v>
      </c>
      <c r="BP12" s="9">
        <v>-131</v>
      </c>
      <c r="BQ12" s="9">
        <f t="shared" si="22"/>
        <v>32134</v>
      </c>
      <c r="BR12" s="9">
        <v>31332</v>
      </c>
      <c r="BS12" s="9">
        <v>-18207</v>
      </c>
      <c r="BT12" s="9">
        <v>3136</v>
      </c>
      <c r="BU12" s="9">
        <v>15430</v>
      </c>
      <c r="BV12" s="9">
        <v>443</v>
      </c>
      <c r="BW12" s="9">
        <f t="shared" si="23"/>
        <v>277629</v>
      </c>
      <c r="BX12" s="9">
        <v>233388</v>
      </c>
      <c r="BY12" s="9">
        <v>32359</v>
      </c>
      <c r="BZ12" s="9">
        <v>3654</v>
      </c>
      <c r="CA12" s="9">
        <v>4212</v>
      </c>
      <c r="CB12" s="9">
        <v>4016</v>
      </c>
      <c r="CC12" s="9">
        <f t="shared" si="24"/>
        <v>1743117</v>
      </c>
      <c r="CD12" s="9">
        <v>1559996</v>
      </c>
      <c r="CE12" s="9">
        <v>143697</v>
      </c>
      <c r="CF12" s="9">
        <v>15714</v>
      </c>
      <c r="CG12" s="9">
        <v>14149</v>
      </c>
      <c r="CH12" s="9">
        <v>9561</v>
      </c>
      <c r="CI12" s="9">
        <f t="shared" si="25"/>
        <v>676283</v>
      </c>
      <c r="CJ12" s="9">
        <v>590313</v>
      </c>
      <c r="CK12" s="9">
        <v>56911</v>
      </c>
      <c r="CL12" s="9">
        <v>3459</v>
      </c>
      <c r="CM12" s="9">
        <v>21833</v>
      </c>
      <c r="CN12" s="9">
        <v>3767</v>
      </c>
      <c r="CO12" s="9">
        <f t="shared" si="26"/>
        <v>1093789</v>
      </c>
      <c r="CP12" s="9">
        <v>878054</v>
      </c>
      <c r="CQ12" s="9">
        <v>148817</v>
      </c>
      <c r="CR12" s="9">
        <v>53806</v>
      </c>
      <c r="CS12" s="9">
        <v>5269</v>
      </c>
      <c r="CT12" s="9">
        <v>7843</v>
      </c>
      <c r="CU12" s="9">
        <f t="shared" si="27"/>
        <v>1729269</v>
      </c>
      <c r="CV12" s="9">
        <v>1436131</v>
      </c>
      <c r="CW12" s="9">
        <v>216151</v>
      </c>
      <c r="CX12" s="9">
        <v>15539</v>
      </c>
      <c r="CY12" s="9">
        <v>34932</v>
      </c>
      <c r="CZ12" s="9">
        <v>26516</v>
      </c>
      <c r="DA12" s="9">
        <f t="shared" si="28"/>
        <v>839571</v>
      </c>
      <c r="DB12" s="9">
        <v>679427</v>
      </c>
      <c r="DC12" s="9">
        <v>117097</v>
      </c>
      <c r="DD12" s="9">
        <v>25333</v>
      </c>
      <c r="DE12" s="9">
        <v>5338</v>
      </c>
      <c r="DF12" s="9">
        <v>12376</v>
      </c>
      <c r="DG12" s="9">
        <f t="shared" si="29"/>
        <v>1029725</v>
      </c>
      <c r="DH12" s="9">
        <v>776321</v>
      </c>
      <c r="DI12" s="9">
        <v>150701</v>
      </c>
      <c r="DJ12" s="9">
        <v>64436</v>
      </c>
      <c r="DK12" s="9">
        <v>6722</v>
      </c>
      <c r="DL12" s="9">
        <v>31545</v>
      </c>
      <c r="DM12" s="9">
        <f t="shared" si="30"/>
        <v>771008</v>
      </c>
      <c r="DN12" s="9">
        <v>611885</v>
      </c>
      <c r="DO12" s="9">
        <v>75563</v>
      </c>
      <c r="DP12" s="9">
        <v>51666</v>
      </c>
      <c r="DQ12" s="9">
        <v>13852</v>
      </c>
      <c r="DR12" s="9">
        <v>18042</v>
      </c>
      <c r="DS12" s="9">
        <f t="shared" si="31"/>
        <v>1387685</v>
      </c>
      <c r="DT12" s="9">
        <v>1043050</v>
      </c>
      <c r="DU12" s="9">
        <v>266617</v>
      </c>
      <c r="DV12" s="9">
        <v>50973</v>
      </c>
      <c r="DW12" s="30">
        <v>6714</v>
      </c>
      <c r="DX12" s="9">
        <v>20331</v>
      </c>
      <c r="DY12" s="9">
        <f t="shared" si="32"/>
        <v>712622</v>
      </c>
      <c r="DZ12" s="9">
        <v>386222</v>
      </c>
      <c r="EA12" s="9">
        <v>95054</v>
      </c>
      <c r="EB12" s="9">
        <v>211003</v>
      </c>
      <c r="EC12" s="9">
        <v>2235</v>
      </c>
      <c r="ED12" s="9">
        <v>18108</v>
      </c>
      <c r="EE12" s="9">
        <f t="shared" si="33"/>
        <v>4098</v>
      </c>
      <c r="EF12" s="9">
        <v>1152</v>
      </c>
      <c r="EG12" s="9">
        <v>1367</v>
      </c>
      <c r="EH12" s="9">
        <v>1666</v>
      </c>
      <c r="EI12" s="30">
        <v>0</v>
      </c>
      <c r="EJ12" s="9">
        <v>-87</v>
      </c>
    </row>
    <row r="13" spans="1:140" x14ac:dyDescent="0.25">
      <c r="B13" s="8" t="s">
        <v>39</v>
      </c>
      <c r="C13" s="31">
        <f t="shared" si="7"/>
        <v>15466316</v>
      </c>
      <c r="D13" s="31">
        <f t="shared" si="8"/>
        <v>12200867</v>
      </c>
      <c r="E13" s="31">
        <f t="shared" si="9"/>
        <v>2798636</v>
      </c>
      <c r="F13" s="31">
        <f t="shared" si="10"/>
        <v>161144</v>
      </c>
      <c r="G13" s="31">
        <f t="shared" si="11"/>
        <v>144590</v>
      </c>
      <c r="H13" s="31">
        <f t="shared" si="12"/>
        <v>161079</v>
      </c>
      <c r="I13" s="5">
        <f t="shared" si="34"/>
        <v>1937190</v>
      </c>
      <c r="J13" s="16">
        <v>1285091</v>
      </c>
      <c r="K13" s="16">
        <v>593267</v>
      </c>
      <c r="L13" s="16">
        <v>35988</v>
      </c>
      <c r="M13" s="16">
        <v>7685</v>
      </c>
      <c r="N13" s="16">
        <v>15159</v>
      </c>
      <c r="O13" s="5">
        <f t="shared" si="13"/>
        <v>330806</v>
      </c>
      <c r="P13" s="5">
        <v>267095</v>
      </c>
      <c r="Q13" s="5">
        <v>45739</v>
      </c>
      <c r="R13" s="5">
        <v>5173</v>
      </c>
      <c r="S13" s="5">
        <v>2903</v>
      </c>
      <c r="T13" s="5">
        <v>9896</v>
      </c>
      <c r="U13" s="5">
        <f t="shared" si="14"/>
        <v>361194</v>
      </c>
      <c r="V13" s="5">
        <v>257150</v>
      </c>
      <c r="W13" s="5">
        <v>86215</v>
      </c>
      <c r="X13" s="5">
        <v>9018</v>
      </c>
      <c r="Y13" s="5">
        <v>4466</v>
      </c>
      <c r="Z13" s="5">
        <v>4345</v>
      </c>
      <c r="AA13" s="5">
        <f t="shared" si="15"/>
        <v>1449311</v>
      </c>
      <c r="AB13" s="5">
        <v>1096066</v>
      </c>
      <c r="AC13" s="5">
        <v>307113</v>
      </c>
      <c r="AD13" s="5">
        <v>16926</v>
      </c>
      <c r="AE13" s="5">
        <v>18191</v>
      </c>
      <c r="AF13" s="5">
        <v>11015</v>
      </c>
      <c r="AG13" s="9">
        <f t="shared" si="16"/>
        <v>1438324</v>
      </c>
      <c r="AH13" s="9">
        <v>1123496</v>
      </c>
      <c r="AI13" s="9">
        <v>258152</v>
      </c>
      <c r="AJ13" s="9">
        <v>25585</v>
      </c>
      <c r="AK13" s="9">
        <v>13635</v>
      </c>
      <c r="AL13" s="9">
        <v>17456</v>
      </c>
      <c r="AM13" s="9">
        <f t="shared" si="17"/>
        <v>1429680</v>
      </c>
      <c r="AN13" s="9">
        <v>1175221</v>
      </c>
      <c r="AO13" s="9">
        <v>217725</v>
      </c>
      <c r="AP13" s="9">
        <v>13420</v>
      </c>
      <c r="AQ13" s="9">
        <v>8643</v>
      </c>
      <c r="AR13" s="9">
        <v>14671</v>
      </c>
      <c r="AS13" s="9">
        <f t="shared" si="18"/>
        <v>1499596</v>
      </c>
      <c r="AT13" s="9">
        <v>1229764</v>
      </c>
      <c r="AU13" s="9">
        <v>249210</v>
      </c>
      <c r="AV13" s="9">
        <v>8206</v>
      </c>
      <c r="AW13" s="9">
        <v>4142</v>
      </c>
      <c r="AX13" s="9">
        <v>8274</v>
      </c>
      <c r="AY13" s="9">
        <f t="shared" si="19"/>
        <v>96063</v>
      </c>
      <c r="AZ13" s="9">
        <v>26705</v>
      </c>
      <c r="BA13" s="9">
        <v>63883</v>
      </c>
      <c r="BB13" s="9">
        <v>1219</v>
      </c>
      <c r="BC13" s="9">
        <v>1836</v>
      </c>
      <c r="BD13" s="9">
        <v>2420</v>
      </c>
      <c r="BE13" s="9">
        <f t="shared" si="20"/>
        <v>1173691</v>
      </c>
      <c r="BF13" s="9">
        <v>722716</v>
      </c>
      <c r="BG13" s="9">
        <v>391520</v>
      </c>
      <c r="BH13" s="9">
        <v>15250</v>
      </c>
      <c r="BI13" s="9">
        <v>23746</v>
      </c>
      <c r="BJ13" s="9">
        <v>20459</v>
      </c>
      <c r="BK13" s="9">
        <f t="shared" si="21"/>
        <v>1752914</v>
      </c>
      <c r="BL13" s="9">
        <v>1532667</v>
      </c>
      <c r="BM13" s="9">
        <v>176308</v>
      </c>
      <c r="BN13" s="9">
        <v>11591</v>
      </c>
      <c r="BO13" s="9">
        <v>17387</v>
      </c>
      <c r="BP13" s="9">
        <v>14961</v>
      </c>
      <c r="BQ13" s="9">
        <f t="shared" si="22"/>
        <v>1978229</v>
      </c>
      <c r="BR13" s="9">
        <v>1707359</v>
      </c>
      <c r="BS13" s="9">
        <v>220889</v>
      </c>
      <c r="BT13" s="9">
        <v>14453</v>
      </c>
      <c r="BU13" s="9">
        <v>12129</v>
      </c>
      <c r="BV13" s="9">
        <v>23399</v>
      </c>
      <c r="BW13" s="9">
        <f t="shared" si="23"/>
        <v>815367</v>
      </c>
      <c r="BX13" s="9">
        <v>720925</v>
      </c>
      <c r="BY13" s="9">
        <v>72240</v>
      </c>
      <c r="BZ13" s="9">
        <v>4840</v>
      </c>
      <c r="CA13" s="9">
        <v>13204</v>
      </c>
      <c r="CB13" s="9">
        <v>4158</v>
      </c>
      <c r="CC13" s="9">
        <f t="shared" si="24"/>
        <v>22298</v>
      </c>
      <c r="CD13" s="9">
        <v>19479</v>
      </c>
      <c r="CE13" s="9">
        <v>1452</v>
      </c>
      <c r="CF13" s="9">
        <v>70</v>
      </c>
      <c r="CG13" s="9">
        <v>540</v>
      </c>
      <c r="CH13" s="9">
        <v>757</v>
      </c>
      <c r="CI13" s="9">
        <f t="shared" si="25"/>
        <v>-1419</v>
      </c>
      <c r="CJ13" s="9">
        <v>-411</v>
      </c>
      <c r="CK13" s="9">
        <v>238</v>
      </c>
      <c r="CL13" s="30">
        <v>0</v>
      </c>
      <c r="CM13" s="9">
        <v>-1246</v>
      </c>
      <c r="CN13" s="30">
        <v>0</v>
      </c>
      <c r="CO13" s="9">
        <f t="shared" si="26"/>
        <v>713104</v>
      </c>
      <c r="CP13" s="9">
        <v>636760</v>
      </c>
      <c r="CQ13" s="9">
        <v>64453</v>
      </c>
      <c r="CR13" s="9">
        <v>2389</v>
      </c>
      <c r="CS13" s="9">
        <v>2571</v>
      </c>
      <c r="CT13" s="9">
        <v>6931</v>
      </c>
      <c r="CU13" s="9">
        <f t="shared" si="27"/>
        <v>6983</v>
      </c>
      <c r="CV13" s="9">
        <v>1416</v>
      </c>
      <c r="CW13" s="9">
        <v>4742</v>
      </c>
      <c r="CX13" s="30">
        <v>0</v>
      </c>
      <c r="CY13" s="9">
        <v>818</v>
      </c>
      <c r="CZ13" s="9">
        <v>7</v>
      </c>
      <c r="DA13" s="9">
        <f t="shared" si="28"/>
        <v>449927</v>
      </c>
      <c r="DB13" s="9">
        <v>393297</v>
      </c>
      <c r="DC13" s="9">
        <v>32945</v>
      </c>
      <c r="DD13" s="9">
        <v>3376</v>
      </c>
      <c r="DE13" s="9">
        <v>13940</v>
      </c>
      <c r="DF13" s="9">
        <v>6369</v>
      </c>
      <c r="DG13" s="9">
        <f t="shared" si="29"/>
        <v>9418</v>
      </c>
      <c r="DH13" s="9">
        <v>1670</v>
      </c>
      <c r="DI13" s="9">
        <v>7509</v>
      </c>
      <c r="DJ13" s="9">
        <v>28</v>
      </c>
      <c r="DK13" s="30">
        <v>0</v>
      </c>
      <c r="DL13" s="9">
        <v>211</v>
      </c>
      <c r="DM13" s="9">
        <f t="shared" si="30"/>
        <v>1384</v>
      </c>
      <c r="DN13" s="9">
        <v>1199</v>
      </c>
      <c r="DO13" s="9">
        <v>43</v>
      </c>
      <c r="DP13" s="9">
        <v>4</v>
      </c>
      <c r="DQ13" s="30">
        <v>0</v>
      </c>
      <c r="DR13" s="9">
        <v>138</v>
      </c>
      <c r="DS13" s="9">
        <f t="shared" ref="DS13:DS17" si="35">SUM(DT13:DX13)</f>
        <v>-3199</v>
      </c>
      <c r="DT13" s="9">
        <v>2364</v>
      </c>
      <c r="DU13" s="9">
        <v>443</v>
      </c>
      <c r="DV13" s="9">
        <v>-6392</v>
      </c>
      <c r="DW13" s="30">
        <v>0</v>
      </c>
      <c r="DX13" s="9">
        <v>386</v>
      </c>
      <c r="DY13" s="9">
        <f t="shared" si="32"/>
        <v>571</v>
      </c>
      <c r="DZ13" s="1">
        <v>327</v>
      </c>
      <c r="EA13" s="1">
        <v>181</v>
      </c>
      <c r="EB13" s="29">
        <v>0</v>
      </c>
      <c r="EC13" s="29">
        <v>0</v>
      </c>
      <c r="ED13" s="1">
        <v>63</v>
      </c>
      <c r="EE13" s="9">
        <f t="shared" si="33"/>
        <v>4884</v>
      </c>
      <c r="EF13" s="9">
        <v>511</v>
      </c>
      <c r="EG13" s="9">
        <v>4369</v>
      </c>
      <c r="EH13" s="30">
        <v>0</v>
      </c>
      <c r="EI13" s="30">
        <v>0</v>
      </c>
      <c r="EJ13" s="9">
        <v>4</v>
      </c>
    </row>
    <row r="14" spans="1:140" x14ac:dyDescent="0.25">
      <c r="B14" s="8" t="s">
        <v>40</v>
      </c>
      <c r="C14" s="31">
        <f t="shared" si="7"/>
        <v>14726301</v>
      </c>
      <c r="D14" s="31">
        <f t="shared" si="8"/>
        <v>11336205</v>
      </c>
      <c r="E14" s="31">
        <f t="shared" si="9"/>
        <v>2172482</v>
      </c>
      <c r="F14" s="31">
        <f t="shared" si="10"/>
        <v>561598</v>
      </c>
      <c r="G14" s="31">
        <f t="shared" si="11"/>
        <v>304549</v>
      </c>
      <c r="H14" s="31">
        <f t="shared" si="12"/>
        <v>351467</v>
      </c>
      <c r="I14" s="5">
        <f t="shared" si="34"/>
        <v>49869</v>
      </c>
      <c r="J14" s="16">
        <v>24459</v>
      </c>
      <c r="K14" s="16">
        <v>15047</v>
      </c>
      <c r="L14" s="16">
        <v>4444</v>
      </c>
      <c r="M14" s="16">
        <v>4077</v>
      </c>
      <c r="N14" s="16">
        <v>1842</v>
      </c>
      <c r="O14" s="5">
        <f t="shared" si="13"/>
        <v>1005992</v>
      </c>
      <c r="P14" s="5">
        <v>812055</v>
      </c>
      <c r="Q14" s="5">
        <v>126488</v>
      </c>
      <c r="R14" s="5">
        <v>3827</v>
      </c>
      <c r="S14" s="5">
        <v>37036</v>
      </c>
      <c r="T14" s="5">
        <v>26586</v>
      </c>
      <c r="U14" s="5">
        <f t="shared" si="14"/>
        <v>475742</v>
      </c>
      <c r="V14" s="5">
        <v>390076</v>
      </c>
      <c r="W14" s="5">
        <v>49218</v>
      </c>
      <c r="X14" s="5">
        <v>2141</v>
      </c>
      <c r="Y14" s="5">
        <v>26637</v>
      </c>
      <c r="Z14" s="5">
        <v>7670</v>
      </c>
      <c r="AA14" s="5">
        <f t="shared" si="15"/>
        <v>8263</v>
      </c>
      <c r="AB14" s="5">
        <v>5584</v>
      </c>
      <c r="AC14" s="5">
        <v>428</v>
      </c>
      <c r="AD14" s="5">
        <v>520</v>
      </c>
      <c r="AE14" s="5">
        <v>1638</v>
      </c>
      <c r="AF14" s="5">
        <v>93</v>
      </c>
      <c r="AG14" s="9">
        <f t="shared" si="16"/>
        <v>45619</v>
      </c>
      <c r="AH14" s="9">
        <v>18975</v>
      </c>
      <c r="AI14" s="9">
        <v>23845</v>
      </c>
      <c r="AJ14" s="9">
        <v>1339</v>
      </c>
      <c r="AK14" s="9">
        <v>982</v>
      </c>
      <c r="AL14" s="9">
        <v>478</v>
      </c>
      <c r="AM14" s="9">
        <f t="shared" si="17"/>
        <v>8470</v>
      </c>
      <c r="AN14" s="9">
        <v>1411</v>
      </c>
      <c r="AO14" s="9">
        <v>3600</v>
      </c>
      <c r="AP14" s="9">
        <v>1391</v>
      </c>
      <c r="AQ14" s="9">
        <v>1983</v>
      </c>
      <c r="AR14" s="9">
        <v>85</v>
      </c>
      <c r="AS14" s="9">
        <f t="shared" si="18"/>
        <v>1417</v>
      </c>
      <c r="AT14" s="9">
        <v>332</v>
      </c>
      <c r="AU14" s="9">
        <v>969</v>
      </c>
      <c r="AV14" s="9">
        <v>14</v>
      </c>
      <c r="AW14" s="9">
        <v>86</v>
      </c>
      <c r="AX14" s="9">
        <v>16</v>
      </c>
      <c r="AY14" s="9">
        <f t="shared" si="19"/>
        <v>2447213</v>
      </c>
      <c r="AZ14" s="9">
        <v>1819403</v>
      </c>
      <c r="BA14" s="9">
        <v>503499</v>
      </c>
      <c r="BB14" s="9">
        <v>28200</v>
      </c>
      <c r="BC14" s="9">
        <v>25911</v>
      </c>
      <c r="BD14" s="9">
        <v>70200</v>
      </c>
      <c r="BE14" s="9">
        <f t="shared" si="20"/>
        <v>381263</v>
      </c>
      <c r="BF14" s="9">
        <v>300866</v>
      </c>
      <c r="BG14" s="9">
        <v>62717</v>
      </c>
      <c r="BH14" s="9">
        <v>1317</v>
      </c>
      <c r="BI14" s="9">
        <v>7211</v>
      </c>
      <c r="BJ14" s="9">
        <v>9152</v>
      </c>
      <c r="BK14" s="9">
        <f t="shared" si="21"/>
        <v>64250</v>
      </c>
      <c r="BL14" s="9">
        <v>47944</v>
      </c>
      <c r="BM14" s="9">
        <v>8076</v>
      </c>
      <c r="BN14" s="9">
        <v>1419</v>
      </c>
      <c r="BO14" s="9">
        <v>6350</v>
      </c>
      <c r="BP14" s="9">
        <v>461</v>
      </c>
      <c r="BQ14" s="9">
        <f t="shared" si="22"/>
        <v>74891</v>
      </c>
      <c r="BR14" s="9">
        <v>53732</v>
      </c>
      <c r="BS14" s="9">
        <v>12230</v>
      </c>
      <c r="BT14" s="9">
        <v>4003</v>
      </c>
      <c r="BU14" s="9">
        <v>3243</v>
      </c>
      <c r="BV14" s="9">
        <v>1683</v>
      </c>
      <c r="BW14" s="9">
        <f t="shared" si="23"/>
        <v>301253</v>
      </c>
      <c r="BX14" s="9">
        <v>244364</v>
      </c>
      <c r="BY14" s="9">
        <v>43635</v>
      </c>
      <c r="BZ14" s="9">
        <v>3890</v>
      </c>
      <c r="CA14" s="9">
        <v>5888</v>
      </c>
      <c r="CB14" s="9">
        <v>3476</v>
      </c>
      <c r="CC14" s="9">
        <f t="shared" si="24"/>
        <v>1256606</v>
      </c>
      <c r="CD14" s="9">
        <v>1111795</v>
      </c>
      <c r="CE14" s="9">
        <v>102345</v>
      </c>
      <c r="CF14" s="9">
        <v>14455</v>
      </c>
      <c r="CG14" s="9">
        <v>22098</v>
      </c>
      <c r="CH14" s="9">
        <v>5913</v>
      </c>
      <c r="CI14" s="9">
        <f t="shared" si="25"/>
        <v>733051</v>
      </c>
      <c r="CJ14" s="9">
        <v>643695</v>
      </c>
      <c r="CK14" s="9">
        <v>55176</v>
      </c>
      <c r="CL14" s="9">
        <v>4868</v>
      </c>
      <c r="CM14" s="9">
        <v>23548</v>
      </c>
      <c r="CN14" s="9">
        <v>5764</v>
      </c>
      <c r="CO14" s="9">
        <f t="shared" si="26"/>
        <v>795616</v>
      </c>
      <c r="CP14" s="9">
        <v>567326</v>
      </c>
      <c r="CQ14" s="9">
        <v>155011</v>
      </c>
      <c r="CR14" s="9">
        <v>43626</v>
      </c>
      <c r="CS14" s="9">
        <v>8858</v>
      </c>
      <c r="CT14" s="9">
        <v>20795</v>
      </c>
      <c r="CU14" s="9">
        <f t="shared" si="27"/>
        <v>1920853</v>
      </c>
      <c r="CV14" s="9">
        <v>1530261</v>
      </c>
      <c r="CW14" s="9">
        <v>253068</v>
      </c>
      <c r="CX14" s="9">
        <v>24839</v>
      </c>
      <c r="CY14" s="9">
        <v>50859</v>
      </c>
      <c r="CZ14" s="9">
        <v>61826</v>
      </c>
      <c r="DA14" s="9">
        <f t="shared" si="28"/>
        <v>856095</v>
      </c>
      <c r="DB14" s="9">
        <v>705210</v>
      </c>
      <c r="DC14" s="9">
        <v>101504</v>
      </c>
      <c r="DD14" s="9">
        <v>25115</v>
      </c>
      <c r="DE14" s="9">
        <v>7397</v>
      </c>
      <c r="DF14" s="9">
        <v>16869</v>
      </c>
      <c r="DG14" s="9">
        <f t="shared" si="29"/>
        <v>1131758</v>
      </c>
      <c r="DH14" s="9">
        <v>844761</v>
      </c>
      <c r="DI14" s="9">
        <v>161839</v>
      </c>
      <c r="DJ14" s="9">
        <v>74168</v>
      </c>
      <c r="DK14" s="9">
        <v>15031</v>
      </c>
      <c r="DL14" s="9">
        <v>35959</v>
      </c>
      <c r="DM14" s="9">
        <f t="shared" si="30"/>
        <v>853870</v>
      </c>
      <c r="DN14" s="9">
        <v>666118</v>
      </c>
      <c r="DO14" s="9">
        <v>78739</v>
      </c>
      <c r="DP14" s="9">
        <v>56700</v>
      </c>
      <c r="DQ14" s="9">
        <v>26598</v>
      </c>
      <c r="DR14" s="9">
        <v>25715</v>
      </c>
      <c r="DS14" s="9">
        <f t="shared" si="35"/>
        <v>1528620</v>
      </c>
      <c r="DT14" s="9">
        <v>1121403</v>
      </c>
      <c r="DU14" s="9">
        <v>304769</v>
      </c>
      <c r="DV14" s="9">
        <v>60881</v>
      </c>
      <c r="DW14" s="30">
        <v>12728</v>
      </c>
      <c r="DX14" s="9">
        <v>28839</v>
      </c>
      <c r="DY14" s="9">
        <f t="shared" si="32"/>
        <v>782024</v>
      </c>
      <c r="DZ14" s="9">
        <v>425392</v>
      </c>
      <c r="EA14" s="9">
        <v>109151</v>
      </c>
      <c r="EB14" s="9">
        <v>203792</v>
      </c>
      <c r="EC14" s="9">
        <v>16390</v>
      </c>
      <c r="ED14" s="9">
        <v>27299</v>
      </c>
      <c r="EE14" s="9">
        <f t="shared" si="33"/>
        <v>3566</v>
      </c>
      <c r="EF14" s="9">
        <v>1043</v>
      </c>
      <c r="EG14" s="9">
        <v>1128</v>
      </c>
      <c r="EH14" s="30">
        <v>649</v>
      </c>
      <c r="EI14" s="30">
        <v>0</v>
      </c>
      <c r="EJ14" s="9">
        <v>746</v>
      </c>
    </row>
    <row r="15" spans="1:140" x14ac:dyDescent="0.25">
      <c r="B15" s="8" t="s">
        <v>41</v>
      </c>
      <c r="C15" s="31">
        <f t="shared" si="7"/>
        <v>19161493</v>
      </c>
      <c r="D15" s="31">
        <f t="shared" si="8"/>
        <v>14436234</v>
      </c>
      <c r="E15" s="31">
        <f t="shared" si="9"/>
        <v>3562738</v>
      </c>
      <c r="F15" s="31">
        <f t="shared" si="10"/>
        <v>237735</v>
      </c>
      <c r="G15" s="31">
        <f t="shared" si="11"/>
        <v>669237</v>
      </c>
      <c r="H15" s="31">
        <f t="shared" si="12"/>
        <v>255549</v>
      </c>
      <c r="I15" s="5">
        <f t="shared" si="34"/>
        <v>2265890</v>
      </c>
      <c r="J15" s="16">
        <v>1435178</v>
      </c>
      <c r="K15" s="16">
        <v>737626</v>
      </c>
      <c r="L15" s="16">
        <v>45549</v>
      </c>
      <c r="M15" s="16">
        <v>30355</v>
      </c>
      <c r="N15" s="16">
        <v>17182</v>
      </c>
      <c r="O15" s="5">
        <f t="shared" si="13"/>
        <v>415394</v>
      </c>
      <c r="P15" s="5">
        <v>333141</v>
      </c>
      <c r="Q15" s="5">
        <v>61331</v>
      </c>
      <c r="R15" s="5">
        <v>5806</v>
      </c>
      <c r="S15" s="5">
        <v>6758</v>
      </c>
      <c r="T15" s="5">
        <v>8358</v>
      </c>
      <c r="U15" s="5">
        <f t="shared" si="14"/>
        <v>691602</v>
      </c>
      <c r="V15" s="5">
        <v>512507</v>
      </c>
      <c r="W15" s="5">
        <v>131885</v>
      </c>
      <c r="X15" s="5">
        <v>13753</v>
      </c>
      <c r="Y15" s="5">
        <v>17861</v>
      </c>
      <c r="Z15" s="5">
        <v>15596</v>
      </c>
      <c r="AA15" s="9">
        <f t="shared" si="15"/>
        <v>1791719</v>
      </c>
      <c r="AB15" s="9">
        <v>1326498</v>
      </c>
      <c r="AC15" s="9">
        <v>392741</v>
      </c>
      <c r="AD15" s="9">
        <v>21998</v>
      </c>
      <c r="AE15" s="9">
        <v>36353</v>
      </c>
      <c r="AF15" s="9">
        <v>14129</v>
      </c>
      <c r="AG15" s="9">
        <f t="shared" si="16"/>
        <v>1697372</v>
      </c>
      <c r="AH15" s="9">
        <v>1269097</v>
      </c>
      <c r="AI15" s="9">
        <v>319912</v>
      </c>
      <c r="AJ15" s="9">
        <v>28442</v>
      </c>
      <c r="AK15" s="9">
        <v>47914</v>
      </c>
      <c r="AL15" s="9">
        <v>32007</v>
      </c>
      <c r="AM15" s="9">
        <f t="shared" si="17"/>
        <v>1634738</v>
      </c>
      <c r="AN15" s="9">
        <v>1309253</v>
      </c>
      <c r="AO15" s="9">
        <v>257862</v>
      </c>
      <c r="AP15" s="9">
        <v>16493</v>
      </c>
      <c r="AQ15" s="9">
        <v>32690</v>
      </c>
      <c r="AR15" s="9">
        <v>18440</v>
      </c>
      <c r="AS15" s="9">
        <f t="shared" si="18"/>
        <v>1624682</v>
      </c>
      <c r="AT15" s="9">
        <v>1290847</v>
      </c>
      <c r="AU15" s="9">
        <v>296414</v>
      </c>
      <c r="AV15" s="9">
        <v>10400</v>
      </c>
      <c r="AW15" s="9">
        <v>12011</v>
      </c>
      <c r="AX15" s="9">
        <v>15010</v>
      </c>
      <c r="AY15" s="9">
        <f t="shared" si="19"/>
        <v>157710</v>
      </c>
      <c r="AZ15" s="9">
        <v>48970</v>
      </c>
      <c r="BA15" s="9">
        <v>84785</v>
      </c>
      <c r="BB15" s="9">
        <v>1394</v>
      </c>
      <c r="BC15" s="9">
        <v>20141</v>
      </c>
      <c r="BD15" s="9">
        <v>2420</v>
      </c>
      <c r="BE15" s="9">
        <f t="shared" si="20"/>
        <v>1640891</v>
      </c>
      <c r="BF15" s="9">
        <v>942186</v>
      </c>
      <c r="BG15" s="9">
        <v>473411</v>
      </c>
      <c r="BH15" s="9">
        <v>21737</v>
      </c>
      <c r="BI15" s="9">
        <v>133691</v>
      </c>
      <c r="BJ15" s="9">
        <v>69866</v>
      </c>
      <c r="BK15" s="9">
        <f t="shared" si="21"/>
        <v>2151238</v>
      </c>
      <c r="BL15" s="9">
        <v>1698794</v>
      </c>
      <c r="BM15" s="9">
        <v>267258</v>
      </c>
      <c r="BN15" s="9">
        <v>11724</v>
      </c>
      <c r="BO15" s="9">
        <v>104774</v>
      </c>
      <c r="BP15" s="9">
        <v>68688</v>
      </c>
      <c r="BQ15" s="9">
        <f t="shared" si="22"/>
        <v>2274097</v>
      </c>
      <c r="BR15" s="9">
        <v>1822238</v>
      </c>
      <c r="BS15" s="9">
        <v>266365</v>
      </c>
      <c r="BT15" s="9">
        <v>16886</v>
      </c>
      <c r="BU15" s="9">
        <v>103756</v>
      </c>
      <c r="BV15" s="9">
        <v>64852</v>
      </c>
      <c r="BW15" s="9">
        <f t="shared" si="23"/>
        <v>707477</v>
      </c>
      <c r="BX15" s="9">
        <v>571701</v>
      </c>
      <c r="BY15" s="9">
        <v>63539</v>
      </c>
      <c r="BZ15" s="9">
        <v>5452</v>
      </c>
      <c r="CA15" s="9">
        <v>55247</v>
      </c>
      <c r="CB15" s="9">
        <v>11538</v>
      </c>
      <c r="CC15" s="9">
        <f t="shared" si="24"/>
        <v>692594</v>
      </c>
      <c r="CD15" s="9">
        <v>616440</v>
      </c>
      <c r="CE15" s="9">
        <v>63465</v>
      </c>
      <c r="CF15" s="9">
        <v>2828</v>
      </c>
      <c r="CG15" s="9">
        <v>11325</v>
      </c>
      <c r="CH15" s="9">
        <v>-1464</v>
      </c>
      <c r="CI15" s="9">
        <f t="shared" si="25"/>
        <v>-11285</v>
      </c>
      <c r="CJ15" s="9">
        <v>1668</v>
      </c>
      <c r="CK15" s="9">
        <v>13774</v>
      </c>
      <c r="CL15" s="30">
        <v>0</v>
      </c>
      <c r="CM15" s="9">
        <v>-26727</v>
      </c>
      <c r="CN15" s="29">
        <v>0</v>
      </c>
      <c r="CO15" s="9">
        <f t="shared" si="26"/>
        <v>1228798</v>
      </c>
      <c r="CP15" s="9">
        <v>1097472</v>
      </c>
      <c r="CQ15" s="9">
        <v>87367</v>
      </c>
      <c r="CR15" s="9">
        <v>5536</v>
      </c>
      <c r="CS15" s="9">
        <v>23252</v>
      </c>
      <c r="CT15" s="9">
        <v>15171</v>
      </c>
      <c r="CU15" s="9">
        <f t="shared" si="27"/>
        <v>54809</v>
      </c>
      <c r="CV15" s="9">
        <v>35033</v>
      </c>
      <c r="CW15" s="9">
        <v>3701</v>
      </c>
      <c r="CX15" s="30">
        <v>0</v>
      </c>
      <c r="CY15" s="9">
        <v>14018</v>
      </c>
      <c r="CZ15" s="9">
        <v>2057</v>
      </c>
      <c r="DA15" s="9">
        <f t="shared" si="28"/>
        <v>51199</v>
      </c>
      <c r="DB15" s="9">
        <v>91325</v>
      </c>
      <c r="DC15" s="9">
        <v>4894</v>
      </c>
      <c r="DD15" s="9">
        <v>54</v>
      </c>
      <c r="DE15" s="9">
        <v>42471</v>
      </c>
      <c r="DF15" s="9">
        <v>-87545</v>
      </c>
      <c r="DG15" s="9">
        <f t="shared" si="29"/>
        <v>8526</v>
      </c>
      <c r="DH15" s="9">
        <v>15984</v>
      </c>
      <c r="DI15" s="9">
        <v>3660</v>
      </c>
      <c r="DJ15" s="9">
        <v>11</v>
      </c>
      <c r="DK15" s="9">
        <v>661</v>
      </c>
      <c r="DL15" s="9">
        <v>-11790</v>
      </c>
      <c r="DM15" s="9">
        <f t="shared" si="30"/>
        <v>2306</v>
      </c>
      <c r="DN15" s="9">
        <v>987</v>
      </c>
      <c r="DO15" s="9">
        <v>537</v>
      </c>
      <c r="DP15" s="30">
        <v>0</v>
      </c>
      <c r="DQ15" s="9">
        <v>560</v>
      </c>
      <c r="DR15" s="9">
        <v>222</v>
      </c>
      <c r="DS15" s="9">
        <f t="shared" si="35"/>
        <v>26178</v>
      </c>
      <c r="DT15" s="9">
        <v>14961</v>
      </c>
      <c r="DU15" s="9">
        <v>9652</v>
      </c>
      <c r="DV15" s="9">
        <v>80</v>
      </c>
      <c r="DW15" s="9">
        <v>63</v>
      </c>
      <c r="DX15" s="9">
        <v>1422</v>
      </c>
      <c r="DY15" s="9">
        <f t="shared" si="32"/>
        <v>36799</v>
      </c>
      <c r="DZ15" s="9">
        <v>1388</v>
      </c>
      <c r="EA15" s="9">
        <v>4518</v>
      </c>
      <c r="EB15" s="9">
        <v>29592</v>
      </c>
      <c r="EC15" s="9">
        <v>2063</v>
      </c>
      <c r="ED15" s="9">
        <v>-762</v>
      </c>
      <c r="EE15" s="9">
        <f t="shared" si="33"/>
        <v>18759</v>
      </c>
      <c r="EF15" s="9">
        <v>566</v>
      </c>
      <c r="EG15" s="9">
        <v>18041</v>
      </c>
      <c r="EH15" s="30">
        <v>0</v>
      </c>
      <c r="EI15" s="30">
        <v>0</v>
      </c>
      <c r="EJ15" s="9">
        <v>152</v>
      </c>
    </row>
    <row r="16" spans="1:140" x14ac:dyDescent="0.25">
      <c r="B16" s="8" t="s">
        <v>42</v>
      </c>
      <c r="C16" s="31">
        <f t="shared" si="7"/>
        <v>20342759</v>
      </c>
      <c r="D16" s="31">
        <f t="shared" si="8"/>
        <v>13362481</v>
      </c>
      <c r="E16" s="31">
        <f t="shared" si="9"/>
        <v>3204659</v>
      </c>
      <c r="F16" s="31">
        <f t="shared" si="10"/>
        <v>756947</v>
      </c>
      <c r="G16" s="31">
        <f t="shared" si="11"/>
        <v>1729466</v>
      </c>
      <c r="H16" s="31">
        <f t="shared" si="12"/>
        <v>1289206</v>
      </c>
      <c r="I16" s="5">
        <f t="shared" si="34"/>
        <v>92837</v>
      </c>
      <c r="J16" s="16">
        <v>48058</v>
      </c>
      <c r="K16" s="16">
        <v>18839</v>
      </c>
      <c r="L16" s="16">
        <v>5351</v>
      </c>
      <c r="M16" s="16">
        <v>17919</v>
      </c>
      <c r="N16" s="16">
        <v>2670</v>
      </c>
      <c r="O16" s="5">
        <f t="shared" si="13"/>
        <v>1088037</v>
      </c>
      <c r="P16" s="5">
        <v>739154</v>
      </c>
      <c r="Q16" s="5">
        <v>154423</v>
      </c>
      <c r="R16" s="5">
        <v>4487</v>
      </c>
      <c r="S16" s="5">
        <v>107292</v>
      </c>
      <c r="T16" s="1">
        <v>82681</v>
      </c>
      <c r="U16" s="5">
        <f t="shared" si="14"/>
        <v>858447</v>
      </c>
      <c r="V16" s="5">
        <v>571885</v>
      </c>
      <c r="W16" s="5">
        <v>138683</v>
      </c>
      <c r="X16" s="5">
        <v>6104</v>
      </c>
      <c r="Y16" s="5">
        <v>114709</v>
      </c>
      <c r="Z16" s="5">
        <v>27066</v>
      </c>
      <c r="AA16" s="9">
        <f t="shared" si="15"/>
        <v>196887</v>
      </c>
      <c r="AB16" s="9">
        <v>149790</v>
      </c>
      <c r="AC16" s="9">
        <v>29486</v>
      </c>
      <c r="AD16" s="9">
        <v>3236</v>
      </c>
      <c r="AE16" s="9">
        <v>12855</v>
      </c>
      <c r="AF16" s="9">
        <v>1520</v>
      </c>
      <c r="AG16" s="9">
        <f t="shared" si="16"/>
        <v>60792</v>
      </c>
      <c r="AH16" s="9">
        <v>22453</v>
      </c>
      <c r="AI16" s="9">
        <v>28542</v>
      </c>
      <c r="AJ16" s="9">
        <v>1312</v>
      </c>
      <c r="AK16" s="9">
        <v>5056</v>
      </c>
      <c r="AL16" s="9">
        <v>3429</v>
      </c>
      <c r="AM16" s="9">
        <f t="shared" si="17"/>
        <v>42502</v>
      </c>
      <c r="AN16" s="9">
        <v>5332</v>
      </c>
      <c r="AO16" s="9">
        <v>22600</v>
      </c>
      <c r="AP16" s="9">
        <v>2094</v>
      </c>
      <c r="AQ16" s="9">
        <v>9468</v>
      </c>
      <c r="AR16" s="9">
        <v>3008</v>
      </c>
      <c r="AS16" s="9">
        <f t="shared" si="18"/>
        <v>31265</v>
      </c>
      <c r="AT16" s="9">
        <v>14400</v>
      </c>
      <c r="AU16" s="9">
        <v>16350</v>
      </c>
      <c r="AV16" s="9">
        <v>57</v>
      </c>
      <c r="AW16" s="9">
        <v>235</v>
      </c>
      <c r="AX16" s="9">
        <v>223</v>
      </c>
      <c r="AY16" s="9">
        <f t="shared" si="19"/>
        <v>3147535</v>
      </c>
      <c r="AZ16" s="9">
        <v>1864839</v>
      </c>
      <c r="BA16" s="9">
        <v>729659</v>
      </c>
      <c r="BB16" s="9">
        <v>40489</v>
      </c>
      <c r="BC16" s="9">
        <v>254182</v>
      </c>
      <c r="BD16" s="9">
        <v>258366</v>
      </c>
      <c r="BE16" s="9">
        <f t="shared" si="20"/>
        <v>515748</v>
      </c>
      <c r="BF16" s="9">
        <v>357869</v>
      </c>
      <c r="BG16" s="9">
        <v>84138</v>
      </c>
      <c r="BH16" s="9">
        <v>4396</v>
      </c>
      <c r="BI16" s="9">
        <v>38765</v>
      </c>
      <c r="BJ16" s="9">
        <v>30580</v>
      </c>
      <c r="BK16" s="9">
        <f t="shared" si="21"/>
        <v>81010</v>
      </c>
      <c r="BL16" s="9">
        <v>43828</v>
      </c>
      <c r="BM16" s="9">
        <v>14723</v>
      </c>
      <c r="BN16" s="9">
        <v>4464</v>
      </c>
      <c r="BO16" s="9">
        <v>15516</v>
      </c>
      <c r="BP16" s="9">
        <v>2479</v>
      </c>
      <c r="BQ16" s="9">
        <f t="shared" si="22"/>
        <v>157681</v>
      </c>
      <c r="BR16" s="9">
        <v>57627</v>
      </c>
      <c r="BS16" s="9">
        <v>35543</v>
      </c>
      <c r="BT16" s="9">
        <v>5983</v>
      </c>
      <c r="BU16" s="9">
        <v>49658</v>
      </c>
      <c r="BV16" s="9">
        <v>8870</v>
      </c>
      <c r="BW16" s="9">
        <f t="shared" si="23"/>
        <v>597571</v>
      </c>
      <c r="BX16" s="9">
        <v>420413</v>
      </c>
      <c r="BY16" s="9">
        <v>120343</v>
      </c>
      <c r="BZ16" s="9">
        <v>8611</v>
      </c>
      <c r="CA16" s="9">
        <v>32881</v>
      </c>
      <c r="CB16" s="9">
        <v>15323</v>
      </c>
      <c r="CC16" s="9">
        <f t="shared" si="24"/>
        <v>2071421</v>
      </c>
      <c r="CD16" s="9">
        <v>1640146</v>
      </c>
      <c r="CE16" s="9">
        <v>208715</v>
      </c>
      <c r="CF16" s="9">
        <v>21026</v>
      </c>
      <c r="CG16" s="9">
        <v>173418</v>
      </c>
      <c r="CH16" s="9">
        <v>28116</v>
      </c>
      <c r="CI16" s="9">
        <f t="shared" si="25"/>
        <v>867690</v>
      </c>
      <c r="CJ16" s="9">
        <v>647583</v>
      </c>
      <c r="CK16" s="9">
        <v>80221</v>
      </c>
      <c r="CL16" s="9">
        <v>4899</v>
      </c>
      <c r="CM16" s="9">
        <v>98957</v>
      </c>
      <c r="CN16" s="9">
        <v>36030</v>
      </c>
      <c r="CO16" s="9">
        <f t="shared" si="26"/>
        <v>1465766</v>
      </c>
      <c r="CP16" s="9">
        <v>972579</v>
      </c>
      <c r="CQ16" s="9">
        <v>220720</v>
      </c>
      <c r="CR16" s="9">
        <v>60899</v>
      </c>
      <c r="CS16" s="9">
        <v>121929</v>
      </c>
      <c r="CT16" s="9">
        <v>89639</v>
      </c>
      <c r="CU16" s="9">
        <f t="shared" si="27"/>
        <v>2509216</v>
      </c>
      <c r="CV16" s="9">
        <v>1662580</v>
      </c>
      <c r="CW16" s="9">
        <v>297722</v>
      </c>
      <c r="CX16" s="9">
        <v>39344</v>
      </c>
      <c r="CY16" s="9">
        <v>266160</v>
      </c>
      <c r="CZ16" s="9">
        <v>243410</v>
      </c>
      <c r="DA16" s="9">
        <f t="shared" si="28"/>
        <v>1464236</v>
      </c>
      <c r="DB16" s="9">
        <v>1136916</v>
      </c>
      <c r="DC16" s="9">
        <v>174068</v>
      </c>
      <c r="DD16" s="9">
        <v>36526</v>
      </c>
      <c r="DE16" s="9">
        <v>63741</v>
      </c>
      <c r="DF16" s="9">
        <v>52985</v>
      </c>
      <c r="DG16" s="9">
        <f t="shared" si="29"/>
        <v>1265696</v>
      </c>
      <c r="DH16" s="9">
        <v>834379</v>
      </c>
      <c r="DI16" s="9">
        <v>200946</v>
      </c>
      <c r="DJ16" s="9">
        <v>88449</v>
      </c>
      <c r="DK16" s="9">
        <v>68158</v>
      </c>
      <c r="DL16" s="9">
        <v>73764</v>
      </c>
      <c r="DM16" s="9">
        <f t="shared" si="30"/>
        <v>1007441</v>
      </c>
      <c r="DN16" s="9">
        <v>650800</v>
      </c>
      <c r="DO16" s="9">
        <v>104342</v>
      </c>
      <c r="DP16" s="9">
        <v>59360</v>
      </c>
      <c r="DQ16" s="9">
        <v>93853</v>
      </c>
      <c r="DR16" s="9">
        <v>99086</v>
      </c>
      <c r="DS16" s="9">
        <f t="shared" si="35"/>
        <v>1787674</v>
      </c>
      <c r="DT16" s="9">
        <v>1102327</v>
      </c>
      <c r="DU16" s="9">
        <v>374278</v>
      </c>
      <c r="DV16" s="9">
        <v>87328</v>
      </c>
      <c r="DW16" s="9">
        <v>118077</v>
      </c>
      <c r="DX16" s="9">
        <v>105664</v>
      </c>
      <c r="DY16" s="9">
        <f t="shared" si="32"/>
        <v>1026955</v>
      </c>
      <c r="DZ16" s="9">
        <v>418524</v>
      </c>
      <c r="EA16" s="9">
        <v>148974</v>
      </c>
      <c r="EB16" s="9">
        <v>272527</v>
      </c>
      <c r="EC16" s="9">
        <v>66637</v>
      </c>
      <c r="ED16" s="9">
        <v>120293</v>
      </c>
      <c r="EE16" s="9">
        <f t="shared" si="33"/>
        <v>6352</v>
      </c>
      <c r="EF16" s="9">
        <v>999</v>
      </c>
      <c r="EG16" s="9">
        <v>1344</v>
      </c>
      <c r="EH16" s="9">
        <v>5</v>
      </c>
      <c r="EI16" s="30">
        <v>0</v>
      </c>
      <c r="EJ16" s="9">
        <v>4004</v>
      </c>
    </row>
    <row r="17" spans="2:140" x14ac:dyDescent="0.25">
      <c r="B17" s="8" t="s">
        <v>43</v>
      </c>
      <c r="C17" s="31">
        <f t="shared" si="7"/>
        <v>17996413</v>
      </c>
      <c r="D17" s="31">
        <f t="shared" si="8"/>
        <v>11935683</v>
      </c>
      <c r="E17" s="31">
        <f t="shared" si="9"/>
        <v>3559305</v>
      </c>
      <c r="F17" s="31">
        <f t="shared" si="10"/>
        <v>274471</v>
      </c>
      <c r="G17" s="31">
        <f t="shared" si="11"/>
        <v>1646700</v>
      </c>
      <c r="H17" s="31">
        <f t="shared" si="12"/>
        <v>580254</v>
      </c>
      <c r="I17" s="5">
        <f t="shared" si="34"/>
        <v>2032659</v>
      </c>
      <c r="J17" s="16">
        <v>1202028</v>
      </c>
      <c r="K17" s="16">
        <v>714321</v>
      </c>
      <c r="L17" s="16">
        <v>42662</v>
      </c>
      <c r="M17" s="16">
        <v>53898</v>
      </c>
      <c r="N17" s="16">
        <v>19750</v>
      </c>
      <c r="O17" s="5">
        <f t="shared" si="13"/>
        <v>320291</v>
      </c>
      <c r="P17" s="5">
        <v>247733</v>
      </c>
      <c r="Q17" s="5">
        <v>49172</v>
      </c>
      <c r="R17" s="5">
        <v>3522</v>
      </c>
      <c r="S17" s="5">
        <v>8761</v>
      </c>
      <c r="T17" s="1">
        <v>11103</v>
      </c>
      <c r="U17" s="5">
        <f t="shared" si="14"/>
        <v>397063</v>
      </c>
      <c r="V17" s="5">
        <v>233462</v>
      </c>
      <c r="W17" s="5">
        <v>103918</v>
      </c>
      <c r="X17" s="5">
        <v>12984</v>
      </c>
      <c r="Y17" s="5">
        <v>32263</v>
      </c>
      <c r="Z17" s="5">
        <v>14436</v>
      </c>
      <c r="AA17" s="5">
        <f t="shared" si="15"/>
        <v>1431646</v>
      </c>
      <c r="AB17" s="5">
        <v>960425</v>
      </c>
      <c r="AC17" s="5">
        <v>370190</v>
      </c>
      <c r="AD17" s="5">
        <v>19658</v>
      </c>
      <c r="AE17" s="5">
        <v>63092</v>
      </c>
      <c r="AF17" s="1">
        <v>18281</v>
      </c>
      <c r="AG17" s="9">
        <f t="shared" si="16"/>
        <v>1737141</v>
      </c>
      <c r="AH17" s="9">
        <v>1195201</v>
      </c>
      <c r="AI17" s="9">
        <v>347633</v>
      </c>
      <c r="AJ17" s="9">
        <v>40285</v>
      </c>
      <c r="AK17" s="9">
        <v>93304</v>
      </c>
      <c r="AL17" s="9">
        <v>60718</v>
      </c>
      <c r="AM17" s="9">
        <f t="shared" si="17"/>
        <v>1474832</v>
      </c>
      <c r="AN17" s="9">
        <v>1120171</v>
      </c>
      <c r="AO17" s="9">
        <v>244637</v>
      </c>
      <c r="AP17" s="9">
        <v>19292</v>
      </c>
      <c r="AQ17" s="9">
        <v>65518</v>
      </c>
      <c r="AR17" s="9">
        <v>25214</v>
      </c>
      <c r="AS17" s="9">
        <f t="shared" si="18"/>
        <v>1359592</v>
      </c>
      <c r="AT17" s="9">
        <v>993605</v>
      </c>
      <c r="AU17" s="9">
        <v>302927</v>
      </c>
      <c r="AV17" s="9">
        <v>10679</v>
      </c>
      <c r="AW17" s="9">
        <v>28492</v>
      </c>
      <c r="AX17" s="9">
        <v>23889</v>
      </c>
      <c r="AY17" s="9">
        <f t="shared" si="19"/>
        <v>246039</v>
      </c>
      <c r="AZ17" s="9">
        <v>42002</v>
      </c>
      <c r="BA17" s="9">
        <v>123309</v>
      </c>
      <c r="BB17" s="9">
        <v>18</v>
      </c>
      <c r="BC17" s="9">
        <v>76455</v>
      </c>
      <c r="BD17" s="9">
        <v>4255</v>
      </c>
      <c r="BE17" s="9">
        <f t="shared" si="20"/>
        <v>1928583</v>
      </c>
      <c r="BF17" s="9">
        <v>965994</v>
      </c>
      <c r="BG17" s="9">
        <v>479322</v>
      </c>
      <c r="BH17" s="9">
        <v>24972</v>
      </c>
      <c r="BI17" s="9">
        <v>346533</v>
      </c>
      <c r="BJ17" s="9">
        <v>111762</v>
      </c>
      <c r="BK17" s="9">
        <f t="shared" si="21"/>
        <v>2141406</v>
      </c>
      <c r="BL17" s="9">
        <v>1520858</v>
      </c>
      <c r="BM17" s="9">
        <v>250094</v>
      </c>
      <c r="BN17" s="9">
        <v>17829</v>
      </c>
      <c r="BO17" s="9">
        <v>232243</v>
      </c>
      <c r="BP17" s="9">
        <v>120382</v>
      </c>
      <c r="BQ17" s="9">
        <f t="shared" si="22"/>
        <v>2247085</v>
      </c>
      <c r="BR17" s="9">
        <v>1646983</v>
      </c>
      <c r="BS17" s="9">
        <v>291245</v>
      </c>
      <c r="BT17" s="9">
        <v>17785</v>
      </c>
      <c r="BU17" s="9">
        <v>192980</v>
      </c>
      <c r="BV17" s="9">
        <v>98092</v>
      </c>
      <c r="BW17" s="9">
        <f t="shared" si="23"/>
        <v>926518</v>
      </c>
      <c r="BX17" s="9">
        <v>693160</v>
      </c>
      <c r="BY17" s="9">
        <v>77178</v>
      </c>
      <c r="BZ17" s="9">
        <v>5910</v>
      </c>
      <c r="CA17" s="9">
        <v>137533</v>
      </c>
      <c r="CB17" s="9">
        <v>12737</v>
      </c>
      <c r="CC17" s="9">
        <f t="shared" si="24"/>
        <v>39140</v>
      </c>
      <c r="CD17" s="9">
        <v>19768</v>
      </c>
      <c r="CE17" s="9">
        <v>1889</v>
      </c>
      <c r="CF17" s="9">
        <v>395</v>
      </c>
      <c r="CG17" s="9">
        <v>14535</v>
      </c>
      <c r="CH17" s="9">
        <v>2553</v>
      </c>
      <c r="CI17" s="9">
        <f t="shared" si="25"/>
        <v>29425</v>
      </c>
      <c r="CJ17" s="9">
        <v>8434</v>
      </c>
      <c r="CK17" s="9">
        <v>3894</v>
      </c>
      <c r="CL17" s="30">
        <v>0</v>
      </c>
      <c r="CM17" s="9">
        <v>16897</v>
      </c>
      <c r="CN17" s="9">
        <v>200</v>
      </c>
      <c r="CO17" s="9">
        <f t="shared" si="26"/>
        <v>778871</v>
      </c>
      <c r="CP17" s="9">
        <v>626461</v>
      </c>
      <c r="CQ17" s="9">
        <v>70118</v>
      </c>
      <c r="CR17" s="9">
        <v>4522</v>
      </c>
      <c r="CS17" s="9">
        <v>55660</v>
      </c>
      <c r="CT17" s="9">
        <v>22110</v>
      </c>
      <c r="CU17" s="9">
        <f t="shared" si="27"/>
        <v>120523</v>
      </c>
      <c r="CV17" s="9">
        <v>36513</v>
      </c>
      <c r="CW17" s="9">
        <v>23912</v>
      </c>
      <c r="CX17" s="30">
        <v>0</v>
      </c>
      <c r="CY17" s="9">
        <v>47084</v>
      </c>
      <c r="CZ17" s="9">
        <v>13014</v>
      </c>
      <c r="DA17" s="9">
        <f t="shared" si="28"/>
        <v>571405</v>
      </c>
      <c r="DB17" s="9">
        <v>362886</v>
      </c>
      <c r="DC17" s="9">
        <v>37220</v>
      </c>
      <c r="DD17" s="9">
        <v>3418</v>
      </c>
      <c r="DE17" s="9">
        <v>147243</v>
      </c>
      <c r="DF17" s="9">
        <v>20638</v>
      </c>
      <c r="DG17" s="9">
        <f t="shared" si="29"/>
        <v>38852</v>
      </c>
      <c r="DH17" s="9">
        <v>26338</v>
      </c>
      <c r="DI17" s="9">
        <v>4336</v>
      </c>
      <c r="DJ17" s="9">
        <v>6085</v>
      </c>
      <c r="DK17" s="9">
        <v>8799</v>
      </c>
      <c r="DL17" s="9">
        <v>-6706</v>
      </c>
      <c r="DM17" s="9">
        <f t="shared" si="30"/>
        <v>35666</v>
      </c>
      <c r="DN17" s="9">
        <v>7794</v>
      </c>
      <c r="DO17" s="9">
        <v>5605</v>
      </c>
      <c r="DP17" s="9">
        <v>7761</v>
      </c>
      <c r="DQ17" s="9">
        <v>12456</v>
      </c>
      <c r="DR17" s="9">
        <v>2050</v>
      </c>
      <c r="DS17" s="9">
        <f t="shared" si="35"/>
        <v>54095</v>
      </c>
      <c r="DT17" s="9">
        <v>19158</v>
      </c>
      <c r="DU17" s="9">
        <v>20257</v>
      </c>
      <c r="DV17" s="9">
        <v>177</v>
      </c>
      <c r="DW17" s="9">
        <v>8763</v>
      </c>
      <c r="DX17" s="9">
        <v>5740</v>
      </c>
      <c r="DY17" s="9">
        <f t="shared" si="32"/>
        <v>47262</v>
      </c>
      <c r="DZ17" s="9">
        <v>6204</v>
      </c>
      <c r="EA17" s="9">
        <v>1907</v>
      </c>
      <c r="EB17" s="9">
        <v>35281</v>
      </c>
      <c r="EC17" s="9">
        <v>4191</v>
      </c>
      <c r="ED17" s="9">
        <v>-321</v>
      </c>
      <c r="EE17" s="9">
        <f t="shared" si="33"/>
        <v>38319</v>
      </c>
      <c r="EF17" s="9">
        <v>505</v>
      </c>
      <c r="EG17" s="9">
        <v>36221</v>
      </c>
      <c r="EH17" s="9">
        <v>1236</v>
      </c>
      <c r="EI17" s="30">
        <v>0</v>
      </c>
      <c r="EJ17" s="9">
        <v>357</v>
      </c>
    </row>
    <row r="18" spans="2:140" x14ac:dyDescent="0.25">
      <c r="B18" s="8" t="s">
        <v>44</v>
      </c>
      <c r="C18" s="31">
        <f t="shared" si="7"/>
        <v>19992453</v>
      </c>
      <c r="D18" s="31">
        <f t="shared" si="8"/>
        <v>12042133</v>
      </c>
      <c r="E18" s="31">
        <f t="shared" si="9"/>
        <v>3380056</v>
      </c>
      <c r="F18" s="31">
        <f t="shared" si="10"/>
        <v>819422</v>
      </c>
      <c r="G18" s="31">
        <f t="shared" si="11"/>
        <v>2332265</v>
      </c>
      <c r="H18" s="31">
        <f t="shared" si="12"/>
        <v>1418577</v>
      </c>
      <c r="I18" s="5">
        <f t="shared" si="34"/>
        <v>140495</v>
      </c>
      <c r="J18" s="16">
        <v>29926</v>
      </c>
      <c r="K18" s="16">
        <v>74623</v>
      </c>
      <c r="L18" s="16">
        <v>7730</v>
      </c>
      <c r="M18" s="16">
        <v>23176</v>
      </c>
      <c r="N18" s="16">
        <v>5040</v>
      </c>
      <c r="O18" s="5">
        <f t="shared" si="13"/>
        <v>1021230</v>
      </c>
      <c r="P18" s="5">
        <v>665194</v>
      </c>
      <c r="Q18" s="5">
        <v>154229</v>
      </c>
      <c r="R18" s="5">
        <v>4784</v>
      </c>
      <c r="S18" s="5">
        <v>123534</v>
      </c>
      <c r="T18" s="1">
        <v>73489</v>
      </c>
      <c r="U18" s="5">
        <f t="shared" si="14"/>
        <v>822233</v>
      </c>
      <c r="V18" s="5">
        <v>515913</v>
      </c>
      <c r="W18" s="5">
        <v>125895</v>
      </c>
      <c r="X18" s="5">
        <v>5596</v>
      </c>
      <c r="Y18" s="5">
        <v>140444</v>
      </c>
      <c r="Z18" s="5">
        <v>34385</v>
      </c>
      <c r="AA18" s="9">
        <f t="shared" si="15"/>
        <v>292723</v>
      </c>
      <c r="AB18" s="9">
        <v>191854</v>
      </c>
      <c r="AC18" s="9">
        <v>54595</v>
      </c>
      <c r="AD18" s="9">
        <v>2337</v>
      </c>
      <c r="AE18" s="9">
        <v>41605</v>
      </c>
      <c r="AF18" s="9">
        <v>2332</v>
      </c>
      <c r="AG18" s="9">
        <f t="shared" si="16"/>
        <v>105858</v>
      </c>
      <c r="AH18" s="9">
        <v>43661</v>
      </c>
      <c r="AI18" s="9">
        <v>31972</v>
      </c>
      <c r="AJ18" s="9">
        <v>2025</v>
      </c>
      <c r="AK18" s="9">
        <v>21135</v>
      </c>
      <c r="AL18" s="9">
        <v>7065</v>
      </c>
      <c r="AM18" s="9">
        <f t="shared" si="17"/>
        <v>68910</v>
      </c>
      <c r="AN18" s="9">
        <v>5983</v>
      </c>
      <c r="AO18" s="9">
        <v>37247</v>
      </c>
      <c r="AP18" s="9">
        <v>2106</v>
      </c>
      <c r="AQ18" s="9">
        <v>21459</v>
      </c>
      <c r="AR18" s="9">
        <v>2115</v>
      </c>
      <c r="AS18" s="9">
        <f t="shared" si="18"/>
        <v>26167</v>
      </c>
      <c r="AT18" s="9">
        <v>15625</v>
      </c>
      <c r="AU18" s="9">
        <v>5743</v>
      </c>
      <c r="AV18" s="9">
        <v>16</v>
      </c>
      <c r="AW18" s="9">
        <v>1886</v>
      </c>
      <c r="AX18" s="9">
        <v>2897</v>
      </c>
      <c r="AY18" s="9">
        <f t="shared" si="19"/>
        <v>2857169</v>
      </c>
      <c r="AZ18" s="9">
        <v>1649750</v>
      </c>
      <c r="BA18" s="9">
        <v>646109</v>
      </c>
      <c r="BB18" s="9">
        <v>36726</v>
      </c>
      <c r="BC18" s="9">
        <v>274981</v>
      </c>
      <c r="BD18" s="9">
        <v>249603</v>
      </c>
      <c r="BE18" s="9">
        <f t="shared" si="20"/>
        <v>633008</v>
      </c>
      <c r="BF18" s="9">
        <v>337624</v>
      </c>
      <c r="BG18" s="9">
        <v>173546</v>
      </c>
      <c r="BH18" s="9">
        <v>3782</v>
      </c>
      <c r="BI18" s="9">
        <v>87839</v>
      </c>
      <c r="BJ18" s="9">
        <v>30217</v>
      </c>
      <c r="BK18" s="9">
        <f t="shared" si="21"/>
        <v>177606</v>
      </c>
      <c r="BL18" s="9">
        <v>41305</v>
      </c>
      <c r="BM18" s="9">
        <v>99341</v>
      </c>
      <c r="BN18" s="9">
        <v>1727</v>
      </c>
      <c r="BO18" s="9">
        <v>27779</v>
      </c>
      <c r="BP18" s="9">
        <v>7454</v>
      </c>
      <c r="BQ18" s="9">
        <f t="shared" si="22"/>
        <v>100228</v>
      </c>
      <c r="BR18" s="9">
        <v>33702</v>
      </c>
      <c r="BS18" s="9">
        <v>21389</v>
      </c>
      <c r="BT18" s="9">
        <v>3790</v>
      </c>
      <c r="BU18" s="9">
        <v>34073</v>
      </c>
      <c r="BV18" s="9">
        <v>7274</v>
      </c>
      <c r="BW18" s="9">
        <f t="shared" si="23"/>
        <v>373687</v>
      </c>
      <c r="BX18" s="9">
        <v>214897</v>
      </c>
      <c r="BY18" s="9">
        <v>91222</v>
      </c>
      <c r="BZ18" s="9">
        <v>8797</v>
      </c>
      <c r="CA18" s="9">
        <v>43878</v>
      </c>
      <c r="CB18" s="9">
        <v>14893</v>
      </c>
      <c r="CC18" s="9">
        <f t="shared" si="24"/>
        <v>2006273</v>
      </c>
      <c r="CD18" s="9">
        <v>1516591</v>
      </c>
      <c r="CE18" s="9">
        <v>203483</v>
      </c>
      <c r="CF18" s="9">
        <v>19997</v>
      </c>
      <c r="CG18" s="9">
        <v>233309</v>
      </c>
      <c r="CH18" s="9">
        <v>32893</v>
      </c>
      <c r="CI18" s="9">
        <f t="shared" si="25"/>
        <v>814444</v>
      </c>
      <c r="CJ18" s="9">
        <v>547850</v>
      </c>
      <c r="CK18" s="9">
        <v>70973</v>
      </c>
      <c r="CL18" s="9">
        <v>3647</v>
      </c>
      <c r="CM18" s="9">
        <v>149596</v>
      </c>
      <c r="CN18" s="9">
        <v>42378</v>
      </c>
      <c r="CO18" s="9">
        <f t="shared" si="26"/>
        <v>2027365</v>
      </c>
      <c r="CP18" s="9">
        <v>1435645</v>
      </c>
      <c r="CQ18" s="9">
        <v>229153</v>
      </c>
      <c r="CR18" s="9">
        <v>72955</v>
      </c>
      <c r="CS18" s="9">
        <v>182200</v>
      </c>
      <c r="CT18" s="9">
        <v>107412</v>
      </c>
      <c r="CU18" s="9">
        <f t="shared" si="27"/>
        <v>2408829</v>
      </c>
      <c r="CV18" s="9">
        <v>1498305</v>
      </c>
      <c r="CW18" s="9">
        <v>310552</v>
      </c>
      <c r="CX18" s="9">
        <v>29582</v>
      </c>
      <c r="CY18" s="9">
        <v>317018</v>
      </c>
      <c r="CZ18" s="9">
        <v>253372</v>
      </c>
      <c r="DA18" s="9">
        <f t="shared" si="28"/>
        <v>955861</v>
      </c>
      <c r="DB18" s="9">
        <v>626437</v>
      </c>
      <c r="DC18" s="9">
        <v>141742</v>
      </c>
      <c r="DD18" s="9">
        <v>37694</v>
      </c>
      <c r="DE18" s="9">
        <v>90999</v>
      </c>
      <c r="DF18" s="9">
        <v>58989</v>
      </c>
      <c r="DG18" s="9">
        <f t="shared" si="29"/>
        <v>1293378</v>
      </c>
      <c r="DH18" s="9">
        <v>738409</v>
      </c>
      <c r="DI18" s="9">
        <v>268914</v>
      </c>
      <c r="DJ18" s="9">
        <v>104430</v>
      </c>
      <c r="DK18" s="9">
        <v>91265</v>
      </c>
      <c r="DL18" s="9">
        <v>90360</v>
      </c>
      <c r="DM18" s="9">
        <f t="shared" si="30"/>
        <v>1018977</v>
      </c>
      <c r="DN18" s="9">
        <v>561013</v>
      </c>
      <c r="DO18" s="9">
        <v>100235</v>
      </c>
      <c r="DP18" s="9">
        <v>82425</v>
      </c>
      <c r="DQ18" s="9">
        <v>146197</v>
      </c>
      <c r="DR18" s="9">
        <v>129107</v>
      </c>
      <c r="DS18" s="9">
        <f>SUM(DT18:DX18)</f>
        <v>1782275</v>
      </c>
      <c r="DT18" s="9">
        <v>998478</v>
      </c>
      <c r="DU18" s="9">
        <v>380103</v>
      </c>
      <c r="DV18" s="9">
        <v>84618</v>
      </c>
      <c r="DW18" s="9">
        <v>188564</v>
      </c>
      <c r="DX18" s="9">
        <v>130512</v>
      </c>
      <c r="DY18" s="9">
        <f t="shared" si="32"/>
        <v>1057985</v>
      </c>
      <c r="DZ18" s="9">
        <v>373015</v>
      </c>
      <c r="EA18" s="9">
        <v>158217</v>
      </c>
      <c r="EB18" s="9">
        <v>303298</v>
      </c>
      <c r="EC18" s="9">
        <v>91328</v>
      </c>
      <c r="ED18" s="9">
        <v>132127</v>
      </c>
      <c r="EE18" s="9">
        <f t="shared" si="33"/>
        <v>7752</v>
      </c>
      <c r="EF18" s="9">
        <v>956</v>
      </c>
      <c r="EG18" s="9">
        <v>773</v>
      </c>
      <c r="EH18" s="9">
        <v>1360</v>
      </c>
      <c r="EI18" s="30">
        <v>0</v>
      </c>
      <c r="EJ18" s="9">
        <v>4663</v>
      </c>
    </row>
    <row r="19" spans="2:140" x14ac:dyDescent="0.25">
      <c r="B19" s="8" t="s">
        <v>45</v>
      </c>
      <c r="C19" s="31">
        <f t="shared" si="7"/>
        <v>20327493</v>
      </c>
      <c r="D19" s="31">
        <f t="shared" si="8"/>
        <v>13520711</v>
      </c>
      <c r="E19" s="31">
        <f t="shared" si="9"/>
        <v>4158051</v>
      </c>
      <c r="F19" s="31">
        <f t="shared" si="10"/>
        <v>408583</v>
      </c>
      <c r="G19" s="31">
        <f t="shared" si="11"/>
        <v>1694564</v>
      </c>
      <c r="H19" s="31">
        <f t="shared" si="12"/>
        <v>545584</v>
      </c>
      <c r="I19" s="5">
        <f t="shared" si="34"/>
        <v>2154853</v>
      </c>
      <c r="J19" s="16">
        <v>1259766</v>
      </c>
      <c r="K19" s="16">
        <v>766684</v>
      </c>
      <c r="L19" s="16">
        <v>45893</v>
      </c>
      <c r="M19" s="16">
        <v>63533</v>
      </c>
      <c r="N19" s="16">
        <v>18977</v>
      </c>
      <c r="O19" s="5">
        <f t="shared" si="13"/>
        <v>328418</v>
      </c>
      <c r="P19" s="5">
        <v>251902</v>
      </c>
      <c r="Q19" s="5">
        <v>58274</v>
      </c>
      <c r="R19" s="5">
        <v>2635</v>
      </c>
      <c r="S19" s="5">
        <v>6668</v>
      </c>
      <c r="T19" s="1">
        <v>8939</v>
      </c>
      <c r="U19" s="5">
        <f t="shared" si="14"/>
        <v>393007</v>
      </c>
      <c r="V19" s="5">
        <v>220700</v>
      </c>
      <c r="W19" s="5">
        <v>126426</v>
      </c>
      <c r="X19" s="5">
        <v>11210</v>
      </c>
      <c r="Y19" s="5">
        <v>28284</v>
      </c>
      <c r="Z19" s="5">
        <v>6387</v>
      </c>
      <c r="AA19" s="9">
        <f t="shared" si="15"/>
        <v>1347162</v>
      </c>
      <c r="AB19" s="9">
        <v>895674</v>
      </c>
      <c r="AC19" s="9">
        <v>349094</v>
      </c>
      <c r="AD19" s="9">
        <v>17618</v>
      </c>
      <c r="AE19" s="9">
        <v>70547</v>
      </c>
      <c r="AF19" s="9">
        <v>14229</v>
      </c>
      <c r="AG19" s="9">
        <f t="shared" ref="AG19" si="36">SUM(AH19:AL19)</f>
        <v>1616344</v>
      </c>
      <c r="AH19" s="9">
        <v>1090210</v>
      </c>
      <c r="AI19" s="9">
        <v>326021</v>
      </c>
      <c r="AJ19" s="9">
        <v>41622</v>
      </c>
      <c r="AK19" s="9">
        <v>102944</v>
      </c>
      <c r="AL19" s="9">
        <v>55547</v>
      </c>
      <c r="AM19" s="9">
        <f t="shared" si="17"/>
        <v>1490066</v>
      </c>
      <c r="AN19" s="9">
        <v>1084300</v>
      </c>
      <c r="AO19" s="9">
        <v>261462</v>
      </c>
      <c r="AP19" s="9">
        <v>16750</v>
      </c>
      <c r="AQ19" s="9">
        <v>105514</v>
      </c>
      <c r="AR19" s="9">
        <v>22040</v>
      </c>
      <c r="AS19" s="9">
        <f t="shared" si="18"/>
        <v>1433786</v>
      </c>
      <c r="AT19" s="9">
        <v>1072909</v>
      </c>
      <c r="AU19" s="9">
        <v>303500</v>
      </c>
      <c r="AV19" s="9">
        <v>11801</v>
      </c>
      <c r="AW19" s="9">
        <v>25244</v>
      </c>
      <c r="AX19" s="9">
        <v>20332</v>
      </c>
      <c r="AY19" s="9">
        <f t="shared" si="19"/>
        <v>356061</v>
      </c>
      <c r="AZ19" s="9">
        <v>36279</v>
      </c>
      <c r="BA19" s="9">
        <v>218623</v>
      </c>
      <c r="BB19" s="9">
        <v>618</v>
      </c>
      <c r="BC19" s="9">
        <v>93074</v>
      </c>
      <c r="BD19" s="9">
        <v>7467</v>
      </c>
      <c r="BE19" s="9">
        <f t="shared" si="20"/>
        <v>1893270</v>
      </c>
      <c r="BF19" s="9">
        <v>910778</v>
      </c>
      <c r="BG19" s="9">
        <v>554914</v>
      </c>
      <c r="BH19" s="9">
        <v>22879</v>
      </c>
      <c r="BI19" s="9">
        <v>317043</v>
      </c>
      <c r="BJ19" s="9">
        <v>87656</v>
      </c>
      <c r="BK19" s="9">
        <f t="shared" si="21"/>
        <v>2085331</v>
      </c>
      <c r="BL19" s="9">
        <v>1518252</v>
      </c>
      <c r="BM19" s="9">
        <v>273015</v>
      </c>
      <c r="BN19" s="9">
        <v>14255</v>
      </c>
      <c r="BO19" s="9">
        <v>196014</v>
      </c>
      <c r="BP19" s="9">
        <v>83795</v>
      </c>
      <c r="BQ19" s="9">
        <f t="shared" si="22"/>
        <v>2184775</v>
      </c>
      <c r="BR19" s="9">
        <v>1715621</v>
      </c>
      <c r="BS19" s="9">
        <v>231910</v>
      </c>
      <c r="BT19" s="9">
        <v>17285</v>
      </c>
      <c r="BU19" s="9">
        <v>156742</v>
      </c>
      <c r="BV19" s="9">
        <v>63217</v>
      </c>
      <c r="BW19" s="9">
        <f t="shared" si="23"/>
        <v>1205374</v>
      </c>
      <c r="BX19" s="9">
        <v>923253</v>
      </c>
      <c r="BY19" s="9">
        <v>143596</v>
      </c>
      <c r="BZ19" s="9">
        <v>14858</v>
      </c>
      <c r="CA19" s="9">
        <v>107189</v>
      </c>
      <c r="CB19" s="9">
        <v>16478</v>
      </c>
      <c r="CC19" s="9">
        <f t="shared" si="24"/>
        <v>1026902</v>
      </c>
      <c r="CD19" s="9">
        <v>827616</v>
      </c>
      <c r="CE19" s="9">
        <v>97948</v>
      </c>
      <c r="CF19" s="9">
        <v>6302</v>
      </c>
      <c r="CG19" s="9">
        <v>80551</v>
      </c>
      <c r="CH19" s="9">
        <v>14485</v>
      </c>
      <c r="CI19" s="9">
        <f t="shared" si="25"/>
        <v>37480</v>
      </c>
      <c r="CJ19" s="9">
        <v>6300</v>
      </c>
      <c r="CK19" s="9">
        <v>3309</v>
      </c>
      <c r="CL19" s="9">
        <v>843</v>
      </c>
      <c r="CM19" s="9">
        <v>18769</v>
      </c>
      <c r="CN19" s="9">
        <v>8259</v>
      </c>
      <c r="CO19" s="9">
        <f t="shared" si="26"/>
        <v>218247</v>
      </c>
      <c r="CP19" s="9">
        <v>63551</v>
      </c>
      <c r="CQ19" s="9">
        <v>103949</v>
      </c>
      <c r="CR19" s="9">
        <v>5036</v>
      </c>
      <c r="CS19" s="9">
        <v>35782</v>
      </c>
      <c r="CT19" s="9">
        <v>9929</v>
      </c>
      <c r="CU19" s="9">
        <f t="shared" si="27"/>
        <v>119655</v>
      </c>
      <c r="CV19" s="9">
        <v>53461</v>
      </c>
      <c r="CW19" s="9">
        <v>7999</v>
      </c>
      <c r="CX19" s="9">
        <v>4411</v>
      </c>
      <c r="CY19" s="9">
        <v>37616</v>
      </c>
      <c r="CZ19" s="9">
        <v>16168</v>
      </c>
      <c r="DA19" s="9">
        <f t="shared" si="28"/>
        <v>1428303</v>
      </c>
      <c r="DB19" s="9">
        <v>1034792</v>
      </c>
      <c r="DC19" s="9">
        <v>150916</v>
      </c>
      <c r="DD19" s="9">
        <v>32579</v>
      </c>
      <c r="DE19" s="9">
        <v>170435</v>
      </c>
      <c r="DF19" s="9">
        <v>39581</v>
      </c>
      <c r="DG19" s="9">
        <f t="shared" si="29"/>
        <v>576479</v>
      </c>
      <c r="DH19" s="9">
        <v>363451</v>
      </c>
      <c r="DI19" s="9">
        <v>105838</v>
      </c>
      <c r="DJ19" s="9">
        <v>62589</v>
      </c>
      <c r="DK19" s="9">
        <v>27637</v>
      </c>
      <c r="DL19" s="9">
        <v>16964</v>
      </c>
      <c r="DM19" s="9">
        <f t="shared" si="30"/>
        <v>255346</v>
      </c>
      <c r="DN19" s="9">
        <v>166339</v>
      </c>
      <c r="DO19" s="9">
        <v>17106</v>
      </c>
      <c r="DP19" s="9">
        <v>24525</v>
      </c>
      <c r="DQ19" s="9">
        <v>18936</v>
      </c>
      <c r="DR19" s="9">
        <v>28440</v>
      </c>
      <c r="DS19" s="9">
        <f>SUM(DT19:DX19)</f>
        <v>71032</v>
      </c>
      <c r="DT19" s="9">
        <v>15973</v>
      </c>
      <c r="DU19" s="9">
        <v>27802</v>
      </c>
      <c r="DV19" s="9">
        <v>192</v>
      </c>
      <c r="DW19" s="9">
        <v>24382</v>
      </c>
      <c r="DX19" s="9">
        <v>2683</v>
      </c>
      <c r="DY19" s="9">
        <f t="shared" si="32"/>
        <v>80864</v>
      </c>
      <c r="DZ19" s="9">
        <v>8938</v>
      </c>
      <c r="EA19" s="9">
        <v>7310</v>
      </c>
      <c r="EB19" s="9">
        <v>53375</v>
      </c>
      <c r="EC19" s="9">
        <v>7660</v>
      </c>
      <c r="ED19" s="9">
        <v>3581</v>
      </c>
      <c r="EE19" s="9">
        <f t="shared" si="33"/>
        <v>24738</v>
      </c>
      <c r="EF19" s="9">
        <v>646</v>
      </c>
      <c r="EG19" s="9">
        <v>22355</v>
      </c>
      <c r="EH19" s="9">
        <v>1307</v>
      </c>
      <c r="EI19" s="30">
        <v>0</v>
      </c>
      <c r="EJ19" s="9">
        <v>430</v>
      </c>
    </row>
    <row r="20" spans="2:140" x14ac:dyDescent="0.25">
      <c r="B20" s="8" t="s">
        <v>46</v>
      </c>
      <c r="C20" s="31">
        <f t="shared" si="7"/>
        <v>16286235</v>
      </c>
      <c r="D20" s="31">
        <f t="shared" si="8"/>
        <v>11473541</v>
      </c>
      <c r="E20" s="31">
        <f t="shared" si="9"/>
        <v>2510381</v>
      </c>
      <c r="F20" s="31">
        <f t="shared" si="10"/>
        <v>595548</v>
      </c>
      <c r="G20" s="31">
        <f t="shared" si="11"/>
        <v>1157209</v>
      </c>
      <c r="H20" s="31">
        <f t="shared" si="12"/>
        <v>549556</v>
      </c>
      <c r="I20" s="5">
        <f t="shared" si="34"/>
        <v>44553</v>
      </c>
      <c r="J20" s="16">
        <v>19340</v>
      </c>
      <c r="K20" s="16">
        <v>386</v>
      </c>
      <c r="L20" s="16">
        <v>651</v>
      </c>
      <c r="M20" s="16">
        <v>23851</v>
      </c>
      <c r="N20" s="16">
        <v>325</v>
      </c>
      <c r="O20" s="5">
        <f t="shared" si="13"/>
        <v>1031325</v>
      </c>
      <c r="P20" s="5">
        <v>794456</v>
      </c>
      <c r="Q20" s="5">
        <v>135693</v>
      </c>
      <c r="R20" s="5">
        <v>4043</v>
      </c>
      <c r="S20" s="5">
        <v>66280</v>
      </c>
      <c r="T20" s="5">
        <v>30853</v>
      </c>
      <c r="U20" s="5">
        <f t="shared" si="14"/>
        <v>814475</v>
      </c>
      <c r="V20" s="5">
        <v>602681</v>
      </c>
      <c r="W20" s="5">
        <v>112876</v>
      </c>
      <c r="X20" s="5">
        <v>4850</v>
      </c>
      <c r="Y20" s="5">
        <v>78522</v>
      </c>
      <c r="Z20" s="5">
        <v>15546</v>
      </c>
      <c r="AA20" s="9">
        <f t="shared" si="15"/>
        <v>536742</v>
      </c>
      <c r="AB20" s="9">
        <v>454573</v>
      </c>
      <c r="AC20" s="9">
        <v>61528</v>
      </c>
      <c r="AD20" s="9">
        <v>7434</v>
      </c>
      <c r="AE20" s="9">
        <v>8192</v>
      </c>
      <c r="AF20" s="9">
        <v>5015</v>
      </c>
      <c r="AG20" s="9">
        <f t="shared" si="16"/>
        <v>466834</v>
      </c>
      <c r="AH20" s="9">
        <v>370480</v>
      </c>
      <c r="AI20" s="9">
        <v>74973</v>
      </c>
      <c r="AJ20" s="9">
        <v>4911</v>
      </c>
      <c r="AK20" s="9">
        <v>10435</v>
      </c>
      <c r="AL20" s="9">
        <v>6035</v>
      </c>
      <c r="AM20" s="9">
        <f t="shared" si="17"/>
        <v>9852</v>
      </c>
      <c r="AN20" s="9">
        <v>1749</v>
      </c>
      <c r="AO20" s="9">
        <v>3944</v>
      </c>
      <c r="AP20" s="9">
        <v>1513</v>
      </c>
      <c r="AQ20" s="9">
        <v>2397</v>
      </c>
      <c r="AR20" s="9">
        <v>249</v>
      </c>
      <c r="AS20" s="9">
        <f t="shared" si="18"/>
        <v>-3001</v>
      </c>
      <c r="AT20" s="9">
        <v>-3145</v>
      </c>
      <c r="AU20" s="9">
        <v>126</v>
      </c>
      <c r="AV20" s="9">
        <v>13</v>
      </c>
      <c r="AW20" s="30">
        <v>0</v>
      </c>
      <c r="AX20" s="9">
        <v>5</v>
      </c>
      <c r="AY20" s="9">
        <f t="shared" si="19"/>
        <v>2751763</v>
      </c>
      <c r="AZ20" s="9">
        <v>1814125</v>
      </c>
      <c r="BA20" s="9">
        <v>691248</v>
      </c>
      <c r="BB20" s="9">
        <v>32213</v>
      </c>
      <c r="BC20" s="9">
        <v>127095</v>
      </c>
      <c r="BD20" s="9">
        <v>87082</v>
      </c>
      <c r="BE20" s="9">
        <f t="shared" si="20"/>
        <v>409617</v>
      </c>
      <c r="BF20" s="9">
        <v>319793</v>
      </c>
      <c r="BG20" s="9">
        <v>51667</v>
      </c>
      <c r="BH20" s="9">
        <v>1392</v>
      </c>
      <c r="BI20" s="9">
        <v>24892</v>
      </c>
      <c r="BJ20" s="9">
        <v>11873</v>
      </c>
      <c r="BK20" s="9">
        <f t="shared" si="21"/>
        <v>79662</v>
      </c>
      <c r="BL20" s="9">
        <v>40226</v>
      </c>
      <c r="BM20" s="9">
        <v>22029</v>
      </c>
      <c r="BN20" s="9">
        <v>1673</v>
      </c>
      <c r="BO20" s="9">
        <v>13301</v>
      </c>
      <c r="BP20" s="9">
        <v>2433</v>
      </c>
      <c r="BQ20" s="9">
        <f t="shared" si="22"/>
        <v>101724</v>
      </c>
      <c r="BR20" s="9">
        <v>28202</v>
      </c>
      <c r="BS20" s="9">
        <v>47684</v>
      </c>
      <c r="BT20" s="9">
        <v>2578</v>
      </c>
      <c r="BU20" s="9">
        <v>17190</v>
      </c>
      <c r="BV20" s="9">
        <v>6070</v>
      </c>
      <c r="BW20" s="9">
        <f t="shared" si="23"/>
        <v>30977</v>
      </c>
      <c r="BX20" s="9">
        <v>19949</v>
      </c>
      <c r="BY20" s="9">
        <v>5581</v>
      </c>
      <c r="BZ20" s="9">
        <v>299</v>
      </c>
      <c r="CA20" s="9">
        <v>4934</v>
      </c>
      <c r="CB20" s="9">
        <v>214</v>
      </c>
      <c r="CC20" s="9">
        <f t="shared" si="24"/>
        <v>963482</v>
      </c>
      <c r="CD20" s="9">
        <v>801262</v>
      </c>
      <c r="CE20" s="9">
        <v>83211</v>
      </c>
      <c r="CF20" s="9">
        <v>13587</v>
      </c>
      <c r="CG20" s="9">
        <v>55791</v>
      </c>
      <c r="CH20" s="9">
        <v>9631</v>
      </c>
      <c r="CI20" s="9">
        <f t="shared" si="25"/>
        <v>822384</v>
      </c>
      <c r="CJ20" s="9">
        <v>622133</v>
      </c>
      <c r="CK20" s="9">
        <v>67141</v>
      </c>
      <c r="CL20" s="9">
        <v>3006</v>
      </c>
      <c r="CM20" s="9">
        <v>108561</v>
      </c>
      <c r="CN20" s="9">
        <v>21543</v>
      </c>
      <c r="CO20" s="9">
        <f t="shared" si="26"/>
        <v>1957291</v>
      </c>
      <c r="CP20" s="9">
        <v>1559745</v>
      </c>
      <c r="CQ20" s="9">
        <v>205762</v>
      </c>
      <c r="CR20" s="9">
        <v>65352</v>
      </c>
      <c r="CS20" s="9">
        <v>78325</v>
      </c>
      <c r="CT20" s="9">
        <v>48107</v>
      </c>
      <c r="CU20" s="9">
        <f t="shared" si="27"/>
        <v>2212216</v>
      </c>
      <c r="CV20" s="9">
        <v>1586788</v>
      </c>
      <c r="CW20" s="9">
        <v>300006</v>
      </c>
      <c r="CX20" s="9">
        <v>31828</v>
      </c>
      <c r="CY20" s="9">
        <v>184178</v>
      </c>
      <c r="CZ20" s="9">
        <v>109416</v>
      </c>
      <c r="DA20" s="9">
        <f t="shared" si="28"/>
        <v>60691</v>
      </c>
      <c r="DB20" s="9">
        <v>47615</v>
      </c>
      <c r="DC20" s="9">
        <v>12559</v>
      </c>
      <c r="DD20" s="9">
        <v>23</v>
      </c>
      <c r="DE20" s="9">
        <v>1149</v>
      </c>
      <c r="DF20" s="9">
        <v>-655</v>
      </c>
      <c r="DG20" s="9">
        <f>SUM(DH20:DL20)</f>
        <v>669297</v>
      </c>
      <c r="DH20" s="9">
        <v>440233</v>
      </c>
      <c r="DI20" s="9">
        <v>85702</v>
      </c>
      <c r="DJ20" s="9">
        <v>26205</v>
      </c>
      <c r="DK20" s="9">
        <v>84425</v>
      </c>
      <c r="DL20" s="9">
        <v>32732</v>
      </c>
      <c r="DM20" s="9">
        <f t="shared" si="30"/>
        <v>756260</v>
      </c>
      <c r="DN20" s="9">
        <v>471722</v>
      </c>
      <c r="DO20" s="9">
        <v>80779</v>
      </c>
      <c r="DP20" s="9">
        <v>58365</v>
      </c>
      <c r="DQ20" s="9">
        <v>106496</v>
      </c>
      <c r="DR20" s="9">
        <v>38898</v>
      </c>
      <c r="DS20" s="9">
        <f>SUM(DT20:DX20)</f>
        <v>1641857</v>
      </c>
      <c r="DT20" s="9">
        <v>1068370</v>
      </c>
      <c r="DU20" s="9">
        <v>336703</v>
      </c>
      <c r="DV20" s="9">
        <v>66936</v>
      </c>
      <c r="DW20" s="9">
        <v>110694</v>
      </c>
      <c r="DX20" s="9">
        <v>59154</v>
      </c>
      <c r="DY20" s="9">
        <f t="shared" si="32"/>
        <v>924899</v>
      </c>
      <c r="DZ20" s="9">
        <v>412396</v>
      </c>
      <c r="EA20" s="9">
        <v>129377</v>
      </c>
      <c r="EB20" s="9">
        <v>268671</v>
      </c>
      <c r="EC20" s="9">
        <v>50501</v>
      </c>
      <c r="ED20" s="9">
        <v>63954</v>
      </c>
      <c r="EE20" s="9">
        <f t="shared" si="33"/>
        <v>3335</v>
      </c>
      <c r="EF20" s="9">
        <v>848</v>
      </c>
      <c r="EG20" s="9">
        <v>1406</v>
      </c>
      <c r="EH20" s="9">
        <v>5</v>
      </c>
      <c r="EI20" s="30">
        <v>0</v>
      </c>
      <c r="EJ20" s="9">
        <v>1076</v>
      </c>
    </row>
    <row r="21" spans="2:140" x14ac:dyDescent="0.25">
      <c r="B21" s="8" t="s">
        <v>47</v>
      </c>
      <c r="C21" s="31">
        <f t="shared" si="7"/>
        <v>15660349</v>
      </c>
      <c r="D21" s="31">
        <f t="shared" si="8"/>
        <v>11869508</v>
      </c>
      <c r="E21" s="31">
        <f t="shared" si="9"/>
        <v>2966599</v>
      </c>
      <c r="F21" s="31">
        <f t="shared" si="10"/>
        <v>207656</v>
      </c>
      <c r="G21" s="31">
        <f t="shared" si="11"/>
        <v>449419</v>
      </c>
      <c r="H21" s="31">
        <f t="shared" si="12"/>
        <v>167167</v>
      </c>
      <c r="I21" s="5">
        <f t="shared" si="34"/>
        <v>2159209</v>
      </c>
      <c r="J21" s="16">
        <v>1391077</v>
      </c>
      <c r="K21" s="16">
        <v>681624</v>
      </c>
      <c r="L21" s="16">
        <v>44001</v>
      </c>
      <c r="M21" s="16">
        <v>26658</v>
      </c>
      <c r="N21" s="16">
        <v>15849</v>
      </c>
      <c r="O21" s="5">
        <f t="shared" si="13"/>
        <v>359820</v>
      </c>
      <c r="P21" s="5">
        <v>299095</v>
      </c>
      <c r="Q21" s="5">
        <v>50608</v>
      </c>
      <c r="R21" s="5">
        <v>4871</v>
      </c>
      <c r="S21" s="5">
        <v>2880</v>
      </c>
      <c r="T21" s="5">
        <v>2366</v>
      </c>
      <c r="U21" s="5">
        <f t="shared" si="14"/>
        <v>356594</v>
      </c>
      <c r="V21" s="5">
        <v>251679</v>
      </c>
      <c r="W21" s="5">
        <v>80417</v>
      </c>
      <c r="X21" s="5">
        <v>9740</v>
      </c>
      <c r="Y21" s="5">
        <v>10842</v>
      </c>
      <c r="Z21" s="5">
        <v>3916</v>
      </c>
      <c r="AA21" s="5">
        <f t="shared" si="15"/>
        <v>1176383</v>
      </c>
      <c r="AB21" s="5">
        <v>818473</v>
      </c>
      <c r="AC21" s="5">
        <v>305066</v>
      </c>
      <c r="AD21" s="5">
        <v>17091</v>
      </c>
      <c r="AE21" s="5">
        <v>24238</v>
      </c>
      <c r="AF21" s="5">
        <v>11515</v>
      </c>
      <c r="AG21" s="9">
        <f t="shared" si="16"/>
        <v>1179154</v>
      </c>
      <c r="AH21" s="9">
        <v>841639</v>
      </c>
      <c r="AI21" s="9">
        <v>249188</v>
      </c>
      <c r="AJ21" s="9">
        <v>29969</v>
      </c>
      <c r="AK21" s="9">
        <v>36787</v>
      </c>
      <c r="AL21" s="9">
        <v>21571</v>
      </c>
      <c r="AM21" s="9">
        <f t="shared" si="17"/>
        <v>1608720</v>
      </c>
      <c r="AN21" s="9">
        <v>1260387</v>
      </c>
      <c r="AO21" s="9">
        <v>266839</v>
      </c>
      <c r="AP21" s="9">
        <v>15280</v>
      </c>
      <c r="AQ21" s="9">
        <v>47926</v>
      </c>
      <c r="AR21" s="9">
        <v>18288</v>
      </c>
      <c r="AS21" s="9">
        <f t="shared" si="18"/>
        <v>1552693</v>
      </c>
      <c r="AT21" s="9">
        <v>1241450</v>
      </c>
      <c r="AU21" s="9">
        <v>278425</v>
      </c>
      <c r="AV21" s="9">
        <v>10255</v>
      </c>
      <c r="AW21" s="9">
        <v>10056</v>
      </c>
      <c r="AX21" s="9">
        <v>12507</v>
      </c>
      <c r="AY21" s="9">
        <f t="shared" si="19"/>
        <v>108484</v>
      </c>
      <c r="AZ21" s="9">
        <v>28168</v>
      </c>
      <c r="BA21" s="9">
        <v>32907</v>
      </c>
      <c r="BB21" s="9">
        <v>59</v>
      </c>
      <c r="BC21" s="9">
        <v>46187</v>
      </c>
      <c r="BD21" s="9">
        <v>1163</v>
      </c>
      <c r="BE21" s="9">
        <f t="shared" si="20"/>
        <v>1305722</v>
      </c>
      <c r="BF21" s="9">
        <v>758323</v>
      </c>
      <c r="BG21" s="9">
        <v>420675</v>
      </c>
      <c r="BH21" s="9">
        <v>15653</v>
      </c>
      <c r="BI21" s="9">
        <v>76577</v>
      </c>
      <c r="BJ21" s="9">
        <v>34494</v>
      </c>
      <c r="BK21" s="9">
        <f t="shared" si="21"/>
        <v>1829684</v>
      </c>
      <c r="BL21" s="9">
        <v>1589242</v>
      </c>
      <c r="BM21" s="9">
        <v>177799</v>
      </c>
      <c r="BN21" s="9">
        <v>10072</v>
      </c>
      <c r="BO21" s="9">
        <v>32225</v>
      </c>
      <c r="BP21" s="9">
        <v>20346</v>
      </c>
      <c r="BQ21" s="9">
        <f t="shared" si="22"/>
        <v>2109310</v>
      </c>
      <c r="BR21" s="9">
        <v>1782416</v>
      </c>
      <c r="BS21" s="9">
        <v>229138</v>
      </c>
      <c r="BT21" s="9">
        <v>17807</v>
      </c>
      <c r="BU21" s="9">
        <v>51668</v>
      </c>
      <c r="BV21" s="9">
        <v>28281</v>
      </c>
      <c r="BW21" s="9">
        <f t="shared" si="23"/>
        <v>888398</v>
      </c>
      <c r="BX21" s="9">
        <v>759963</v>
      </c>
      <c r="BY21" s="9">
        <v>93355</v>
      </c>
      <c r="BZ21" s="9">
        <v>8638</v>
      </c>
      <c r="CA21" s="9">
        <v>22174</v>
      </c>
      <c r="CB21" s="9">
        <v>4268</v>
      </c>
      <c r="CC21" s="9">
        <f>SUM(CD21:CH21)</f>
        <v>31128</v>
      </c>
      <c r="CD21" s="9">
        <v>15866</v>
      </c>
      <c r="CE21" s="9">
        <v>5282</v>
      </c>
      <c r="CF21" s="9">
        <v>35</v>
      </c>
      <c r="CG21" s="9">
        <v>6775</v>
      </c>
      <c r="CH21" s="9">
        <v>3170</v>
      </c>
      <c r="CI21" s="9">
        <f t="shared" si="25"/>
        <v>1268</v>
      </c>
      <c r="CJ21" s="9">
        <v>108</v>
      </c>
      <c r="CK21" s="9">
        <v>1155</v>
      </c>
      <c r="CL21" s="30">
        <v>0</v>
      </c>
      <c r="CM21" s="9">
        <v>4</v>
      </c>
      <c r="CN21" s="9">
        <v>1</v>
      </c>
      <c r="CO21" s="9">
        <f t="shared" si="26"/>
        <v>57547</v>
      </c>
      <c r="CP21" s="9">
        <v>34591</v>
      </c>
      <c r="CQ21" s="9">
        <v>10859</v>
      </c>
      <c r="CR21" s="9">
        <v>2815</v>
      </c>
      <c r="CS21" s="9">
        <v>7019</v>
      </c>
      <c r="CT21" s="9">
        <v>2263</v>
      </c>
      <c r="CU21" s="9">
        <f t="shared" si="27"/>
        <v>31575</v>
      </c>
      <c r="CV21" s="9">
        <v>10560</v>
      </c>
      <c r="CW21" s="9">
        <v>7035</v>
      </c>
      <c r="CX21" s="9"/>
      <c r="CY21" s="9">
        <v>13216</v>
      </c>
      <c r="CZ21" s="9">
        <v>764</v>
      </c>
      <c r="DA21" s="9">
        <f t="shared" si="28"/>
        <v>883020</v>
      </c>
      <c r="DB21" s="9">
        <v>758202</v>
      </c>
      <c r="DC21" s="9">
        <v>68357</v>
      </c>
      <c r="DD21" s="9">
        <v>15177</v>
      </c>
      <c r="DE21" s="9">
        <v>32682</v>
      </c>
      <c r="DF21" s="9">
        <v>8602</v>
      </c>
      <c r="DG21" s="9">
        <f>SUM(DH21:DL21)</f>
        <v>5448</v>
      </c>
      <c r="DH21" s="9">
        <v>25963</v>
      </c>
      <c r="DI21" s="9">
        <v>1620</v>
      </c>
      <c r="DJ21" s="9">
        <v>116</v>
      </c>
      <c r="DK21" s="9">
        <v>645</v>
      </c>
      <c r="DL21" s="9">
        <v>-22896</v>
      </c>
      <c r="DM21" s="9">
        <f t="shared" si="30"/>
        <v>1736</v>
      </c>
      <c r="DN21" s="9">
        <v>947</v>
      </c>
      <c r="DO21" s="9">
        <v>1663</v>
      </c>
      <c r="DP21" s="9">
        <v>-948</v>
      </c>
      <c r="DQ21" s="9">
        <v>1</v>
      </c>
      <c r="DR21" s="9">
        <v>73</v>
      </c>
      <c r="DS21" s="9">
        <f>SUM(DT21:DX21)</f>
        <v>10675</v>
      </c>
      <c r="DT21" s="9">
        <v>920</v>
      </c>
      <c r="DU21" s="9">
        <v>1728</v>
      </c>
      <c r="DV21" s="9">
        <v>7025</v>
      </c>
      <c r="DW21" s="9">
        <v>856</v>
      </c>
      <c r="DX21" s="9">
        <v>146</v>
      </c>
      <c r="DY21" s="9">
        <f t="shared" si="32"/>
        <v>621</v>
      </c>
      <c r="DZ21" s="9">
        <v>196</v>
      </c>
      <c r="EA21" s="9">
        <v>84</v>
      </c>
      <c r="EB21" s="9"/>
      <c r="EC21" s="9">
        <v>3</v>
      </c>
      <c r="ED21" s="9">
        <v>338</v>
      </c>
      <c r="EE21" s="9">
        <f t="shared" si="33"/>
        <v>3160</v>
      </c>
      <c r="EF21" s="9">
        <v>243</v>
      </c>
      <c r="EG21" s="9">
        <v>2775</v>
      </c>
      <c r="EH21" s="30">
        <v>0</v>
      </c>
      <c r="EI21" s="30">
        <v>0</v>
      </c>
      <c r="EJ21" s="9">
        <v>142</v>
      </c>
    </row>
    <row r="22" spans="2:140" x14ac:dyDescent="0.25">
      <c r="B22" s="8"/>
      <c r="C22" s="31"/>
      <c r="D22" s="31"/>
      <c r="E22" s="31"/>
      <c r="F22" s="31"/>
      <c r="G22" s="31"/>
      <c r="H22" s="31"/>
      <c r="I22" s="5"/>
      <c r="J22" s="16"/>
      <c r="K22" s="16"/>
      <c r="L22" s="16"/>
      <c r="M22" s="16"/>
      <c r="N22" s="16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30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30"/>
      <c r="EI22" s="30"/>
      <c r="EJ22" s="9"/>
    </row>
    <row r="23" spans="2:140" x14ac:dyDescent="0.25">
      <c r="B23" s="33" t="s">
        <v>49</v>
      </c>
      <c r="C23" s="34"/>
      <c r="D23" s="35"/>
      <c r="E23" s="35"/>
      <c r="F23" s="36"/>
      <c r="G23" s="37"/>
      <c r="H23" s="36"/>
      <c r="I23" s="34"/>
      <c r="J23" s="35"/>
      <c r="K23" s="35"/>
      <c r="L23" s="36"/>
      <c r="M23" s="37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4"/>
      <c r="AU23" s="34"/>
      <c r="AV23" s="34"/>
      <c r="AW23" s="34"/>
      <c r="AX23" s="34"/>
      <c r="AY23" s="34"/>
      <c r="AZ23" s="34"/>
      <c r="BA23" s="34"/>
      <c r="BB23" s="34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4"/>
      <c r="CV23" s="36"/>
      <c r="CW23" s="36"/>
      <c r="CX23" s="36"/>
      <c r="CY23" s="36"/>
      <c r="CZ23" s="36"/>
      <c r="DA23" s="34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  <c r="ED23" s="36"/>
      <c r="EE23" s="36"/>
      <c r="EF23" s="36"/>
      <c r="EG23" s="36"/>
      <c r="EH23" s="36"/>
      <c r="EI23" s="38"/>
      <c r="EJ23" s="39"/>
    </row>
    <row r="24" spans="2:140" x14ac:dyDescent="0.25">
      <c r="B24" s="10" t="s">
        <v>8</v>
      </c>
      <c r="C24" s="7"/>
      <c r="D24" s="7"/>
    </row>
    <row r="25" spans="2:140" x14ac:dyDescent="0.25">
      <c r="C25" s="9"/>
      <c r="D25" s="7"/>
      <c r="E25" s="9"/>
      <c r="F25" s="9"/>
      <c r="G25" s="9"/>
      <c r="H25" s="9"/>
      <c r="J25" s="9"/>
    </row>
    <row r="26" spans="2:140" x14ac:dyDescent="0.25">
      <c r="B26" s="21"/>
    </row>
    <row r="27" spans="2:140" x14ac:dyDescent="0.25">
      <c r="B27" s="9"/>
      <c r="C27" s="22"/>
    </row>
    <row r="28" spans="2:140" x14ac:dyDescent="0.25">
      <c r="B28" s="21"/>
    </row>
    <row r="29" spans="2:140" x14ac:dyDescent="0.25">
      <c r="B29" s="22"/>
      <c r="K29" s="40"/>
    </row>
    <row r="30" spans="2:140" x14ac:dyDescent="0.25">
      <c r="B30" s="22"/>
    </row>
    <row r="31" spans="2:140" x14ac:dyDescent="0.25">
      <c r="B31" s="22"/>
    </row>
    <row r="32" spans="2:140" x14ac:dyDescent="0.25">
      <c r="I32" s="21"/>
    </row>
    <row r="33" spans="2:2" x14ac:dyDescent="0.25">
      <c r="B33" s="19"/>
    </row>
    <row r="34" spans="2:2" x14ac:dyDescent="0.25">
      <c r="B34" s="19"/>
    </row>
  </sheetData>
  <mergeCells count="26">
    <mergeCell ref="CO5:CT5"/>
    <mergeCell ref="DY5:ED5"/>
    <mergeCell ref="EE5:EJ5"/>
    <mergeCell ref="B2:H2"/>
    <mergeCell ref="C3:H3"/>
    <mergeCell ref="I5:N5"/>
    <mergeCell ref="AG5:AL5"/>
    <mergeCell ref="O5:T5"/>
    <mergeCell ref="U5:Z5"/>
    <mergeCell ref="AA5:AF5"/>
    <mergeCell ref="C5:H5"/>
    <mergeCell ref="CU5:CZ5"/>
    <mergeCell ref="DA5:DF5"/>
    <mergeCell ref="DG5:DL5"/>
    <mergeCell ref="DM5:DR5"/>
    <mergeCell ref="DS5:DX5"/>
    <mergeCell ref="BK5:BP5"/>
    <mergeCell ref="BQ5:BV5"/>
    <mergeCell ref="BW5:CB5"/>
    <mergeCell ref="CC5:CH5"/>
    <mergeCell ref="CI5:CN5"/>
    <mergeCell ref="B4:P4"/>
    <mergeCell ref="AM5:AR5"/>
    <mergeCell ref="AS5:AX5"/>
    <mergeCell ref="AY5:BD5"/>
    <mergeCell ref="BE5:BJ5"/>
  </mergeCells>
  <phoneticPr fontId="0" type="noConversion"/>
  <hyperlinks>
    <hyperlink ref="A4" r:id="rId1" xr:uid="{00000000-0004-0000-0000-000000000000}"/>
    <hyperlink ref="A3" r:id="rId2" xr:uid="{00000000-0004-0000-0000-000001000000}"/>
    <hyperlink ref="C3" r:id="rId3" display="Encuesta de satisfacción" xr:uid="{2CA5DB05-9470-47F7-99FD-7BB964159DEE}"/>
  </hyperlinks>
  <printOptions horizontalCentered="1"/>
  <pageMargins left="0.75" right="0.75" top="1" bottom="1" header="0" footer="0"/>
  <pageSetup paperSize="9" orientation="portrait" r:id="rId4"/>
  <headerFooter alignWithMargins="0"/>
  <ignoredErrors>
    <ignoredError sqref="AG21" formulaRange="1"/>
    <ignoredError sqref="I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N321126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2004-11-10T13:36:39Z</cp:lastPrinted>
  <dcterms:created xsi:type="dcterms:W3CDTF">2004-11-02T12:07:14Z</dcterms:created>
  <dcterms:modified xsi:type="dcterms:W3CDTF">2026-06-03T11:11:26Z</dcterms:modified>
</cp:coreProperties>
</file>