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mc114\Desktop\SERVICIO ESTADÍSTICA\ESTADÍSTICA\TABLAS\TERRITORIO CLIMATOLOGIA Y MEDIO AMBIENTE\Medio ambiente\Residuos sólidos\"/>
    </mc:Choice>
  </mc:AlternateContent>
  <xr:revisionPtr revIDLastSave="0" documentId="8_{84220AF1-9527-4050-AFCD-9518E94CA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34132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5" i="1"/>
  <c r="F16" i="1"/>
  <c r="F20" i="1"/>
  <c r="F21" i="1"/>
  <c r="F23" i="1"/>
  <c r="F24" i="1"/>
  <c r="F26" i="1"/>
  <c r="F27" i="1"/>
  <c r="F31" i="1"/>
</calcChain>
</file>

<file path=xl/sharedStrings.xml><?xml version="1.0" encoding="utf-8"?>
<sst xmlns="http://schemas.openxmlformats.org/spreadsheetml/2006/main" count="26" uniqueCount="23">
  <si>
    <t>Concepto</t>
  </si>
  <si>
    <t>Valorización energética (incineración)</t>
  </si>
  <si>
    <t xml:space="preserve">       Energía producida</t>
  </si>
  <si>
    <t>Ventas</t>
  </si>
  <si>
    <t>Autoconsumo</t>
  </si>
  <si>
    <t>Otra producción de energía (biogás)</t>
  </si>
  <si>
    <t xml:space="preserve">     Energía eléctrica producida</t>
  </si>
  <si>
    <t>Biogás vertedero Valdemingómez</t>
  </si>
  <si>
    <t xml:space="preserve">Gas naural </t>
  </si>
  <si>
    <t xml:space="preserve">    Ventas</t>
  </si>
  <si>
    <t xml:space="preserve">    Autoconsumo</t>
  </si>
  <si>
    <t>Acceso a 
Banco Datos</t>
  </si>
  <si>
    <t>Índice</t>
  </si>
  <si>
    <t>Datos</t>
  </si>
  <si>
    <r>
      <t xml:space="preserve">Cogeneración </t>
    </r>
    <r>
      <rPr>
        <vertAlign val="superscript"/>
        <sz val="8"/>
        <rFont val="Arial"/>
        <family val="2"/>
      </rPr>
      <t>(1)</t>
    </r>
  </si>
  <si>
    <t xml:space="preserve"> </t>
  </si>
  <si>
    <t>Biogás vertedero Las Dehesas</t>
  </si>
  <si>
    <t>Otra producción de energía (biometano inyectado a la red gasista)</t>
  </si>
  <si>
    <r>
      <t xml:space="preserve">     Energía térmica exportado (MWh térmicos)</t>
    </r>
    <r>
      <rPr>
        <vertAlign val="superscript"/>
        <sz val="8"/>
        <rFont val="Arial"/>
        <family val="2"/>
      </rPr>
      <t>(2)</t>
    </r>
  </si>
  <si>
    <t>TERRITORIO, CLIMATOLOGÍA Y MEDIO AMBIENTE. MEDIO AMBIENTE. RESIDUOS SÓLIDOS</t>
  </si>
  <si>
    <t>13. Producción de energía (MWh) por Tipo de energía producida</t>
  </si>
  <si>
    <r>
      <t>NOTA: (1)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Aprovechamieno energético del biogás generado por la descomposición de residuos. Además aprovecha el calor de motogeneradores para producir más electricidad. (2) Se trata de la Energía térmica inyectada a la red gasista de ENAGAS en forma de biometano</t>
    </r>
  </si>
  <si>
    <t>FUENTE: Área de Gobierno de Urbanismo, Medio Ambiente y Movilidad. Dirección General Parque Tecnológico Valdemingómez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</si>
</sst>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16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3" fontId="3" fillId="0" borderId="0" xfId="0" applyNumberFormat="1" applyFont="1"/>
    <xf numFmtId="0" fontId="5" fillId="2" borderId="6" xfId="0" applyFont="1" applyFill="1" applyBorder="1" applyAlignment="1">
      <alignment horizontal="center" wrapText="1"/>
    </xf>
    <xf numFmtId="0" fontId="6" fillId="3" borderId="7" xfId="1" applyFont="1" applyFill="1" applyBorder="1" applyAlignment="1" applyProtection="1">
      <alignment horizontal="center"/>
    </xf>
    <xf numFmtId="3" fontId="4" fillId="0" borderId="0" xfId="0" applyNumberFormat="1" applyFont="1" applyAlignment="1" applyProtection="1">
      <alignment horizontal="left"/>
    </xf>
    <xf numFmtId="3" fontId="4" fillId="0" borderId="0" xfId="0" applyNumberFormat="1" applyFont="1"/>
    <xf numFmtId="0" fontId="3" fillId="0" borderId="9" xfId="0" applyFont="1" applyBorder="1"/>
    <xf numFmtId="0" fontId="4" fillId="2" borderId="10" xfId="0" applyFont="1" applyFill="1" applyBorder="1"/>
    <xf numFmtId="0" fontId="4" fillId="0" borderId="14" xfId="0" applyFont="1" applyBorder="1"/>
    <xf numFmtId="0" fontId="3" fillId="0" borderId="14" xfId="0" applyFont="1" applyBorder="1"/>
    <xf numFmtId="3" fontId="4" fillId="0" borderId="0" xfId="0" applyNumberFormat="1" applyFont="1" applyBorder="1" applyAlignment="1" applyProtection="1">
      <alignment horizontal="left"/>
    </xf>
    <xf numFmtId="0" fontId="4" fillId="2" borderId="11" xfId="0" applyFont="1" applyFill="1" applyBorder="1"/>
    <xf numFmtId="3" fontId="4" fillId="0" borderId="0" xfId="2" applyNumberFormat="1" applyFont="1" applyFill="1" applyBorder="1"/>
    <xf numFmtId="3" fontId="3" fillId="0" borderId="0" xfId="2" applyNumberFormat="1" applyFont="1" applyFill="1" applyBorder="1"/>
    <xf numFmtId="0" fontId="4" fillId="2" borderId="15" xfId="0" applyFont="1" applyFill="1" applyBorder="1"/>
    <xf numFmtId="0" fontId="3" fillId="0" borderId="8" xfId="0" applyFont="1" applyBorder="1"/>
    <xf numFmtId="3" fontId="4" fillId="0" borderId="8" xfId="0" applyNumberFormat="1" applyFont="1" applyBorder="1"/>
    <xf numFmtId="3" fontId="3" fillId="0" borderId="8" xfId="0" applyNumberFormat="1" applyFont="1" applyBorder="1"/>
    <xf numFmtId="0" fontId="3" fillId="0" borderId="0" xfId="0" applyFont="1" applyBorder="1" applyAlignment="1" applyProtection="1">
      <alignment horizontal="left" wrapText="1"/>
    </xf>
    <xf numFmtId="0" fontId="4" fillId="0" borderId="12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9" xfId="0" applyBorder="1" applyAlignment="1">
      <alignment vertical="top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drid-my.sharepoint.com/personal/bartolomemja_madrid_es/Documents/BARTOLO/TODO%20LA%20USB/DATOS%20PARA%20LA%20NUEVA%20DIRECTORA/652%20&#186;%20PETICION%20DE%20ESTADISTICA%202025/NEW%202025%20bartolo/N341324_6%202025%20ENERGIA.xls" TargetMode="External"/><Relationship Id="rId1" Type="http://schemas.openxmlformats.org/officeDocument/2006/relationships/externalLinkPath" Target="https://madrid.sharepoint.com/personal/bartolomemja_madrid_es/Documents/BARTOLO/TODO%20LA%20USB/DATOS%20PARA%20LA%20NUEVA%20DIRECTORA/652%20&#186;%20PETICION%20DE%20ESTADISTICA%202025/NEW%202025%20bartolo/N341324_6%202025%20ENERG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341325"/>
    </sheetNames>
    <sheetDataSet>
      <sheetData sheetId="0" refreshError="1">
        <row r="9">
          <cell r="F9">
            <v>180272.90000000002</v>
          </cell>
        </row>
        <row r="10">
          <cell r="F10">
            <v>122574.85999999999</v>
          </cell>
        </row>
        <row r="11">
          <cell r="F11">
            <v>57698.040000000037</v>
          </cell>
        </row>
        <row r="15">
          <cell r="F15">
            <v>28720.899999999998</v>
          </cell>
        </row>
        <row r="16">
          <cell r="F16">
            <v>28720.899999999998</v>
          </cell>
        </row>
        <row r="20">
          <cell r="F20">
            <v>25751.100000000002</v>
          </cell>
        </row>
        <row r="22">
          <cell r="F22">
            <v>2969.7999999999956</v>
          </cell>
        </row>
        <row r="26">
          <cell r="F26">
            <v>19477.412</v>
          </cell>
        </row>
        <row r="27">
          <cell r="F27">
            <v>19477.412</v>
          </cell>
        </row>
        <row r="29">
          <cell r="F29">
            <v>10426.322</v>
          </cell>
        </row>
        <row r="31">
          <cell r="F31">
            <v>9051.09</v>
          </cell>
        </row>
        <row r="35">
          <cell r="F35">
            <v>156149.82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40304000013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J36"/>
  <sheetViews>
    <sheetView showGridLines="0" tabSelected="1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5.28515625" style="1" customWidth="1"/>
    <col min="3" max="3" width="15.5703125" style="1" customWidth="1"/>
    <col min="4" max="4" width="11.42578125" style="1"/>
    <col min="5" max="5" width="14.28515625" style="1" customWidth="1"/>
    <col min="6" max="8" width="22.42578125" style="1" customWidth="1"/>
    <col min="9" max="16384" width="11.42578125" style="1"/>
  </cols>
  <sheetData>
    <row r="1" spans="1:10" ht="12" thickBot="1" x14ac:dyDescent="0.25"/>
    <row r="2" spans="1:10" s="11" customFormat="1" ht="20.25" thickTop="1" thickBot="1" x14ac:dyDescent="0.25">
      <c r="A2" s="12" t="s">
        <v>11</v>
      </c>
      <c r="B2" s="29" t="s">
        <v>19</v>
      </c>
      <c r="C2" s="30"/>
      <c r="D2" s="30"/>
      <c r="E2" s="30"/>
      <c r="F2" s="30"/>
      <c r="G2" s="30"/>
      <c r="H2" s="31"/>
    </row>
    <row r="3" spans="1:10" s="11" customFormat="1" ht="12.75" thickTop="1" thickBot="1" x14ac:dyDescent="0.25">
      <c r="A3" s="13" t="s">
        <v>12</v>
      </c>
      <c r="B3" s="14"/>
      <c r="C3" s="15"/>
      <c r="D3" s="15"/>
      <c r="E3" s="15"/>
      <c r="F3" s="15"/>
      <c r="G3" s="15"/>
      <c r="H3" s="1"/>
    </row>
    <row r="4" spans="1:10" s="11" customFormat="1" ht="12.75" thickTop="1" thickBot="1" x14ac:dyDescent="0.25">
      <c r="A4" s="13" t="s">
        <v>13</v>
      </c>
      <c r="B4" s="2" t="s">
        <v>20</v>
      </c>
      <c r="C4" s="20"/>
      <c r="D4" s="20"/>
      <c r="E4" s="20"/>
      <c r="F4" s="20"/>
      <c r="G4" s="20"/>
      <c r="H4" s="20"/>
    </row>
    <row r="5" spans="1:10" ht="18.75" customHeight="1" thickTop="1" x14ac:dyDescent="0.2">
      <c r="B5" s="21" t="s">
        <v>0</v>
      </c>
      <c r="C5" s="17"/>
      <c r="D5" s="17"/>
      <c r="E5" s="17"/>
      <c r="F5" s="17">
        <v>2025</v>
      </c>
      <c r="G5" s="17">
        <v>2024</v>
      </c>
      <c r="H5" s="24">
        <v>2023</v>
      </c>
    </row>
    <row r="6" spans="1:10" x14ac:dyDescent="0.2">
      <c r="B6" s="3"/>
      <c r="C6" s="4"/>
      <c r="D6" s="4"/>
      <c r="E6" s="4"/>
      <c r="H6" s="25"/>
    </row>
    <row r="7" spans="1:10" x14ac:dyDescent="0.2">
      <c r="B7" s="5" t="s">
        <v>1</v>
      </c>
      <c r="C7" s="6"/>
      <c r="D7" s="7"/>
      <c r="E7" s="7"/>
      <c r="H7" s="25"/>
    </row>
    <row r="8" spans="1:10" x14ac:dyDescent="0.2">
      <c r="B8" s="8"/>
      <c r="C8" s="7"/>
      <c r="D8" s="7"/>
      <c r="E8" s="7"/>
      <c r="H8" s="25"/>
    </row>
    <row r="9" spans="1:10" x14ac:dyDescent="0.2">
      <c r="B9" s="8" t="s">
        <v>2</v>
      </c>
      <c r="C9" s="7"/>
      <c r="D9" s="7"/>
      <c r="E9" s="7"/>
      <c r="F9" s="22">
        <f>+[1]N341325!$F$9</f>
        <v>180272.90000000002</v>
      </c>
      <c r="G9" s="22">
        <v>187551</v>
      </c>
      <c r="H9" s="26">
        <v>189722.4</v>
      </c>
      <c r="J9" s="11"/>
    </row>
    <row r="10" spans="1:10" x14ac:dyDescent="0.2">
      <c r="B10" s="8"/>
      <c r="C10" s="7" t="s">
        <v>3</v>
      </c>
      <c r="D10" s="7"/>
      <c r="E10" s="7"/>
      <c r="F10" s="23">
        <f>+[1]N341325!$F$10</f>
        <v>122574.85999999999</v>
      </c>
      <c r="G10" s="23">
        <v>134911.67999999999</v>
      </c>
      <c r="H10" s="27">
        <v>136172.29999999999</v>
      </c>
    </row>
    <row r="11" spans="1:10" x14ac:dyDescent="0.2">
      <c r="B11" s="8"/>
      <c r="C11" s="7" t="s">
        <v>4</v>
      </c>
      <c r="D11" s="7"/>
      <c r="E11" s="7"/>
      <c r="F11" s="23">
        <f>+[1]N341325!$F$11</f>
        <v>57698.040000000037</v>
      </c>
      <c r="G11" s="23">
        <v>52639.320000000007</v>
      </c>
      <c r="H11" s="27">
        <v>53550.100000000006</v>
      </c>
    </row>
    <row r="12" spans="1:10" x14ac:dyDescent="0.2">
      <c r="B12" s="8"/>
      <c r="C12" s="7"/>
      <c r="D12" s="7"/>
      <c r="E12" s="7"/>
      <c r="H12" s="27"/>
    </row>
    <row r="13" spans="1:10" x14ac:dyDescent="0.2">
      <c r="B13" s="5" t="s">
        <v>5</v>
      </c>
      <c r="C13" s="7"/>
      <c r="D13" s="7"/>
      <c r="E13" s="7"/>
      <c r="H13" s="27"/>
    </row>
    <row r="14" spans="1:10" x14ac:dyDescent="0.2">
      <c r="B14" s="8"/>
      <c r="C14" s="7"/>
      <c r="D14" s="7"/>
      <c r="E14" s="7"/>
      <c r="H14" s="27"/>
    </row>
    <row r="15" spans="1:10" x14ac:dyDescent="0.2">
      <c r="B15" s="8" t="s">
        <v>6</v>
      </c>
      <c r="C15" s="7"/>
      <c r="D15" s="7"/>
      <c r="E15" s="7"/>
      <c r="F15" s="22">
        <f>+[1]N341325!$F$15</f>
        <v>28720.899999999998</v>
      </c>
      <c r="G15" s="22">
        <v>37114.600000000006</v>
      </c>
      <c r="H15" s="26">
        <v>34858.9</v>
      </c>
    </row>
    <row r="16" spans="1:10" x14ac:dyDescent="0.2">
      <c r="B16" s="8"/>
      <c r="C16" s="7" t="s">
        <v>7</v>
      </c>
      <c r="D16" s="7"/>
      <c r="E16" s="7"/>
      <c r="F16" s="23">
        <f>+[1]N341325!$F$16</f>
        <v>28720.899999999998</v>
      </c>
      <c r="G16" s="23">
        <v>37114.600000000006</v>
      </c>
      <c r="H16" s="27">
        <v>34858.9</v>
      </c>
    </row>
    <row r="17" spans="1:9" x14ac:dyDescent="0.2">
      <c r="B17" s="8"/>
      <c r="C17" s="7" t="s">
        <v>8</v>
      </c>
      <c r="D17" s="7"/>
      <c r="E17" s="7"/>
      <c r="F17" s="23">
        <v>0</v>
      </c>
      <c r="G17" s="23">
        <v>0</v>
      </c>
      <c r="H17" s="27">
        <v>0</v>
      </c>
    </row>
    <row r="18" spans="1:9" x14ac:dyDescent="0.2">
      <c r="B18" s="8"/>
      <c r="C18" s="7" t="s">
        <v>14</v>
      </c>
      <c r="D18" s="7"/>
      <c r="E18" s="7"/>
      <c r="F18" s="23">
        <v>0</v>
      </c>
      <c r="G18" s="23">
        <v>0</v>
      </c>
      <c r="H18" s="27">
        <v>0</v>
      </c>
      <c r="I18" s="1" t="s">
        <v>15</v>
      </c>
    </row>
    <row r="19" spans="1:9" x14ac:dyDescent="0.2">
      <c r="B19" s="8"/>
      <c r="C19" s="7"/>
      <c r="D19" s="7"/>
      <c r="E19" s="7"/>
      <c r="H19" s="27"/>
    </row>
    <row r="20" spans="1:9" x14ac:dyDescent="0.2">
      <c r="B20" s="8" t="s">
        <v>9</v>
      </c>
      <c r="C20" s="7"/>
      <c r="D20" s="7"/>
      <c r="E20" s="7"/>
      <c r="F20" s="23">
        <f>+[1]N341325!$F$20</f>
        <v>25751.100000000002</v>
      </c>
      <c r="G20" s="23">
        <v>33552.68</v>
      </c>
      <c r="H20" s="27">
        <v>31448.86</v>
      </c>
      <c r="I20" s="11"/>
    </row>
    <row r="21" spans="1:9" x14ac:dyDescent="0.2">
      <c r="B21" s="8" t="s">
        <v>10</v>
      </c>
      <c r="C21" s="7"/>
      <c r="D21" s="7"/>
      <c r="E21" s="7"/>
      <c r="F21" s="23">
        <f>+[1]N341325!$F$22</f>
        <v>2969.7999999999956</v>
      </c>
      <c r="G21" s="23">
        <v>3561.9200000000055</v>
      </c>
      <c r="H21" s="27">
        <v>3410.0400000000009</v>
      </c>
    </row>
    <row r="22" spans="1:9" x14ac:dyDescent="0.2">
      <c r="B22" s="8"/>
      <c r="C22" s="7"/>
      <c r="D22" s="7"/>
      <c r="E22" s="7"/>
      <c r="H22" s="27"/>
    </row>
    <row r="23" spans="1:9" x14ac:dyDescent="0.2">
      <c r="B23" s="8" t="s">
        <v>6</v>
      </c>
      <c r="C23" s="7"/>
      <c r="D23" s="7"/>
      <c r="E23" s="7"/>
      <c r="F23" s="22">
        <f>+[1]N341325!$F$26</f>
        <v>19477.412</v>
      </c>
      <c r="G23" s="22">
        <v>19891.066999999999</v>
      </c>
      <c r="H23" s="26">
        <v>19217.278999999999</v>
      </c>
    </row>
    <row r="24" spans="1:9" x14ac:dyDescent="0.2">
      <c r="B24" s="8"/>
      <c r="C24" s="7" t="s">
        <v>16</v>
      </c>
      <c r="D24" s="7"/>
      <c r="E24" s="7"/>
      <c r="F24" s="23">
        <f>+[1]N341325!$F$27</f>
        <v>19477.412</v>
      </c>
      <c r="G24" s="23">
        <v>19891.066999999999</v>
      </c>
      <c r="H24" s="27">
        <v>19217.278999999999</v>
      </c>
    </row>
    <row r="25" spans="1:9" x14ac:dyDescent="0.2">
      <c r="B25" s="8"/>
      <c r="C25" s="7"/>
      <c r="D25" s="7"/>
      <c r="E25" s="7"/>
      <c r="H25" s="27"/>
    </row>
    <row r="26" spans="1:9" x14ac:dyDescent="0.2">
      <c r="B26" s="8" t="s">
        <v>9</v>
      </c>
      <c r="C26" s="7"/>
      <c r="D26" s="7"/>
      <c r="E26" s="7"/>
      <c r="F26" s="23">
        <f>+[1]N341325!$F$29</f>
        <v>10426.322</v>
      </c>
      <c r="G26" s="23">
        <v>11540.298000000001</v>
      </c>
      <c r="H26" s="27">
        <v>11469.056</v>
      </c>
    </row>
    <row r="27" spans="1:9" ht="10.9" customHeight="1" x14ac:dyDescent="0.2">
      <c r="B27" s="8" t="s">
        <v>10</v>
      </c>
      <c r="C27" s="7"/>
      <c r="D27" s="7"/>
      <c r="E27" s="7"/>
      <c r="F27" s="23">
        <f>+[1]N341325!$F$31</f>
        <v>9051.09</v>
      </c>
      <c r="G27" s="23">
        <v>8350.7689999999984</v>
      </c>
      <c r="H27" s="27">
        <v>7748.2229999999981</v>
      </c>
    </row>
    <row r="28" spans="1:9" ht="12.75" customHeight="1" x14ac:dyDescent="0.2">
      <c r="A28" s="8"/>
      <c r="B28" s="7"/>
      <c r="C28" s="7"/>
      <c r="D28" s="7"/>
      <c r="E28" s="7"/>
      <c r="H28" s="27"/>
    </row>
    <row r="29" spans="1:9" ht="10.5" customHeight="1" x14ac:dyDescent="0.2">
      <c r="B29" s="18" t="s">
        <v>17</v>
      </c>
      <c r="C29" s="7"/>
      <c r="E29" s="7"/>
      <c r="H29" s="27"/>
    </row>
    <row r="30" spans="1:9" x14ac:dyDescent="0.2">
      <c r="B30" s="19"/>
      <c r="C30" s="7"/>
      <c r="D30" s="7"/>
      <c r="E30" s="7"/>
      <c r="H30" s="27"/>
    </row>
    <row r="31" spans="1:9" x14ac:dyDescent="0.2">
      <c r="B31" s="19" t="s">
        <v>18</v>
      </c>
      <c r="C31" s="7"/>
      <c r="D31" s="7"/>
      <c r="E31" s="7"/>
      <c r="F31" s="22">
        <f>+[1]N341325!$F$35</f>
        <v>156149.82</v>
      </c>
      <c r="G31" s="22">
        <v>156821.01999999999</v>
      </c>
      <c r="H31" s="26">
        <v>155672.81899999999</v>
      </c>
    </row>
    <row r="32" spans="1:9" x14ac:dyDescent="0.2">
      <c r="B32" s="8"/>
      <c r="C32" s="7"/>
      <c r="D32" s="7"/>
      <c r="E32" s="7"/>
      <c r="H32" s="25"/>
    </row>
    <row r="33" spans="2:9" x14ac:dyDescent="0.2">
      <c r="B33" s="9"/>
      <c r="C33" s="10"/>
      <c r="D33" s="10"/>
      <c r="E33" s="10"/>
      <c r="F33" s="10"/>
      <c r="G33" s="10"/>
      <c r="H33" s="16"/>
    </row>
    <row r="34" spans="2:9" x14ac:dyDescent="0.2">
      <c r="B34" s="32" t="s">
        <v>21</v>
      </c>
      <c r="C34" s="33"/>
      <c r="D34" s="33"/>
      <c r="E34" s="33"/>
      <c r="F34" s="33"/>
      <c r="G34" s="33"/>
      <c r="H34" s="34"/>
    </row>
    <row r="35" spans="2:9" ht="18.399999999999999" customHeight="1" x14ac:dyDescent="0.2">
      <c r="B35" s="35"/>
      <c r="C35" s="36"/>
      <c r="D35" s="36"/>
      <c r="E35" s="36"/>
      <c r="F35" s="36"/>
      <c r="G35" s="36"/>
      <c r="H35" s="37"/>
    </row>
    <row r="36" spans="2:9" x14ac:dyDescent="0.2">
      <c r="B36" s="28" t="s">
        <v>22</v>
      </c>
      <c r="C36" s="28"/>
      <c r="D36" s="28"/>
      <c r="E36" s="28"/>
      <c r="F36" s="28"/>
      <c r="G36" s="28"/>
      <c r="H36" s="28"/>
      <c r="I36" s="7"/>
    </row>
  </sheetData>
  <mergeCells count="3">
    <mergeCell ref="B36:H36"/>
    <mergeCell ref="B2:H2"/>
    <mergeCell ref="B34:H35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25" right="0.25" top="0.75" bottom="0.75" header="0.3" footer="0.3"/>
  <pageSetup paperSize="9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N341324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2017-04-24T12:51:40Z</cp:lastPrinted>
  <dcterms:created xsi:type="dcterms:W3CDTF">2008-12-15T11:06:33Z</dcterms:created>
  <dcterms:modified xsi:type="dcterms:W3CDTF">2026-03-16T13:10:02Z</dcterms:modified>
</cp:coreProperties>
</file>