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Apartamentos turísticos\"/>
    </mc:Choice>
  </mc:AlternateContent>
  <xr:revisionPtr revIDLastSave="0" documentId="13_ncr:1_{9A7D48E0-B4DC-487F-8D6E-1449C1D07D65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Hoja1" sheetId="2" state="hidden" r:id="rId1"/>
    <sheet name="P112012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8" i="2" l="1"/>
  <c r="I10" i="1"/>
  <c r="H147" i="2"/>
  <c r="G145" i="2"/>
  <c r="F145" i="2"/>
  <c r="E145" i="2"/>
  <c r="D145" i="2"/>
  <c r="C145" i="2"/>
  <c r="B145" i="2"/>
  <c r="H140" i="2"/>
  <c r="H139" i="2"/>
  <c r="H138" i="2"/>
  <c r="H137" i="2"/>
  <c r="H145" i="2" l="1"/>
  <c r="H136" i="2"/>
  <c r="H135" i="2"/>
  <c r="H134" i="2"/>
  <c r="H115" i="2"/>
  <c r="H111" i="2"/>
  <c r="B109" i="2"/>
  <c r="C109" i="2"/>
  <c r="D109" i="2"/>
  <c r="E109" i="2"/>
  <c r="F109" i="2"/>
  <c r="G109" i="2"/>
  <c r="H109" i="2"/>
  <c r="H133" i="2" l="1"/>
  <c r="H131" i="2"/>
  <c r="H130" i="2"/>
  <c r="H129" i="2"/>
  <c r="E127" i="2"/>
  <c r="B127" i="2"/>
  <c r="H127" i="2"/>
  <c r="G127" i="2"/>
  <c r="F127" i="2"/>
  <c r="D127" i="2"/>
  <c r="C127" i="2"/>
  <c r="H104" i="2"/>
  <c r="H103" i="2"/>
  <c r="H102" i="2"/>
  <c r="H101" i="2"/>
  <c r="H100" i="2"/>
  <c r="H99" i="2"/>
  <c r="H98" i="2"/>
  <c r="H97" i="2"/>
  <c r="H96" i="2"/>
  <c r="H95" i="2"/>
  <c r="H94" i="2"/>
  <c r="H93" i="2"/>
  <c r="E91" i="2"/>
  <c r="H91" i="2"/>
  <c r="B91" i="2"/>
  <c r="G91" i="2"/>
  <c r="F91" i="2"/>
  <c r="D91" i="2"/>
  <c r="C91" i="2"/>
  <c r="H86" i="2"/>
  <c r="H85" i="2"/>
  <c r="H84" i="2"/>
  <c r="H83" i="2"/>
  <c r="H82" i="2"/>
  <c r="H81" i="2"/>
  <c r="H80" i="2"/>
  <c r="H79" i="2"/>
  <c r="H78" i="2"/>
  <c r="H77" i="2"/>
  <c r="G73" i="2"/>
  <c r="F73" i="2"/>
  <c r="E73" i="2"/>
  <c r="H73" i="2" s="1"/>
  <c r="D73" i="2"/>
  <c r="C73" i="2"/>
  <c r="B73" i="2"/>
  <c r="H62" i="2"/>
  <c r="H63" i="2"/>
  <c r="H64" i="2"/>
  <c r="H65" i="2"/>
  <c r="H66" i="2"/>
  <c r="H67" i="2"/>
  <c r="H68" i="2"/>
  <c r="H57" i="2"/>
  <c r="H58" i="2"/>
  <c r="H59" i="2"/>
  <c r="H61" i="2"/>
  <c r="H60" i="2"/>
  <c r="E55" i="2"/>
  <c r="B55" i="2"/>
  <c r="G55" i="2"/>
  <c r="F55" i="2"/>
  <c r="D55" i="2"/>
  <c r="C55" i="2"/>
  <c r="D7" i="1"/>
  <c r="E7" i="1"/>
  <c r="F7" i="1"/>
  <c r="C7" i="1"/>
  <c r="G7" i="1"/>
  <c r="H7" i="1"/>
  <c r="I9" i="1"/>
  <c r="H55" i="2"/>
  <c r="I7" i="1" l="1"/>
</calcChain>
</file>

<file path=xl/sharedStrings.xml><?xml version="1.0" encoding="utf-8"?>
<sst xmlns="http://schemas.openxmlformats.org/spreadsheetml/2006/main" count="240" uniqueCount="34">
  <si>
    <t>Viajeros 
residentes
en España
(número)</t>
  </si>
  <si>
    <t>Viajeros 
residentes
en el 
extranjero
(número)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</si>
  <si>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</si>
  <si>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</si>
  <si>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</si>
  <si>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</si>
  <si>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</si>
  <si>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</si>
  <si>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</si>
  <si>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</si>
  <si>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</si>
  <si>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</si>
  <si>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</si>
  <si>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</si>
  <si>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</si>
  <si>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</si>
  <si>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</si>
  <si>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Mes</t>
  </si>
  <si>
    <t>Viajeros 
(número)</t>
  </si>
  <si>
    <t>Pernoctaciones
(número)</t>
  </si>
  <si>
    <t>Estancia media
(días)</t>
  </si>
  <si>
    <t>1. Viajeros y pernoctaciones en la ciudad de Madrid por Mes</t>
  </si>
  <si>
    <t xml:space="preserve">Pernoctaciones de residentes en España (número) </t>
  </si>
  <si>
    <t xml:space="preserve">Pernoctaciones de residentes en el extranjero (número) </t>
  </si>
  <si>
    <t xml:space="preserve">Pernocta-ciones de residentes en España (número) </t>
  </si>
  <si>
    <t xml:space="preserve">Pernocta-ciones de residentes en el extranjero (número) </t>
  </si>
  <si>
    <t>-</t>
  </si>
  <si>
    <t>Viajeros residentes
en el extranjero
(número)</t>
  </si>
  <si>
    <t>Viajeros residentes
en España
(número)</t>
  </si>
  <si>
    <t>NOTA: Datos provisionales.</t>
  </si>
  <si>
    <t>P. TURISMO Y EVENTOS. TURISMO. ENCUESTA DE OCUPACIÓN EN APARTAMENTOS TURÍSTICOS</t>
  </si>
  <si>
    <t>def</t>
  </si>
  <si>
    <t>igual</t>
  </si>
  <si>
    <t>FUENTE:  Elaboración propia a partir de los datos de la Encuesta de Ocupación en apartamentos turísticos.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</si>
</sst>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2" fillId="0" borderId="6" xfId="0" applyFont="1" applyBorder="1"/>
    <xf numFmtId="0" fontId="1" fillId="2" borderId="7" xfId="0" applyFont="1" applyFill="1" applyBorder="1" applyAlignment="1">
      <alignment vertical="center" wrapText="1"/>
    </xf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7" xfId="0" applyFont="1" applyBorder="1" applyAlignment="1"/>
    <xf numFmtId="3" fontId="2" fillId="0" borderId="0" xfId="0" applyNumberFormat="1" applyFont="1" applyBorder="1"/>
    <xf numFmtId="3" fontId="2" fillId="0" borderId="0" xfId="0" applyNumberFormat="1" applyFont="1"/>
    <xf numFmtId="0" fontId="1" fillId="0" borderId="7" xfId="0" applyFont="1" applyBorder="1" applyAlignment="1"/>
    <xf numFmtId="3" fontId="1" fillId="0" borderId="0" xfId="0" applyNumberFormat="1" applyFont="1" applyBorder="1"/>
    <xf numFmtId="0" fontId="2" fillId="0" borderId="8" xfId="0" applyFont="1" applyBorder="1"/>
    <xf numFmtId="3" fontId="1" fillId="0" borderId="0" xfId="0" applyNumberFormat="1" applyFont="1" applyAlignment="1">
      <alignment horizontal="left"/>
    </xf>
    <xf numFmtId="3" fontId="1" fillId="3" borderId="2" xfId="0" applyNumberFormat="1" applyFont="1" applyFill="1" applyBorder="1" applyAlignment="1">
      <alignment horizontal="right" wrapText="1"/>
    </xf>
    <xf numFmtId="3" fontId="1" fillId="2" borderId="5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/>
    <xf numFmtId="3" fontId="0" fillId="0" borderId="0" xfId="0" applyNumberFormat="1"/>
    <xf numFmtId="0" fontId="4" fillId="3" borderId="9" xfId="0" applyFont="1" applyFill="1" applyBorder="1" applyAlignment="1">
      <alignment horizontal="center" wrapText="1"/>
    </xf>
    <xf numFmtId="0" fontId="5" fillId="4" borderId="10" xfId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right"/>
    </xf>
    <xf numFmtId="2" fontId="2" fillId="0" borderId="0" xfId="0" applyNumberFormat="1" applyFont="1" applyBorder="1"/>
    <xf numFmtId="3" fontId="2" fillId="2" borderId="0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center" wrapText="1"/>
    </xf>
    <xf numFmtId="4" fontId="1" fillId="2" borderId="1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/>
    </xf>
    <xf numFmtId="0" fontId="6" fillId="0" borderId="0" xfId="0" applyFont="1"/>
    <xf numFmtId="2" fontId="2" fillId="0" borderId="0" xfId="0" applyNumberFormat="1" applyFont="1"/>
    <xf numFmtId="3" fontId="2" fillId="2" borderId="0" xfId="0" applyNumberFormat="1" applyFont="1" applyFill="1" applyAlignment="1">
      <alignment horizontal="right" vertical="center" wrapText="1"/>
    </xf>
    <xf numFmtId="0" fontId="2" fillId="0" borderId="0" xfId="0" applyFont="1" applyBorder="1" applyAlignmen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Días de estancia media en apartamentos turísticos por mes
</a:t>
            </a:r>
          </a:p>
        </c:rich>
      </c:tx>
      <c:layout>
        <c:manualLayout>
          <c:xMode val="edge"/>
          <c:yMode val="edge"/>
          <c:x val="0.31474637323054283"/>
          <c:y val="3.3078667714306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23867191246582E-2"/>
          <c:y val="0.13592963451822856"/>
          <c:w val="0.87097700787401566"/>
          <c:h val="0.61430317236357013"/>
        </c:manualLayout>
      </c:layout>
      <c:lineChart>
        <c:grouping val="standard"/>
        <c:varyColors val="0"/>
        <c:ser>
          <c:idx val="1"/>
          <c:order val="0"/>
          <c:tx>
            <c:strRef>
              <c:f>Hoja1!$A$127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Hoja1!$A$147:$A$158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Hoja1!$H$129:$H$140</c:f>
              <c:numCache>
                <c:formatCode>0.00</c:formatCode>
                <c:ptCount val="12"/>
                <c:pt idx="0">
                  <c:v>2.9279838077827107</c:v>
                </c:pt>
                <c:pt idx="1">
                  <c:v>2.8031094252326114</c:v>
                </c:pt>
                <c:pt idx="2">
                  <c:v>3.0261994643951859</c:v>
                </c:pt>
                <c:pt idx="3">
                  <c:v>2.8513958964009416</c:v>
                </c:pt>
                <c:pt idx="4">
                  <c:v>2.857883137768777</c:v>
                </c:pt>
                <c:pt idx="5">
                  <c:v>2.8705644788358975</c:v>
                </c:pt>
                <c:pt idx="6">
                  <c:v>3.2339540770204303</c:v>
                </c:pt>
                <c:pt idx="7">
                  <c:v>3.065002222551489</c:v>
                </c:pt>
                <c:pt idx="8">
                  <c:v>3.1124585519249033</c:v>
                </c:pt>
                <c:pt idx="9">
                  <c:v>3.0520487585697098</c:v>
                </c:pt>
                <c:pt idx="10">
                  <c:v>2.7377302966485821</c:v>
                </c:pt>
                <c:pt idx="11">
                  <c:v>2.9448536976830324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5-44BA-BED2-AE0C312A336C}"/>
            </c:ext>
          </c:extLst>
        </c:ser>
        <c:ser>
          <c:idx val="0"/>
          <c:order val="1"/>
          <c:tx>
            <c:strRef>
              <c:f>Hoja1!$A$145</c:f>
              <c:strCache>
                <c:ptCount val="1"/>
                <c:pt idx="0">
                  <c:v>2026</c:v>
                </c:pt>
              </c:strCache>
            </c:strRef>
          </c:tx>
          <c:cat>
            <c:strRef>
              <c:f>Hoja1!$A$147:$A$158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Hoja1!$H$147:$H$148</c:f>
              <c:numCache>
                <c:formatCode>0.00</c:formatCode>
                <c:ptCount val="2"/>
                <c:pt idx="0">
                  <c:v>3.0214606554649808</c:v>
                </c:pt>
                <c:pt idx="1">
                  <c:v>2.6998813575197476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6-4445-B7A3-C4E243295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712975"/>
        <c:axId val="1"/>
      </c:lineChart>
      <c:catAx>
        <c:axId val="1767712975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9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días </a:t>
                </a:r>
              </a:p>
            </c:rich>
          </c:tx>
          <c:layout>
            <c:manualLayout>
              <c:xMode val="edge"/>
              <c:yMode val="edge"/>
              <c:x val="2.6666227391032187E-3"/>
              <c:y val="7.7799287827875027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7712975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422594142259417"/>
          <c:y val="0.88535210168792589"/>
          <c:w val="6.217595185539046E-2"/>
          <c:h val="7.4998969077909844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25400">
      <a:solidFill>
        <a:srgbClr val="FF99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23</xdr:row>
      <xdr:rowOff>133350</xdr:rowOff>
    </xdr:from>
    <xdr:to>
      <xdr:col>9</xdr:col>
      <xdr:colOff>47625</xdr:colOff>
      <xdr:row>51</xdr:row>
      <xdr:rowOff>85725</xdr:rowOff>
    </xdr:to>
    <xdr:graphicFrame macro="">
      <xdr:nvGraphicFramePr>
        <xdr:cNvPr id="1103" name="Gráfico 2">
          <a:extLst>
            <a:ext uri="{FF2B5EF4-FFF2-40B4-BE49-F238E27FC236}">
              <a16:creationId xmlns:a16="http://schemas.microsoft.com/office/drawing/2014/main" id="{5D35794E-A86C-48A4-ABA6-FDD1DFC1F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200010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8"/>
  <sheetViews>
    <sheetView topLeftCell="A118" workbookViewId="0">
      <selection activeCell="B148" sqref="B148:H148"/>
    </sheetView>
  </sheetViews>
  <sheetFormatPr baseColWidth="10" defaultRowHeight="12.75" x14ac:dyDescent="0.2"/>
  <sheetData>
    <row r="1" spans="1:8" ht="67.5" x14ac:dyDescent="0.2">
      <c r="A1" s="5" t="s">
        <v>17</v>
      </c>
      <c r="B1" s="6" t="s">
        <v>18</v>
      </c>
      <c r="C1" s="6" t="s">
        <v>0</v>
      </c>
      <c r="D1" s="6" t="s">
        <v>1</v>
      </c>
      <c r="E1" s="6" t="s">
        <v>19</v>
      </c>
      <c r="F1" s="6" t="s">
        <v>24</v>
      </c>
      <c r="G1" s="21" t="s">
        <v>25</v>
      </c>
      <c r="H1" s="7" t="s">
        <v>20</v>
      </c>
    </row>
    <row r="2" spans="1:8" x14ac:dyDescent="0.2">
      <c r="A2" s="8"/>
      <c r="B2" s="9"/>
      <c r="C2" s="9"/>
      <c r="D2" s="9"/>
      <c r="E2" s="9"/>
      <c r="F2" s="9"/>
      <c r="G2" s="22"/>
      <c r="H2" s="10"/>
    </row>
    <row r="3" spans="1:8" x14ac:dyDescent="0.2">
      <c r="A3" s="30">
        <v>2018</v>
      </c>
      <c r="B3" s="33">
        <v>498343</v>
      </c>
      <c r="C3" s="12">
        <v>229908</v>
      </c>
      <c r="D3" s="12">
        <v>268435</v>
      </c>
      <c r="E3" s="33">
        <v>1735667</v>
      </c>
      <c r="F3" s="12">
        <v>749489</v>
      </c>
      <c r="G3" s="12">
        <v>986178</v>
      </c>
      <c r="H3" s="27">
        <v>3.4828762518987926</v>
      </c>
    </row>
    <row r="4" spans="1:8" x14ac:dyDescent="0.2">
      <c r="A4" s="14" t="s">
        <v>2</v>
      </c>
      <c r="B4" s="33">
        <v>32781</v>
      </c>
      <c r="C4" s="29">
        <v>16911</v>
      </c>
      <c r="D4" s="29">
        <v>15870</v>
      </c>
      <c r="E4" s="33">
        <v>126039</v>
      </c>
      <c r="F4" s="29">
        <v>57504</v>
      </c>
      <c r="G4" s="29">
        <v>68535</v>
      </c>
      <c r="H4" s="27">
        <v>3.8448796558982337</v>
      </c>
    </row>
    <row r="5" spans="1:8" x14ac:dyDescent="0.2">
      <c r="A5" s="14" t="s">
        <v>3</v>
      </c>
      <c r="B5" s="33">
        <v>38779</v>
      </c>
      <c r="C5" s="29">
        <v>20359</v>
      </c>
      <c r="D5" s="29">
        <v>18420</v>
      </c>
      <c r="E5" s="33">
        <v>125853</v>
      </c>
      <c r="F5" s="29">
        <v>57344</v>
      </c>
      <c r="G5" s="29">
        <v>68509</v>
      </c>
      <c r="H5" s="27">
        <v>3.2453905464297685</v>
      </c>
    </row>
    <row r="6" spans="1:8" x14ac:dyDescent="0.2">
      <c r="A6" s="14" t="s">
        <v>4</v>
      </c>
      <c r="B6" s="33">
        <v>40604</v>
      </c>
      <c r="C6" s="29">
        <v>19076</v>
      </c>
      <c r="D6" s="29">
        <v>21528</v>
      </c>
      <c r="E6" s="33">
        <v>139342</v>
      </c>
      <c r="F6" s="29">
        <v>61347</v>
      </c>
      <c r="G6" s="29">
        <v>77995</v>
      </c>
      <c r="H6" s="27">
        <v>3.4317308639542903</v>
      </c>
    </row>
    <row r="7" spans="1:8" x14ac:dyDescent="0.2">
      <c r="A7" s="14" t="s">
        <v>5</v>
      </c>
      <c r="B7" s="33">
        <v>44057</v>
      </c>
      <c r="C7" s="29">
        <v>18217</v>
      </c>
      <c r="D7" s="29">
        <v>25840</v>
      </c>
      <c r="E7" s="33">
        <v>148422</v>
      </c>
      <c r="F7" s="29">
        <v>59246</v>
      </c>
      <c r="G7" s="29">
        <v>89176</v>
      </c>
      <c r="H7" s="27">
        <v>3.368863063758313</v>
      </c>
    </row>
    <row r="8" spans="1:8" x14ac:dyDescent="0.2">
      <c r="A8" s="14" t="s">
        <v>6</v>
      </c>
      <c r="B8" s="33">
        <v>44272</v>
      </c>
      <c r="C8" s="29">
        <v>19157</v>
      </c>
      <c r="D8" s="29">
        <v>25115</v>
      </c>
      <c r="E8" s="33">
        <v>154298</v>
      </c>
      <c r="F8" s="29">
        <v>62840</v>
      </c>
      <c r="G8" s="29">
        <v>91458</v>
      </c>
      <c r="H8" s="27">
        <v>3.4852276834116371</v>
      </c>
    </row>
    <row r="9" spans="1:8" x14ac:dyDescent="0.2">
      <c r="A9" s="14" t="s">
        <v>7</v>
      </c>
      <c r="B9" s="33">
        <v>47199</v>
      </c>
      <c r="C9" s="29">
        <v>20598</v>
      </c>
      <c r="D9" s="29">
        <v>26601</v>
      </c>
      <c r="E9" s="33">
        <v>153601</v>
      </c>
      <c r="F9" s="29">
        <v>64859</v>
      </c>
      <c r="G9" s="29">
        <v>88742</v>
      </c>
      <c r="H9" s="27">
        <v>3.2543274221911482</v>
      </c>
    </row>
    <row r="10" spans="1:8" x14ac:dyDescent="0.2">
      <c r="A10" s="14" t="s">
        <v>8</v>
      </c>
      <c r="B10" s="33">
        <v>45259</v>
      </c>
      <c r="C10" s="29">
        <v>19400</v>
      </c>
      <c r="D10" s="29">
        <v>25859</v>
      </c>
      <c r="E10" s="33">
        <v>156839</v>
      </c>
      <c r="F10" s="29">
        <v>62826</v>
      </c>
      <c r="G10" s="29">
        <v>94013</v>
      </c>
      <c r="H10" s="27">
        <v>3.4653660045515808</v>
      </c>
    </row>
    <row r="11" spans="1:8" x14ac:dyDescent="0.2">
      <c r="A11" s="14" t="s">
        <v>9</v>
      </c>
      <c r="B11" s="33">
        <v>38667</v>
      </c>
      <c r="C11" s="29">
        <v>16698</v>
      </c>
      <c r="D11" s="29">
        <v>21969</v>
      </c>
      <c r="E11" s="33">
        <v>136053</v>
      </c>
      <c r="F11" s="29">
        <v>58852</v>
      </c>
      <c r="G11" s="29">
        <v>77201</v>
      </c>
      <c r="H11" s="27">
        <v>3.5185817363643417</v>
      </c>
    </row>
    <row r="12" spans="1:8" x14ac:dyDescent="0.2">
      <c r="A12" s="14" t="s">
        <v>10</v>
      </c>
      <c r="B12" s="33">
        <v>45432</v>
      </c>
      <c r="C12" s="29">
        <v>19596</v>
      </c>
      <c r="D12" s="29">
        <v>25836</v>
      </c>
      <c r="E12" s="33">
        <v>155137</v>
      </c>
      <c r="F12" s="29">
        <v>64857</v>
      </c>
      <c r="G12" s="29">
        <v>90280</v>
      </c>
      <c r="H12" s="27">
        <v>3.4147076950167281</v>
      </c>
    </row>
    <row r="13" spans="1:8" x14ac:dyDescent="0.2">
      <c r="A13" s="14" t="s">
        <v>11</v>
      </c>
      <c r="B13" s="33">
        <v>45473</v>
      </c>
      <c r="C13" s="29">
        <v>19120</v>
      </c>
      <c r="D13" s="29">
        <v>26353</v>
      </c>
      <c r="E13" s="33">
        <v>161944</v>
      </c>
      <c r="F13" s="29">
        <v>64668</v>
      </c>
      <c r="G13" s="29">
        <v>97276</v>
      </c>
      <c r="H13" s="27">
        <v>3.56132210322609</v>
      </c>
    </row>
    <row r="14" spans="1:8" x14ac:dyDescent="0.2">
      <c r="A14" s="14" t="s">
        <v>12</v>
      </c>
      <c r="B14" s="33">
        <v>39274</v>
      </c>
      <c r="C14" s="29">
        <v>19887</v>
      </c>
      <c r="D14" s="29">
        <v>19387</v>
      </c>
      <c r="E14" s="33">
        <v>138734</v>
      </c>
      <c r="F14" s="29">
        <v>63200</v>
      </c>
      <c r="G14" s="29">
        <v>75534</v>
      </c>
      <c r="H14" s="27">
        <v>3.5324642256963896</v>
      </c>
    </row>
    <row r="15" spans="1:8" x14ac:dyDescent="0.2">
      <c r="A15" s="14" t="s">
        <v>13</v>
      </c>
      <c r="B15" s="33">
        <v>36546</v>
      </c>
      <c r="C15" s="29">
        <v>20889</v>
      </c>
      <c r="D15" s="29">
        <v>15657</v>
      </c>
      <c r="E15" s="33">
        <v>139405</v>
      </c>
      <c r="F15" s="29">
        <v>71946</v>
      </c>
      <c r="G15" s="29">
        <v>67459</v>
      </c>
      <c r="H15" s="27">
        <v>3.8145077436655175</v>
      </c>
    </row>
    <row r="18" spans="1:8" ht="67.5" x14ac:dyDescent="0.2">
      <c r="A18" s="5" t="s">
        <v>17</v>
      </c>
      <c r="B18" s="6" t="s">
        <v>18</v>
      </c>
      <c r="C18" s="6" t="s">
        <v>0</v>
      </c>
      <c r="D18" s="6" t="s">
        <v>1</v>
      </c>
      <c r="E18" s="6" t="s">
        <v>19</v>
      </c>
      <c r="F18" s="6" t="s">
        <v>22</v>
      </c>
      <c r="G18" s="21" t="s">
        <v>23</v>
      </c>
      <c r="H18" s="7" t="s">
        <v>20</v>
      </c>
    </row>
    <row r="19" spans="1:8" x14ac:dyDescent="0.2">
      <c r="A19" s="8"/>
      <c r="B19" s="9"/>
      <c r="C19" s="9"/>
      <c r="D19" s="9"/>
      <c r="E19" s="9"/>
      <c r="F19" s="9"/>
      <c r="G19" s="22"/>
      <c r="H19" s="10"/>
    </row>
    <row r="20" spans="1:8" x14ac:dyDescent="0.2">
      <c r="A20" s="30">
        <v>2019</v>
      </c>
      <c r="B20" s="32">
        <v>562395</v>
      </c>
      <c r="C20" s="32">
        <v>246494</v>
      </c>
      <c r="D20" s="32">
        <v>315901</v>
      </c>
      <c r="E20" s="32">
        <v>1951381</v>
      </c>
      <c r="F20" s="32">
        <v>802155</v>
      </c>
      <c r="G20" s="32">
        <v>1154119</v>
      </c>
      <c r="H20" s="27">
        <v>3.4697694680784856</v>
      </c>
    </row>
    <row r="21" spans="1:8" x14ac:dyDescent="0.2">
      <c r="A21" s="11"/>
      <c r="B21" s="12"/>
      <c r="C21" s="3"/>
      <c r="D21" s="3"/>
      <c r="E21" s="12"/>
      <c r="F21" s="3"/>
      <c r="G21" s="28"/>
      <c r="H21" s="27"/>
    </row>
    <row r="22" spans="1:8" x14ac:dyDescent="0.2">
      <c r="A22" s="14" t="s">
        <v>2</v>
      </c>
      <c r="B22" s="12">
        <v>30323</v>
      </c>
      <c r="C22" s="29">
        <v>15540</v>
      </c>
      <c r="D22" s="29">
        <v>14783</v>
      </c>
      <c r="E22" s="12">
        <v>122296</v>
      </c>
      <c r="F22" s="29">
        <v>57873</v>
      </c>
      <c r="G22" s="29">
        <v>64423</v>
      </c>
      <c r="H22" s="27">
        <v>4.0331101803911222</v>
      </c>
    </row>
    <row r="23" spans="1:8" x14ac:dyDescent="0.2">
      <c r="A23" s="14" t="s">
        <v>3</v>
      </c>
      <c r="B23" s="12">
        <v>39127</v>
      </c>
      <c r="C23" s="29">
        <v>20323</v>
      </c>
      <c r="D23" s="29">
        <v>18804</v>
      </c>
      <c r="E23" s="12">
        <v>148014</v>
      </c>
      <c r="F23" s="29">
        <v>69237</v>
      </c>
      <c r="G23" s="29">
        <v>78777</v>
      </c>
      <c r="H23" s="27">
        <v>3.7829120556137705</v>
      </c>
    </row>
    <row r="24" spans="1:8" x14ac:dyDescent="0.2">
      <c r="A24" s="14" t="s">
        <v>4</v>
      </c>
      <c r="B24" s="12">
        <v>49047</v>
      </c>
      <c r="C24" s="29">
        <v>24344</v>
      </c>
      <c r="D24" s="29">
        <v>24703</v>
      </c>
      <c r="E24" s="12">
        <v>174784</v>
      </c>
      <c r="F24" s="29">
        <v>83057</v>
      </c>
      <c r="G24" s="29">
        <v>96619</v>
      </c>
      <c r="H24" s="27">
        <v>3.5636022590576384</v>
      </c>
    </row>
    <row r="25" spans="1:8" x14ac:dyDescent="0.2">
      <c r="A25" s="14" t="s">
        <v>5</v>
      </c>
      <c r="B25" s="12">
        <v>45618</v>
      </c>
      <c r="C25" s="29">
        <v>19049</v>
      </c>
      <c r="D25" s="29">
        <v>26569</v>
      </c>
      <c r="E25" s="12">
        <v>162509</v>
      </c>
      <c r="F25" s="29">
        <v>65109</v>
      </c>
      <c r="G25" s="29">
        <v>97400</v>
      </c>
      <c r="H25" s="27">
        <v>3.5623876539962294</v>
      </c>
    </row>
    <row r="26" spans="1:8" x14ac:dyDescent="0.2">
      <c r="A26" s="14" t="s">
        <v>6</v>
      </c>
      <c r="B26" s="12">
        <v>47640</v>
      </c>
      <c r="C26" s="29">
        <v>19185</v>
      </c>
      <c r="D26" s="29">
        <v>28455</v>
      </c>
      <c r="E26" s="12">
        <v>161083</v>
      </c>
      <c r="F26" s="29">
        <v>63856</v>
      </c>
      <c r="G26" s="29">
        <v>97227</v>
      </c>
      <c r="H26" s="27">
        <v>3.381255247691016</v>
      </c>
    </row>
    <row r="27" spans="1:8" x14ac:dyDescent="0.2">
      <c r="A27" s="14" t="s">
        <v>7</v>
      </c>
      <c r="B27" s="12">
        <v>51642</v>
      </c>
      <c r="C27" s="29">
        <v>20234</v>
      </c>
      <c r="D27" s="29">
        <v>31408</v>
      </c>
      <c r="E27" s="12">
        <v>164380</v>
      </c>
      <c r="F27" s="29">
        <v>62440</v>
      </c>
      <c r="G27" s="29">
        <v>101940</v>
      </c>
      <c r="H27" s="27">
        <v>3.1830680453894118</v>
      </c>
    </row>
    <row r="28" spans="1:8" x14ac:dyDescent="0.2">
      <c r="A28" s="14" t="s">
        <v>8</v>
      </c>
      <c r="B28" s="12">
        <v>43789</v>
      </c>
      <c r="C28" s="29">
        <v>17342</v>
      </c>
      <c r="D28" s="29">
        <v>26447</v>
      </c>
      <c r="E28" s="12">
        <v>178213</v>
      </c>
      <c r="F28" s="29">
        <v>66473</v>
      </c>
      <c r="G28" s="29">
        <v>111740</v>
      </c>
      <c r="H28" s="27">
        <v>4.0698120532553839</v>
      </c>
    </row>
    <row r="29" spans="1:8" x14ac:dyDescent="0.2">
      <c r="A29" s="14" t="s">
        <v>9</v>
      </c>
      <c r="B29" s="12">
        <v>48104</v>
      </c>
      <c r="C29" s="29">
        <v>19190</v>
      </c>
      <c r="D29" s="29">
        <v>28914</v>
      </c>
      <c r="E29" s="12">
        <v>171836</v>
      </c>
      <c r="F29" s="29">
        <v>66921</v>
      </c>
      <c r="G29" s="29">
        <v>104915</v>
      </c>
      <c r="H29" s="31">
        <v>3.5721769499417926</v>
      </c>
    </row>
    <row r="30" spans="1:8" x14ac:dyDescent="0.2">
      <c r="A30" s="14" t="s">
        <v>10</v>
      </c>
      <c r="B30" s="12">
        <v>51011</v>
      </c>
      <c r="C30" s="29">
        <v>20665</v>
      </c>
      <c r="D30" s="29">
        <v>30346</v>
      </c>
      <c r="E30" s="12">
        <v>164234</v>
      </c>
      <c r="F30" s="29">
        <v>61121</v>
      </c>
      <c r="G30" s="29">
        <v>103113</v>
      </c>
      <c r="H30" s="31">
        <v>3.2195800905687006</v>
      </c>
    </row>
    <row r="31" spans="1:8" x14ac:dyDescent="0.2">
      <c r="A31" s="14" t="s">
        <v>11</v>
      </c>
      <c r="B31" s="12">
        <v>53885</v>
      </c>
      <c r="C31" s="29">
        <v>21061</v>
      </c>
      <c r="D31" s="29">
        <v>32824</v>
      </c>
      <c r="E31" s="12">
        <v>172948</v>
      </c>
      <c r="F31" s="29">
        <v>60628</v>
      </c>
      <c r="G31" s="29">
        <v>112320</v>
      </c>
      <c r="H31" s="31">
        <v>3.209575948779809</v>
      </c>
    </row>
    <row r="32" spans="1:8" x14ac:dyDescent="0.2">
      <c r="A32" s="14" t="s">
        <v>12</v>
      </c>
      <c r="B32" s="12">
        <v>48047</v>
      </c>
      <c r="C32" s="29">
        <v>22543</v>
      </c>
      <c r="D32" s="29">
        <v>25504</v>
      </c>
      <c r="E32" s="12">
        <v>159208</v>
      </c>
      <c r="F32" s="29">
        <v>67437</v>
      </c>
      <c r="G32" s="29">
        <v>91771</v>
      </c>
      <c r="H32" s="31">
        <v>3.3135887776552124</v>
      </c>
    </row>
    <row r="33" spans="1:8" x14ac:dyDescent="0.2">
      <c r="A33" s="14" t="s">
        <v>13</v>
      </c>
      <c r="B33" s="12">
        <v>54162</v>
      </c>
      <c r="C33" s="29">
        <v>27018</v>
      </c>
      <c r="D33" s="29">
        <v>27144</v>
      </c>
      <c r="E33" s="12">
        <v>171876</v>
      </c>
      <c r="F33" s="29">
        <v>78003</v>
      </c>
      <c r="G33" s="29">
        <v>93874</v>
      </c>
      <c r="H33" s="31">
        <v>3.1733687825412651</v>
      </c>
    </row>
    <row r="34" spans="1:8" x14ac:dyDescent="0.2">
      <c r="A34" s="17"/>
      <c r="B34" s="18"/>
      <c r="C34" s="15"/>
      <c r="D34" s="15"/>
      <c r="E34" s="15"/>
      <c r="F34" s="15"/>
      <c r="G34" s="23"/>
      <c r="H34" s="19"/>
    </row>
    <row r="35" spans="1:8" ht="67.5" x14ac:dyDescent="0.2">
      <c r="A35" s="5" t="s">
        <v>17</v>
      </c>
      <c r="B35" s="6" t="s">
        <v>18</v>
      </c>
      <c r="C35" s="6" t="s">
        <v>0</v>
      </c>
      <c r="D35" s="6" t="s">
        <v>1</v>
      </c>
      <c r="E35" s="6" t="s">
        <v>19</v>
      </c>
      <c r="F35" s="6" t="s">
        <v>22</v>
      </c>
      <c r="G35" s="21" t="s">
        <v>23</v>
      </c>
      <c r="H35" s="7" t="s">
        <v>20</v>
      </c>
    </row>
    <row r="36" spans="1:8" x14ac:dyDescent="0.2">
      <c r="A36" s="8"/>
      <c r="B36" s="9"/>
      <c r="C36" s="9"/>
      <c r="D36" s="9"/>
      <c r="E36" s="9"/>
      <c r="F36" s="9"/>
      <c r="G36" s="22"/>
      <c r="H36" s="10"/>
    </row>
    <row r="37" spans="1:8" x14ac:dyDescent="0.2">
      <c r="A37" s="30">
        <v>2020</v>
      </c>
      <c r="B37" s="32">
        <v>149446</v>
      </c>
      <c r="C37" s="32">
        <v>80884</v>
      </c>
      <c r="D37" s="32">
        <v>68562</v>
      </c>
      <c r="E37" s="32">
        <v>734306</v>
      </c>
      <c r="F37" s="32">
        <v>375066</v>
      </c>
      <c r="G37" s="32">
        <v>359240</v>
      </c>
      <c r="H37" s="27">
        <v>4.9135206027595251</v>
      </c>
    </row>
    <row r="38" spans="1:8" x14ac:dyDescent="0.2">
      <c r="A38" s="11"/>
      <c r="B38" s="12"/>
      <c r="C38" s="3"/>
      <c r="D38" s="3"/>
      <c r="E38" s="12"/>
      <c r="F38" s="3"/>
      <c r="G38" s="28"/>
      <c r="H38" s="27"/>
    </row>
    <row r="39" spans="1:8" x14ac:dyDescent="0.2">
      <c r="A39" s="14" t="s">
        <v>2</v>
      </c>
      <c r="B39" s="12">
        <v>43709</v>
      </c>
      <c r="C39" s="29">
        <v>18257</v>
      </c>
      <c r="D39" s="29">
        <v>25452</v>
      </c>
      <c r="E39" s="12">
        <v>157949</v>
      </c>
      <c r="F39" s="29">
        <v>62145</v>
      </c>
      <c r="G39" s="29">
        <v>95804</v>
      </c>
      <c r="H39" s="27">
        <v>3.6136493628314534</v>
      </c>
    </row>
    <row r="40" spans="1:8" x14ac:dyDescent="0.2">
      <c r="A40" s="14" t="s">
        <v>3</v>
      </c>
      <c r="B40" s="12">
        <v>48018</v>
      </c>
      <c r="C40" s="29">
        <v>21611</v>
      </c>
      <c r="D40" s="29">
        <v>26407</v>
      </c>
      <c r="E40" s="12">
        <v>151601</v>
      </c>
      <c r="F40" s="29">
        <v>64755</v>
      </c>
      <c r="G40" s="29">
        <v>86846</v>
      </c>
      <c r="H40" s="27">
        <v>3.1571702278312301</v>
      </c>
    </row>
    <row r="41" spans="1:8" x14ac:dyDescent="0.2">
      <c r="A41" s="14" t="s">
        <v>4</v>
      </c>
      <c r="B41" s="12">
        <v>10218</v>
      </c>
      <c r="C41" s="29">
        <v>5467</v>
      </c>
      <c r="D41" s="29">
        <v>4751</v>
      </c>
      <c r="E41" s="12">
        <v>62005</v>
      </c>
      <c r="F41" s="29">
        <v>28521</v>
      </c>
      <c r="G41" s="29">
        <v>33484</v>
      </c>
      <c r="H41" s="27">
        <v>6.0682129575259349</v>
      </c>
    </row>
    <row r="42" spans="1:8" x14ac:dyDescent="0.2">
      <c r="A42" s="14" t="s">
        <v>5</v>
      </c>
      <c r="B42" s="12">
        <v>0</v>
      </c>
      <c r="C42" s="29" t="s">
        <v>26</v>
      </c>
      <c r="D42" s="29" t="s">
        <v>26</v>
      </c>
      <c r="E42" s="12">
        <v>0</v>
      </c>
      <c r="F42" s="29" t="s">
        <v>26</v>
      </c>
      <c r="G42" s="29" t="s">
        <v>26</v>
      </c>
      <c r="H42" s="27">
        <v>0</v>
      </c>
    </row>
    <row r="43" spans="1:8" x14ac:dyDescent="0.2">
      <c r="A43" s="14" t="s">
        <v>6</v>
      </c>
      <c r="B43" s="12">
        <v>0</v>
      </c>
      <c r="C43" s="29" t="s">
        <v>26</v>
      </c>
      <c r="D43" s="29" t="s">
        <v>26</v>
      </c>
      <c r="E43" s="12">
        <v>0</v>
      </c>
      <c r="F43" s="29" t="s">
        <v>26</v>
      </c>
      <c r="G43" s="29" t="s">
        <v>26</v>
      </c>
      <c r="H43" s="27">
        <v>0</v>
      </c>
    </row>
    <row r="44" spans="1:8" x14ac:dyDescent="0.2">
      <c r="A44" s="14" t="s">
        <v>7</v>
      </c>
      <c r="B44" s="12">
        <v>0</v>
      </c>
      <c r="C44" s="29" t="s">
        <v>26</v>
      </c>
      <c r="D44" s="29" t="s">
        <v>26</v>
      </c>
      <c r="E44" s="12">
        <v>0</v>
      </c>
      <c r="F44" s="29" t="s">
        <v>26</v>
      </c>
      <c r="G44" s="29" t="s">
        <v>26</v>
      </c>
      <c r="H44" s="27">
        <v>0</v>
      </c>
    </row>
    <row r="45" spans="1:8" x14ac:dyDescent="0.2">
      <c r="A45" s="14" t="s">
        <v>8</v>
      </c>
      <c r="B45" s="12">
        <v>9065</v>
      </c>
      <c r="C45" s="29">
        <v>6795</v>
      </c>
      <c r="D45" s="29">
        <v>2270</v>
      </c>
      <c r="E45" s="12">
        <v>53865</v>
      </c>
      <c r="F45" s="29">
        <v>31697</v>
      </c>
      <c r="G45" s="29">
        <v>22168</v>
      </c>
      <c r="H45" s="27">
        <v>5.942084942084942</v>
      </c>
    </row>
    <row r="46" spans="1:8" x14ac:dyDescent="0.2">
      <c r="A46" s="14" t="s">
        <v>9</v>
      </c>
      <c r="B46" s="12">
        <v>9215</v>
      </c>
      <c r="C46" s="29">
        <v>5784</v>
      </c>
      <c r="D46" s="29">
        <v>3431</v>
      </c>
      <c r="E46" s="12">
        <v>52862</v>
      </c>
      <c r="F46" s="29">
        <v>28312</v>
      </c>
      <c r="G46" s="29">
        <v>24550</v>
      </c>
      <c r="H46" s="31">
        <v>5.7365165491047208</v>
      </c>
    </row>
    <row r="47" spans="1:8" x14ac:dyDescent="0.2">
      <c r="A47" s="14" t="s">
        <v>10</v>
      </c>
      <c r="B47" s="12">
        <v>9058</v>
      </c>
      <c r="C47" s="29">
        <v>7072</v>
      </c>
      <c r="D47" s="29">
        <v>1986</v>
      </c>
      <c r="E47" s="12">
        <v>67230</v>
      </c>
      <c r="F47" s="29">
        <v>42173</v>
      </c>
      <c r="G47" s="29">
        <v>25057</v>
      </c>
      <c r="H47" s="31">
        <v>7.4221682490616034</v>
      </c>
    </row>
    <row r="48" spans="1:8" x14ac:dyDescent="0.2">
      <c r="A48" s="14" t="s">
        <v>11</v>
      </c>
      <c r="B48" s="12">
        <v>5870</v>
      </c>
      <c r="C48" s="29">
        <v>4446</v>
      </c>
      <c r="D48" s="29">
        <v>1424</v>
      </c>
      <c r="E48" s="12">
        <v>70333</v>
      </c>
      <c r="F48" s="29">
        <v>41816</v>
      </c>
      <c r="G48" s="29">
        <v>28517</v>
      </c>
      <c r="H48" s="31">
        <v>11.981771720613288</v>
      </c>
    </row>
    <row r="49" spans="1:9" x14ac:dyDescent="0.2">
      <c r="A49" s="14" t="s">
        <v>12</v>
      </c>
      <c r="B49" s="12">
        <v>6215</v>
      </c>
      <c r="C49" s="29">
        <v>4852</v>
      </c>
      <c r="D49" s="29">
        <v>1363</v>
      </c>
      <c r="E49" s="12">
        <v>52982</v>
      </c>
      <c r="F49" s="29">
        <v>34066</v>
      </c>
      <c r="G49" s="29">
        <v>18916</v>
      </c>
      <c r="H49" s="31">
        <v>8.5248592115848751</v>
      </c>
    </row>
    <row r="50" spans="1:9" x14ac:dyDescent="0.2">
      <c r="A50" s="14" t="s">
        <v>13</v>
      </c>
      <c r="B50" s="12">
        <v>8078</v>
      </c>
      <c r="C50" s="29">
        <v>6600</v>
      </c>
      <c r="D50" s="29">
        <v>1478</v>
      </c>
      <c r="E50" s="12">
        <v>65479</v>
      </c>
      <c r="F50" s="29">
        <v>41581</v>
      </c>
      <c r="G50" s="29">
        <v>23898</v>
      </c>
      <c r="H50" s="31">
        <v>8.105843030453082</v>
      </c>
    </row>
    <row r="53" spans="1:9" ht="67.5" x14ac:dyDescent="0.2">
      <c r="A53" s="5" t="s">
        <v>17</v>
      </c>
      <c r="B53" s="6" t="s">
        <v>18</v>
      </c>
      <c r="C53" s="6" t="s">
        <v>0</v>
      </c>
      <c r="D53" s="6" t="s">
        <v>1</v>
      </c>
      <c r="E53" s="6" t="s">
        <v>19</v>
      </c>
      <c r="F53" s="6" t="s">
        <v>22</v>
      </c>
      <c r="G53" s="21" t="s">
        <v>23</v>
      </c>
      <c r="H53" s="7" t="s">
        <v>20</v>
      </c>
    </row>
    <row r="54" spans="1:9" x14ac:dyDescent="0.2">
      <c r="A54" s="8"/>
      <c r="B54" s="9"/>
      <c r="C54" s="9"/>
      <c r="D54" s="9"/>
      <c r="E54" s="9"/>
      <c r="F54" s="9"/>
      <c r="G54" s="22"/>
      <c r="H54" s="10"/>
    </row>
    <row r="55" spans="1:9" x14ac:dyDescent="0.2">
      <c r="A55" s="30">
        <v>2021</v>
      </c>
      <c r="B55" s="32">
        <f t="shared" ref="B55:G55" si="0">SUM(B57:B68)</f>
        <v>305743</v>
      </c>
      <c r="C55" s="32">
        <f t="shared" si="0"/>
        <v>198047</v>
      </c>
      <c r="D55" s="32">
        <f t="shared" si="0"/>
        <v>107697</v>
      </c>
      <c r="E55" s="32">
        <f t="shared" si="0"/>
        <v>1264026</v>
      </c>
      <c r="F55" s="32">
        <f t="shared" si="0"/>
        <v>752811</v>
      </c>
      <c r="G55" s="32">
        <f t="shared" si="0"/>
        <v>511215</v>
      </c>
      <c r="H55" s="27">
        <f>E55/B55</f>
        <v>4.1342761731257953</v>
      </c>
    </row>
    <row r="56" spans="1:9" x14ac:dyDescent="0.2">
      <c r="A56" s="11"/>
      <c r="B56" s="12"/>
      <c r="C56" s="3"/>
      <c r="D56" s="3"/>
      <c r="E56" s="12"/>
      <c r="F56" s="3"/>
      <c r="G56" s="28"/>
      <c r="H56" s="27"/>
    </row>
    <row r="57" spans="1:9" x14ac:dyDescent="0.2">
      <c r="A57" s="14" t="s">
        <v>2</v>
      </c>
      <c r="B57" s="12">
        <v>9379</v>
      </c>
      <c r="C57" s="29">
        <v>7472</v>
      </c>
      <c r="D57" s="29">
        <v>1907</v>
      </c>
      <c r="E57" s="12">
        <v>56435</v>
      </c>
      <c r="F57" s="29">
        <v>37685</v>
      </c>
      <c r="G57" s="29">
        <v>18750</v>
      </c>
      <c r="H57" s="27">
        <f>+E57/B57</f>
        <v>6.0171660091694212</v>
      </c>
      <c r="I57" s="35" t="s">
        <v>31</v>
      </c>
    </row>
    <row r="58" spans="1:9" x14ac:dyDescent="0.2">
      <c r="A58" s="14" t="s">
        <v>3</v>
      </c>
      <c r="B58" s="12">
        <v>9794</v>
      </c>
      <c r="C58" s="29">
        <v>7811</v>
      </c>
      <c r="D58" s="29">
        <v>1983</v>
      </c>
      <c r="E58" s="12">
        <v>61783</v>
      </c>
      <c r="F58" s="29">
        <v>41384</v>
      </c>
      <c r="G58" s="29">
        <v>20399</v>
      </c>
      <c r="H58" s="27">
        <f>+E58/B58</f>
        <v>6.3082499489483359</v>
      </c>
      <c r="I58" s="35" t="s">
        <v>31</v>
      </c>
    </row>
    <row r="59" spans="1:9" x14ac:dyDescent="0.2">
      <c r="A59" s="14" t="s">
        <v>4</v>
      </c>
      <c r="B59" s="12">
        <v>11658</v>
      </c>
      <c r="C59" s="29">
        <v>8499</v>
      </c>
      <c r="D59" s="29">
        <v>3159</v>
      </c>
      <c r="E59" s="12">
        <v>70037</v>
      </c>
      <c r="F59" s="29">
        <v>44603</v>
      </c>
      <c r="G59" s="29">
        <v>25434</v>
      </c>
      <c r="H59" s="27">
        <f>+E59/B59</f>
        <v>6.0076342425802025</v>
      </c>
      <c r="I59" s="35" t="s">
        <v>31</v>
      </c>
    </row>
    <row r="60" spans="1:9" x14ac:dyDescent="0.2">
      <c r="A60" s="14" t="s">
        <v>5</v>
      </c>
      <c r="B60" s="12">
        <v>11736</v>
      </c>
      <c r="C60" s="29">
        <v>8252</v>
      </c>
      <c r="D60" s="29">
        <v>3484</v>
      </c>
      <c r="E60" s="12">
        <v>69391</v>
      </c>
      <c r="F60" s="29">
        <v>42830</v>
      </c>
      <c r="G60" s="29">
        <v>26560</v>
      </c>
      <c r="H60" s="27">
        <f>+E60/B60</f>
        <v>5.9126618950238585</v>
      </c>
      <c r="I60" s="35" t="s">
        <v>31</v>
      </c>
    </row>
    <row r="61" spans="1:9" x14ac:dyDescent="0.2">
      <c r="A61" s="14" t="s">
        <v>6</v>
      </c>
      <c r="B61" s="12">
        <v>17170</v>
      </c>
      <c r="C61" s="29">
        <v>12659</v>
      </c>
      <c r="D61" s="29">
        <v>4511</v>
      </c>
      <c r="E61" s="12">
        <v>81389</v>
      </c>
      <c r="F61" s="29">
        <v>53522</v>
      </c>
      <c r="G61" s="29">
        <v>27867</v>
      </c>
      <c r="H61" s="27">
        <f>+E61/B61</f>
        <v>4.7401863715783339</v>
      </c>
      <c r="I61" s="35" t="s">
        <v>31</v>
      </c>
    </row>
    <row r="62" spans="1:9" x14ac:dyDescent="0.2">
      <c r="A62" s="14" t="s">
        <v>7</v>
      </c>
      <c r="B62" s="12">
        <v>18465</v>
      </c>
      <c r="C62" s="29">
        <v>13428</v>
      </c>
      <c r="D62" s="29">
        <v>5037</v>
      </c>
      <c r="E62" s="12">
        <v>83329</v>
      </c>
      <c r="F62" s="29">
        <v>54299</v>
      </c>
      <c r="G62" s="29">
        <v>29030</v>
      </c>
      <c r="H62" s="27">
        <f t="shared" ref="H62:H68" si="1">+E62/B62</f>
        <v>4.5128080151638237</v>
      </c>
      <c r="I62" s="35" t="s">
        <v>31</v>
      </c>
    </row>
    <row r="63" spans="1:9" x14ac:dyDescent="0.2">
      <c r="A63" s="14" t="s">
        <v>8</v>
      </c>
      <c r="B63" s="12">
        <v>27374</v>
      </c>
      <c r="C63" s="29">
        <v>17810</v>
      </c>
      <c r="D63" s="29">
        <v>9564</v>
      </c>
      <c r="E63" s="12">
        <v>107156</v>
      </c>
      <c r="F63" s="29">
        <v>63225</v>
      </c>
      <c r="G63" s="29">
        <v>43931</v>
      </c>
      <c r="H63" s="27">
        <f t="shared" si="1"/>
        <v>3.9145174252940746</v>
      </c>
    </row>
    <row r="64" spans="1:9" x14ac:dyDescent="0.2">
      <c r="A64" s="14" t="s">
        <v>9</v>
      </c>
      <c r="B64" s="12">
        <v>30475</v>
      </c>
      <c r="C64" s="29">
        <v>18977</v>
      </c>
      <c r="D64" s="29">
        <v>11499</v>
      </c>
      <c r="E64" s="12">
        <v>128400</v>
      </c>
      <c r="F64" s="29">
        <v>73611</v>
      </c>
      <c r="G64" s="29">
        <v>54789</v>
      </c>
      <c r="H64" s="27">
        <f t="shared" si="1"/>
        <v>4.2132895816242826</v>
      </c>
    </row>
    <row r="65" spans="1:9" x14ac:dyDescent="0.2">
      <c r="A65" s="14" t="s">
        <v>10</v>
      </c>
      <c r="B65" s="12">
        <v>33637</v>
      </c>
      <c r="C65" s="29">
        <v>20122</v>
      </c>
      <c r="D65" s="29">
        <v>13515</v>
      </c>
      <c r="E65" s="12">
        <v>137912</v>
      </c>
      <c r="F65" s="29">
        <v>73575</v>
      </c>
      <c r="G65" s="29">
        <v>64337</v>
      </c>
      <c r="H65" s="27">
        <f t="shared" si="1"/>
        <v>4.100008918750186</v>
      </c>
    </row>
    <row r="66" spans="1:9" x14ac:dyDescent="0.2">
      <c r="A66" s="14" t="s">
        <v>11</v>
      </c>
      <c r="B66" s="12">
        <v>44475</v>
      </c>
      <c r="C66" s="29">
        <v>27754</v>
      </c>
      <c r="D66" s="29">
        <v>16721</v>
      </c>
      <c r="E66" s="12">
        <v>167202</v>
      </c>
      <c r="F66" s="29">
        <v>96515</v>
      </c>
      <c r="G66" s="29">
        <v>70687</v>
      </c>
      <c r="H66" s="27">
        <f t="shared" si="1"/>
        <v>3.7594603709949408</v>
      </c>
    </row>
    <row r="67" spans="1:9" x14ac:dyDescent="0.2">
      <c r="A67" s="14" t="s">
        <v>12</v>
      </c>
      <c r="B67" s="12">
        <v>46694</v>
      </c>
      <c r="C67" s="29">
        <v>26835</v>
      </c>
      <c r="D67" s="29">
        <v>19859</v>
      </c>
      <c r="E67" s="12">
        <v>153245</v>
      </c>
      <c r="F67" s="29">
        <v>83793</v>
      </c>
      <c r="G67" s="29">
        <v>69453</v>
      </c>
      <c r="H67" s="27">
        <f t="shared" si="1"/>
        <v>3.2818991733413285</v>
      </c>
    </row>
    <row r="68" spans="1:9" x14ac:dyDescent="0.2">
      <c r="A68" s="14" t="s">
        <v>13</v>
      </c>
      <c r="B68" s="12">
        <v>44886</v>
      </c>
      <c r="C68" s="29">
        <v>28428</v>
      </c>
      <c r="D68" s="29">
        <v>16458</v>
      </c>
      <c r="E68" s="12">
        <v>147747</v>
      </c>
      <c r="F68" s="29">
        <v>87769</v>
      </c>
      <c r="G68" s="29">
        <v>59978</v>
      </c>
      <c r="H68" s="27">
        <f t="shared" si="1"/>
        <v>3.2916054003475472</v>
      </c>
    </row>
    <row r="71" spans="1:9" ht="67.5" x14ac:dyDescent="0.2">
      <c r="A71" s="5" t="s">
        <v>17</v>
      </c>
      <c r="B71" s="6" t="s">
        <v>18</v>
      </c>
      <c r="C71" s="6" t="s">
        <v>0</v>
      </c>
      <c r="D71" s="6" t="s">
        <v>1</v>
      </c>
      <c r="E71" s="6" t="s">
        <v>19</v>
      </c>
      <c r="F71" s="6" t="s">
        <v>22</v>
      </c>
      <c r="G71" s="21" t="s">
        <v>23</v>
      </c>
      <c r="H71" s="7" t="s">
        <v>20</v>
      </c>
    </row>
    <row r="72" spans="1:9" x14ac:dyDescent="0.2">
      <c r="A72" s="8"/>
      <c r="B72" s="9"/>
      <c r="C72" s="9"/>
      <c r="D72" s="9"/>
      <c r="E72" s="9"/>
      <c r="F72" s="9"/>
      <c r="G72" s="22"/>
      <c r="H72" s="10"/>
    </row>
    <row r="73" spans="1:9" x14ac:dyDescent="0.2">
      <c r="A73" s="30">
        <v>2022</v>
      </c>
      <c r="B73" s="12">
        <f t="shared" ref="B73:G73" si="2">SUM(B75:B86)</f>
        <v>634575</v>
      </c>
      <c r="C73" s="12">
        <f t="shared" si="2"/>
        <v>289118</v>
      </c>
      <c r="D73" s="12">
        <f t="shared" si="2"/>
        <v>345457</v>
      </c>
      <c r="E73" s="12">
        <f t="shared" si="2"/>
        <v>2089828</v>
      </c>
      <c r="F73" s="12">
        <f t="shared" si="2"/>
        <v>881174</v>
      </c>
      <c r="G73" s="12">
        <f t="shared" si="2"/>
        <v>1208653</v>
      </c>
      <c r="H73" s="27">
        <f>E73/B73</f>
        <v>3.2932718748768859</v>
      </c>
    </row>
    <row r="74" spans="1:9" x14ac:dyDescent="0.2">
      <c r="A74" s="11"/>
      <c r="B74" s="12"/>
      <c r="C74" s="3"/>
      <c r="D74" s="3"/>
      <c r="E74" s="12"/>
      <c r="F74" s="3"/>
      <c r="G74" s="36"/>
      <c r="H74" s="27"/>
    </row>
    <row r="75" spans="1:9" x14ac:dyDescent="0.2">
      <c r="A75" s="14" t="s">
        <v>2</v>
      </c>
      <c r="B75" s="12">
        <v>30164</v>
      </c>
      <c r="C75" s="37">
        <v>16896</v>
      </c>
      <c r="D75" s="37">
        <v>13268</v>
      </c>
      <c r="E75" s="12">
        <v>118297</v>
      </c>
      <c r="F75" s="37">
        <v>61551</v>
      </c>
      <c r="G75" s="37">
        <v>56746</v>
      </c>
      <c r="H75" s="27">
        <v>3.9217941917517569</v>
      </c>
      <c r="I75" t="s">
        <v>31</v>
      </c>
    </row>
    <row r="76" spans="1:9" x14ac:dyDescent="0.2">
      <c r="A76" s="14" t="s">
        <v>3</v>
      </c>
      <c r="B76" s="12">
        <v>40046</v>
      </c>
      <c r="C76" s="37">
        <v>20024</v>
      </c>
      <c r="D76" s="37">
        <v>20021</v>
      </c>
      <c r="E76" s="12">
        <v>130321</v>
      </c>
      <c r="F76" s="37">
        <v>64821</v>
      </c>
      <c r="G76" s="37">
        <v>65499</v>
      </c>
      <c r="H76" s="27">
        <v>3.2542825750387054</v>
      </c>
      <c r="I76" t="s">
        <v>31</v>
      </c>
    </row>
    <row r="77" spans="1:9" x14ac:dyDescent="0.2">
      <c r="A77" s="14" t="s">
        <v>4</v>
      </c>
      <c r="B77" s="12">
        <v>47351</v>
      </c>
      <c r="C77" s="37">
        <v>24357</v>
      </c>
      <c r="D77" s="37">
        <v>22994</v>
      </c>
      <c r="E77" s="12">
        <v>149790</v>
      </c>
      <c r="F77" s="37">
        <v>71546</v>
      </c>
      <c r="G77" s="37">
        <v>78244</v>
      </c>
      <c r="H77" s="27">
        <f t="shared" ref="H77:H86" si="3">E77/B77</f>
        <v>3.1633967603640896</v>
      </c>
      <c r="I77" s="35" t="s">
        <v>31</v>
      </c>
    </row>
    <row r="78" spans="1:9" x14ac:dyDescent="0.2">
      <c r="A78" s="14" t="s">
        <v>5</v>
      </c>
      <c r="B78" s="12">
        <v>59181</v>
      </c>
      <c r="C78" s="37">
        <v>26039</v>
      </c>
      <c r="D78" s="37">
        <v>33142</v>
      </c>
      <c r="E78" s="12">
        <v>201160</v>
      </c>
      <c r="F78" s="37">
        <v>78600</v>
      </c>
      <c r="G78" s="37">
        <v>122560</v>
      </c>
      <c r="H78" s="27">
        <f t="shared" si="3"/>
        <v>3.3990638887480777</v>
      </c>
    </row>
    <row r="79" spans="1:9" x14ac:dyDescent="0.2">
      <c r="A79" s="14" t="s">
        <v>6</v>
      </c>
      <c r="B79" s="12">
        <v>54096</v>
      </c>
      <c r="C79" s="37">
        <v>23356</v>
      </c>
      <c r="D79" s="37">
        <v>30739</v>
      </c>
      <c r="E79" s="12">
        <v>188998</v>
      </c>
      <c r="F79" s="37">
        <v>77245</v>
      </c>
      <c r="G79" s="37">
        <v>111752</v>
      </c>
      <c r="H79" s="27">
        <f t="shared" si="3"/>
        <v>3.493751848565513</v>
      </c>
    </row>
    <row r="80" spans="1:9" x14ac:dyDescent="0.2">
      <c r="A80" s="14" t="s">
        <v>7</v>
      </c>
      <c r="B80" s="12">
        <v>62576</v>
      </c>
      <c r="C80" s="37">
        <v>26019</v>
      </c>
      <c r="D80" s="37">
        <v>36558</v>
      </c>
      <c r="E80" s="12">
        <v>192826</v>
      </c>
      <c r="F80" s="37">
        <v>74912</v>
      </c>
      <c r="G80" s="37">
        <v>117915</v>
      </c>
      <c r="H80" s="27">
        <f t="shared" si="3"/>
        <v>3.0814689337765278</v>
      </c>
    </row>
    <row r="81" spans="1:8" x14ac:dyDescent="0.2">
      <c r="A81" s="14" t="s">
        <v>8</v>
      </c>
      <c r="B81" s="12">
        <v>55327</v>
      </c>
      <c r="C81" s="37">
        <v>21057</v>
      </c>
      <c r="D81" s="37">
        <v>34270</v>
      </c>
      <c r="E81" s="12">
        <v>192794</v>
      </c>
      <c r="F81" s="37">
        <v>71400</v>
      </c>
      <c r="G81" s="37">
        <v>121394</v>
      </c>
      <c r="H81" s="27">
        <f t="shared" si="3"/>
        <v>3.4846277585988759</v>
      </c>
    </row>
    <row r="82" spans="1:8" x14ac:dyDescent="0.2">
      <c r="A82" s="14" t="s">
        <v>9</v>
      </c>
      <c r="B82" s="12">
        <v>51318</v>
      </c>
      <c r="C82" s="37">
        <v>22375</v>
      </c>
      <c r="D82" s="37">
        <v>28944</v>
      </c>
      <c r="E82" s="12">
        <v>182044</v>
      </c>
      <c r="F82" s="37">
        <v>78326</v>
      </c>
      <c r="G82" s="37">
        <v>103719</v>
      </c>
      <c r="H82" s="27">
        <f t="shared" si="3"/>
        <v>3.5473712927238008</v>
      </c>
    </row>
    <row r="83" spans="1:8" x14ac:dyDescent="0.2">
      <c r="A83" s="14" t="s">
        <v>10</v>
      </c>
      <c r="B83" s="12">
        <v>56174</v>
      </c>
      <c r="C83" s="37">
        <v>23811</v>
      </c>
      <c r="D83" s="37">
        <v>32363</v>
      </c>
      <c r="E83" s="12">
        <v>183319</v>
      </c>
      <c r="F83" s="37">
        <v>68062</v>
      </c>
      <c r="G83" s="37">
        <v>115257</v>
      </c>
      <c r="H83" s="27">
        <f t="shared" si="3"/>
        <v>3.2634136789261938</v>
      </c>
    </row>
    <row r="84" spans="1:8" x14ac:dyDescent="0.2">
      <c r="A84" s="14" t="s">
        <v>11</v>
      </c>
      <c r="B84" s="12">
        <v>58861</v>
      </c>
      <c r="C84" s="37">
        <v>23741</v>
      </c>
      <c r="D84" s="37">
        <v>35120</v>
      </c>
      <c r="E84" s="12">
        <v>194749</v>
      </c>
      <c r="F84" s="37">
        <v>69272</v>
      </c>
      <c r="G84" s="37">
        <v>125477</v>
      </c>
      <c r="H84" s="27">
        <f t="shared" si="3"/>
        <v>3.3086254056166222</v>
      </c>
    </row>
    <row r="85" spans="1:8" x14ac:dyDescent="0.2">
      <c r="A85" s="14" t="s">
        <v>12</v>
      </c>
      <c r="B85" s="12">
        <v>54955</v>
      </c>
      <c r="C85" s="37">
        <v>25741</v>
      </c>
      <c r="D85" s="37">
        <v>29214</v>
      </c>
      <c r="E85" s="12">
        <v>169083</v>
      </c>
      <c r="F85" s="37">
        <v>71804</v>
      </c>
      <c r="G85" s="37">
        <v>97279</v>
      </c>
      <c r="H85" s="27">
        <f t="shared" si="3"/>
        <v>3.0767537075789284</v>
      </c>
    </row>
    <row r="86" spans="1:8" x14ac:dyDescent="0.2">
      <c r="A86" s="14" t="s">
        <v>13</v>
      </c>
      <c r="B86" s="12">
        <v>64526</v>
      </c>
      <c r="C86" s="37">
        <v>35702</v>
      </c>
      <c r="D86" s="37">
        <v>28824</v>
      </c>
      <c r="E86" s="12">
        <v>186447</v>
      </c>
      <c r="F86" s="37">
        <v>93635</v>
      </c>
      <c r="G86" s="37">
        <v>92811</v>
      </c>
      <c r="H86" s="27">
        <f t="shared" si="3"/>
        <v>2.8894864085794874</v>
      </c>
    </row>
    <row r="89" spans="1:8" ht="67.5" x14ac:dyDescent="0.2">
      <c r="A89" s="5" t="s">
        <v>17</v>
      </c>
      <c r="B89" s="6" t="s">
        <v>18</v>
      </c>
      <c r="C89" s="6" t="s">
        <v>28</v>
      </c>
      <c r="D89" s="6" t="s">
        <v>27</v>
      </c>
      <c r="E89" s="6" t="s">
        <v>19</v>
      </c>
      <c r="F89" s="6" t="s">
        <v>22</v>
      </c>
      <c r="G89" s="21" t="s">
        <v>23</v>
      </c>
      <c r="H89" s="7" t="s">
        <v>20</v>
      </c>
    </row>
    <row r="90" spans="1:8" x14ac:dyDescent="0.2">
      <c r="A90" s="8"/>
      <c r="B90" s="9"/>
      <c r="C90" s="9"/>
      <c r="D90" s="9"/>
      <c r="E90" s="9"/>
      <c r="F90" s="9"/>
      <c r="G90" s="22"/>
      <c r="H90" s="10"/>
    </row>
    <row r="91" spans="1:8" x14ac:dyDescent="0.2">
      <c r="A91" s="30">
        <v>2023</v>
      </c>
      <c r="B91" s="32">
        <f t="shared" ref="B91:G91" si="4">SUM(B93:B104)</f>
        <v>694656</v>
      </c>
      <c r="C91" s="32">
        <f t="shared" si="4"/>
        <v>326344</v>
      </c>
      <c r="D91" s="32">
        <f t="shared" si="4"/>
        <v>368312</v>
      </c>
      <c r="E91" s="32">
        <f t="shared" si="4"/>
        <v>2239449</v>
      </c>
      <c r="F91" s="32">
        <f t="shared" si="4"/>
        <v>914697</v>
      </c>
      <c r="G91" s="32">
        <f t="shared" si="4"/>
        <v>1324752</v>
      </c>
      <c r="H91" s="27">
        <f>E91/B91</f>
        <v>3.2238244541182972</v>
      </c>
    </row>
    <row r="92" spans="1:8" x14ac:dyDescent="0.2">
      <c r="A92" s="11"/>
      <c r="B92" s="12"/>
      <c r="C92" s="3"/>
      <c r="D92" s="3"/>
      <c r="E92" s="12"/>
      <c r="F92" s="3"/>
      <c r="G92" s="28"/>
      <c r="H92" s="27"/>
    </row>
    <row r="93" spans="1:8" x14ac:dyDescent="0.2">
      <c r="A93" s="34" t="s">
        <v>2</v>
      </c>
      <c r="B93" s="12">
        <v>49696</v>
      </c>
      <c r="C93" s="37">
        <v>24165</v>
      </c>
      <c r="D93" s="37">
        <v>25531</v>
      </c>
      <c r="E93" s="12">
        <v>156435</v>
      </c>
      <c r="F93" s="37">
        <v>69384</v>
      </c>
      <c r="G93" s="37">
        <v>87050</v>
      </c>
      <c r="H93" s="27">
        <f t="shared" ref="H93:H104" si="5">E93/B93</f>
        <v>3.1478388602704443</v>
      </c>
    </row>
    <row r="94" spans="1:8" x14ac:dyDescent="0.2">
      <c r="A94" s="34" t="s">
        <v>3</v>
      </c>
      <c r="B94" s="12">
        <v>50289</v>
      </c>
      <c r="C94" s="37">
        <v>26785</v>
      </c>
      <c r="D94" s="37">
        <v>23504</v>
      </c>
      <c r="E94" s="12">
        <v>157027</v>
      </c>
      <c r="F94" s="37">
        <v>74996</v>
      </c>
      <c r="G94" s="37">
        <v>82031</v>
      </c>
      <c r="H94" s="27">
        <f t="shared" si="5"/>
        <v>3.122491996261608</v>
      </c>
    </row>
    <row r="95" spans="1:8" x14ac:dyDescent="0.2">
      <c r="A95" s="34" t="s">
        <v>4</v>
      </c>
      <c r="B95" s="12">
        <v>52325</v>
      </c>
      <c r="C95" s="37">
        <v>24907</v>
      </c>
      <c r="D95" s="37">
        <v>27418</v>
      </c>
      <c r="E95" s="12">
        <v>174443</v>
      </c>
      <c r="F95" s="37">
        <v>73837</v>
      </c>
      <c r="G95" s="37">
        <v>100606</v>
      </c>
      <c r="H95" s="27">
        <f t="shared" si="5"/>
        <v>3.3338365981844245</v>
      </c>
    </row>
    <row r="96" spans="1:8" x14ac:dyDescent="0.2">
      <c r="A96" s="34" t="s">
        <v>5</v>
      </c>
      <c r="B96" s="12">
        <v>64999</v>
      </c>
      <c r="C96" s="37">
        <v>25593</v>
      </c>
      <c r="D96" s="37">
        <v>39407</v>
      </c>
      <c r="E96" s="12">
        <v>206894</v>
      </c>
      <c r="F96" s="37">
        <v>75296</v>
      </c>
      <c r="G96" s="37">
        <v>131598</v>
      </c>
      <c r="H96" s="27">
        <f t="shared" si="5"/>
        <v>3.1830335851320788</v>
      </c>
    </row>
    <row r="97" spans="1:9" x14ac:dyDescent="0.2">
      <c r="A97" s="34" t="s">
        <v>6</v>
      </c>
      <c r="B97" s="12">
        <v>61180</v>
      </c>
      <c r="C97" s="37">
        <v>27858</v>
      </c>
      <c r="D97" s="37">
        <v>33322</v>
      </c>
      <c r="E97" s="12">
        <v>198242</v>
      </c>
      <c r="F97" s="37">
        <v>77878</v>
      </c>
      <c r="G97" s="37">
        <v>120365</v>
      </c>
      <c r="H97" s="27">
        <f t="shared" si="5"/>
        <v>3.2403072899640404</v>
      </c>
    </row>
    <row r="98" spans="1:9" x14ac:dyDescent="0.2">
      <c r="A98" s="34" t="s">
        <v>7</v>
      </c>
      <c r="B98" s="12">
        <v>64649</v>
      </c>
      <c r="C98" s="37">
        <v>31279</v>
      </c>
      <c r="D98" s="37">
        <v>33370</v>
      </c>
      <c r="E98" s="12">
        <v>199821</v>
      </c>
      <c r="F98" s="37">
        <v>80957</v>
      </c>
      <c r="G98" s="37">
        <v>118864</v>
      </c>
      <c r="H98" s="27">
        <f t="shared" si="5"/>
        <v>3.090859874089313</v>
      </c>
    </row>
    <row r="99" spans="1:9" x14ac:dyDescent="0.2">
      <c r="A99" s="34" t="s">
        <v>8</v>
      </c>
      <c r="B99" s="12">
        <v>60187</v>
      </c>
      <c r="C99" s="37">
        <v>27535</v>
      </c>
      <c r="D99" s="37">
        <v>32652</v>
      </c>
      <c r="E99" s="12">
        <v>196745</v>
      </c>
      <c r="F99" s="37">
        <v>78620</v>
      </c>
      <c r="G99" s="37">
        <v>118125</v>
      </c>
      <c r="H99" s="27">
        <f t="shared" si="5"/>
        <v>3.268895276388589</v>
      </c>
    </row>
    <row r="100" spans="1:9" x14ac:dyDescent="0.2">
      <c r="A100" s="34" t="s">
        <v>9</v>
      </c>
      <c r="B100" s="12">
        <v>52302</v>
      </c>
      <c r="C100" s="37">
        <v>22081</v>
      </c>
      <c r="D100" s="37">
        <v>30221</v>
      </c>
      <c r="E100" s="12">
        <v>182304</v>
      </c>
      <c r="F100" s="37">
        <v>69843</v>
      </c>
      <c r="G100" s="37">
        <v>112460</v>
      </c>
      <c r="H100" s="27">
        <f t="shared" si="5"/>
        <v>3.485602845015487</v>
      </c>
    </row>
    <row r="101" spans="1:9" x14ac:dyDescent="0.2">
      <c r="A101" s="34" t="s">
        <v>10</v>
      </c>
      <c r="B101" s="12">
        <v>58829</v>
      </c>
      <c r="C101" s="37">
        <v>26493</v>
      </c>
      <c r="D101" s="37">
        <v>32336</v>
      </c>
      <c r="E101" s="12">
        <v>193586</v>
      </c>
      <c r="F101" s="37">
        <v>74806</v>
      </c>
      <c r="G101" s="37">
        <v>118780</v>
      </c>
      <c r="H101" s="27">
        <f t="shared" si="5"/>
        <v>3.2906559689948836</v>
      </c>
    </row>
    <row r="102" spans="1:9" x14ac:dyDescent="0.2">
      <c r="A102" s="34" t="s">
        <v>11</v>
      </c>
      <c r="B102" s="12">
        <v>62724</v>
      </c>
      <c r="C102" s="37">
        <v>24243</v>
      </c>
      <c r="D102" s="37">
        <v>38481</v>
      </c>
      <c r="E102" s="12">
        <v>198698</v>
      </c>
      <c r="F102" s="37">
        <v>67071</v>
      </c>
      <c r="G102" s="37">
        <v>131627</v>
      </c>
      <c r="H102" s="27">
        <f t="shared" si="5"/>
        <v>3.1678145526433261</v>
      </c>
    </row>
    <row r="103" spans="1:9" x14ac:dyDescent="0.2">
      <c r="A103" s="34" t="s">
        <v>12</v>
      </c>
      <c r="B103" s="12">
        <v>59170</v>
      </c>
      <c r="C103" s="37">
        <v>30293</v>
      </c>
      <c r="D103" s="37">
        <v>28877</v>
      </c>
      <c r="E103" s="12">
        <v>186197</v>
      </c>
      <c r="F103" s="37">
        <v>75844</v>
      </c>
      <c r="G103" s="37">
        <v>110353</v>
      </c>
      <c r="H103" s="27">
        <f t="shared" si="5"/>
        <v>3.1468142639851275</v>
      </c>
    </row>
    <row r="104" spans="1:9" x14ac:dyDescent="0.2">
      <c r="A104" s="34" t="s">
        <v>13</v>
      </c>
      <c r="B104" s="12">
        <v>58306</v>
      </c>
      <c r="C104" s="37">
        <v>35112</v>
      </c>
      <c r="D104" s="37">
        <v>23193</v>
      </c>
      <c r="E104" s="12">
        <v>189057</v>
      </c>
      <c r="F104" s="37">
        <v>96165</v>
      </c>
      <c r="G104" s="37">
        <v>92893</v>
      </c>
      <c r="H104" s="27">
        <f t="shared" si="5"/>
        <v>3.24249648406682</v>
      </c>
    </row>
    <row r="107" spans="1:9" ht="67.5" x14ac:dyDescent="0.2">
      <c r="A107" s="5" t="s">
        <v>17</v>
      </c>
      <c r="B107" s="6" t="s">
        <v>18</v>
      </c>
      <c r="C107" s="6" t="s">
        <v>28</v>
      </c>
      <c r="D107" s="6" t="s">
        <v>27</v>
      </c>
      <c r="E107" s="6" t="s">
        <v>19</v>
      </c>
      <c r="F107" s="6" t="s">
        <v>22</v>
      </c>
      <c r="G107" s="21" t="s">
        <v>23</v>
      </c>
      <c r="H107" s="7" t="s">
        <v>20</v>
      </c>
    </row>
    <row r="108" spans="1:9" x14ac:dyDescent="0.2">
      <c r="A108" s="8"/>
      <c r="B108" s="9"/>
      <c r="C108" s="9"/>
      <c r="D108" s="9"/>
      <c r="E108" s="9"/>
      <c r="F108" s="9"/>
      <c r="G108" s="22"/>
      <c r="H108" s="10"/>
    </row>
    <row r="109" spans="1:9" x14ac:dyDescent="0.2">
      <c r="A109" s="30">
        <v>2024</v>
      </c>
      <c r="B109" s="32">
        <f t="shared" ref="B109:G109" si="6">SUM(B111:B122)</f>
        <v>767409</v>
      </c>
      <c r="C109" s="32">
        <f t="shared" si="6"/>
        <v>326129</v>
      </c>
      <c r="D109" s="32">
        <f t="shared" si="6"/>
        <v>441280</v>
      </c>
      <c r="E109" s="32">
        <f t="shared" si="6"/>
        <v>2341784</v>
      </c>
      <c r="F109" s="32">
        <f t="shared" si="6"/>
        <v>882603</v>
      </c>
      <c r="G109" s="32">
        <f t="shared" si="6"/>
        <v>1459180</v>
      </c>
      <c r="H109" s="27">
        <f>E109/B109</f>
        <v>3.0515461768105405</v>
      </c>
    </row>
    <row r="110" spans="1:9" x14ac:dyDescent="0.2">
      <c r="A110" s="11"/>
      <c r="B110" s="12"/>
      <c r="C110" s="3"/>
      <c r="D110" s="3"/>
      <c r="E110" s="12"/>
      <c r="F110" s="3"/>
      <c r="G110" s="28"/>
      <c r="H110" s="27"/>
    </row>
    <row r="111" spans="1:9" x14ac:dyDescent="0.2">
      <c r="A111" s="34" t="s">
        <v>2</v>
      </c>
      <c r="B111" s="12">
        <v>52169</v>
      </c>
      <c r="C111" s="37">
        <v>24912</v>
      </c>
      <c r="D111" s="37">
        <v>27257</v>
      </c>
      <c r="E111" s="12">
        <v>161629</v>
      </c>
      <c r="F111" s="37">
        <v>66616</v>
      </c>
      <c r="G111" s="37">
        <v>95012</v>
      </c>
      <c r="H111" s="27">
        <f t="shared" ref="H111" si="7">E111/B111</f>
        <v>3.0981809120358834</v>
      </c>
      <c r="I111" s="35" t="s">
        <v>31</v>
      </c>
    </row>
    <row r="112" spans="1:9" x14ac:dyDescent="0.2">
      <c r="A112" s="34" t="s">
        <v>3</v>
      </c>
      <c r="B112" s="12">
        <v>56789</v>
      </c>
      <c r="C112" s="37">
        <v>27569</v>
      </c>
      <c r="D112" s="37">
        <v>29219</v>
      </c>
      <c r="E112" s="12">
        <v>170549</v>
      </c>
      <c r="F112" s="37">
        <v>72346</v>
      </c>
      <c r="G112" s="37">
        <v>98203</v>
      </c>
      <c r="H112" s="27">
        <v>2.9973584773633757</v>
      </c>
      <c r="I112" s="35" t="s">
        <v>31</v>
      </c>
    </row>
    <row r="113" spans="1:9" x14ac:dyDescent="0.2">
      <c r="A113" s="34" t="s">
        <v>4</v>
      </c>
      <c r="B113" s="12">
        <v>64489</v>
      </c>
      <c r="C113" s="37">
        <v>29416</v>
      </c>
      <c r="D113" s="37">
        <v>35073</v>
      </c>
      <c r="E113" s="12">
        <v>204412</v>
      </c>
      <c r="F113" s="37">
        <v>78085</v>
      </c>
      <c r="G113" s="37">
        <v>126327</v>
      </c>
      <c r="H113" s="27">
        <v>3.1697188667834824</v>
      </c>
      <c r="I113" s="35" t="s">
        <v>32</v>
      </c>
    </row>
    <row r="114" spans="1:9" x14ac:dyDescent="0.2">
      <c r="A114" s="34" t="s">
        <v>5</v>
      </c>
      <c r="B114" s="12">
        <v>66637</v>
      </c>
      <c r="C114" s="37">
        <v>26106</v>
      </c>
      <c r="D114" s="37">
        <v>40531</v>
      </c>
      <c r="E114" s="12">
        <v>208700</v>
      </c>
      <c r="F114" s="37">
        <v>72644</v>
      </c>
      <c r="G114" s="37">
        <v>136056</v>
      </c>
      <c r="H114" s="27">
        <v>3.1214767110977983</v>
      </c>
      <c r="I114" s="35" t="s">
        <v>31</v>
      </c>
    </row>
    <row r="115" spans="1:9" x14ac:dyDescent="0.2">
      <c r="A115" s="34" t="s">
        <v>6</v>
      </c>
      <c r="B115" s="12">
        <v>65831</v>
      </c>
      <c r="C115" s="37">
        <v>24863</v>
      </c>
      <c r="D115" s="37">
        <v>40968</v>
      </c>
      <c r="E115" s="12">
        <v>205287</v>
      </c>
      <c r="F115" s="37">
        <v>70449</v>
      </c>
      <c r="G115" s="37">
        <v>134837</v>
      </c>
      <c r="H115" s="27">
        <f t="shared" ref="H115" si="8">E115/B115</f>
        <v>3.1183940696632284</v>
      </c>
      <c r="I115" s="35" t="s">
        <v>31</v>
      </c>
    </row>
    <row r="116" spans="1:9" x14ac:dyDescent="0.2">
      <c r="A116" s="34" t="s">
        <v>7</v>
      </c>
      <c r="B116" s="12">
        <v>69308</v>
      </c>
      <c r="C116" s="37">
        <v>32591</v>
      </c>
      <c r="D116" s="37">
        <v>36717</v>
      </c>
      <c r="E116" s="12">
        <v>204115</v>
      </c>
      <c r="F116" s="37">
        <v>84967</v>
      </c>
      <c r="G116" s="37">
        <v>119148</v>
      </c>
      <c r="H116" s="27">
        <v>2.9489181668464988</v>
      </c>
      <c r="I116" s="35" t="s">
        <v>31</v>
      </c>
    </row>
    <row r="117" spans="1:9" x14ac:dyDescent="0.2">
      <c r="A117" s="34" t="s">
        <v>8</v>
      </c>
      <c r="B117" s="12">
        <v>68158</v>
      </c>
      <c r="C117" s="37">
        <v>26805</v>
      </c>
      <c r="D117" s="37">
        <v>41353</v>
      </c>
      <c r="E117" s="12">
        <v>207086</v>
      </c>
      <c r="F117" s="37">
        <v>75321</v>
      </c>
      <c r="G117" s="37">
        <v>131765</v>
      </c>
      <c r="H117" s="27">
        <v>3.0853904171016069</v>
      </c>
      <c r="I117" s="35" t="s">
        <v>31</v>
      </c>
    </row>
    <row r="118" spans="1:9" x14ac:dyDescent="0.2">
      <c r="A118" s="34" t="s">
        <v>9</v>
      </c>
      <c r="B118" s="12">
        <v>58747</v>
      </c>
      <c r="C118" s="37">
        <v>21313</v>
      </c>
      <c r="D118" s="37">
        <v>37434</v>
      </c>
      <c r="E118" s="12">
        <v>182222</v>
      </c>
      <c r="F118" s="37">
        <v>66168</v>
      </c>
      <c r="G118" s="37">
        <v>116055</v>
      </c>
      <c r="H118" s="27">
        <v>3.1482288734811559</v>
      </c>
      <c r="I118" s="35" t="s">
        <v>31</v>
      </c>
    </row>
    <row r="119" spans="1:9" x14ac:dyDescent="0.2">
      <c r="A119" s="34" t="s">
        <v>10</v>
      </c>
      <c r="B119" s="12">
        <v>64237</v>
      </c>
      <c r="C119" s="37">
        <v>24649</v>
      </c>
      <c r="D119" s="37">
        <v>39589</v>
      </c>
      <c r="E119" s="12">
        <v>199935</v>
      </c>
      <c r="F119" s="37">
        <v>69402</v>
      </c>
      <c r="G119" s="37">
        <v>130533</v>
      </c>
      <c r="H119" s="27">
        <v>3.1145909465532524</v>
      </c>
      <c r="I119" s="35" t="s">
        <v>31</v>
      </c>
    </row>
    <row r="120" spans="1:9" x14ac:dyDescent="0.2">
      <c r="A120" s="34" t="s">
        <v>11</v>
      </c>
      <c r="B120" s="12">
        <v>68993</v>
      </c>
      <c r="C120" s="37">
        <v>24979</v>
      </c>
      <c r="D120" s="37">
        <v>44013</v>
      </c>
      <c r="E120" s="12">
        <v>210570</v>
      </c>
      <c r="F120" s="37">
        <v>67906</v>
      </c>
      <c r="G120" s="37">
        <v>142664</v>
      </c>
      <c r="H120" s="27">
        <v>3.0669587537617278</v>
      </c>
      <c r="I120" s="35" t="s">
        <v>31</v>
      </c>
    </row>
    <row r="121" spans="1:9" x14ac:dyDescent="0.2">
      <c r="A121" s="34" t="s">
        <v>12</v>
      </c>
      <c r="B121" s="12">
        <v>66112</v>
      </c>
      <c r="C121" s="37">
        <v>29385</v>
      </c>
      <c r="D121" s="37">
        <v>36728</v>
      </c>
      <c r="E121" s="12">
        <v>196573</v>
      </c>
      <c r="F121" s="37">
        <v>74517</v>
      </c>
      <c r="G121" s="37">
        <v>122056</v>
      </c>
      <c r="H121" s="27">
        <v>2.9825718035588928</v>
      </c>
      <c r="I121" s="35" t="s">
        <v>31</v>
      </c>
    </row>
    <row r="122" spans="1:9" x14ac:dyDescent="0.2">
      <c r="A122" s="34" t="s">
        <v>13</v>
      </c>
      <c r="B122" s="12">
        <v>65939</v>
      </c>
      <c r="C122" s="37">
        <v>33541</v>
      </c>
      <c r="D122" s="37">
        <v>32398</v>
      </c>
      <c r="E122" s="12">
        <v>190706</v>
      </c>
      <c r="F122" s="37">
        <v>84182</v>
      </c>
      <c r="G122" s="37">
        <v>106524</v>
      </c>
      <c r="H122" s="27">
        <v>2.9002564180835799</v>
      </c>
      <c r="I122" s="35" t="s">
        <v>31</v>
      </c>
    </row>
    <row r="125" spans="1:9" ht="67.5" x14ac:dyDescent="0.2">
      <c r="A125" s="5" t="s">
        <v>17</v>
      </c>
      <c r="B125" s="6" t="s">
        <v>18</v>
      </c>
      <c r="C125" s="6" t="s">
        <v>28</v>
      </c>
      <c r="D125" s="6" t="s">
        <v>27</v>
      </c>
      <c r="E125" s="6" t="s">
        <v>19</v>
      </c>
      <c r="F125" s="6" t="s">
        <v>22</v>
      </c>
      <c r="G125" s="21" t="s">
        <v>23</v>
      </c>
      <c r="H125" s="7" t="s">
        <v>20</v>
      </c>
    </row>
    <row r="126" spans="1:9" x14ac:dyDescent="0.2">
      <c r="A126" s="8"/>
      <c r="B126" s="9"/>
      <c r="C126" s="9"/>
      <c r="D126" s="9"/>
      <c r="E126" s="9"/>
      <c r="F126" s="9"/>
      <c r="G126" s="22"/>
      <c r="H126" s="10"/>
    </row>
    <row r="127" spans="1:9" x14ac:dyDescent="0.2">
      <c r="A127" s="30">
        <v>2025</v>
      </c>
      <c r="B127" s="32">
        <f t="shared" ref="B127:G127" si="9">SUM(B129:B140)</f>
        <v>794553</v>
      </c>
      <c r="C127" s="32">
        <f t="shared" si="9"/>
        <v>311588</v>
      </c>
      <c r="D127" s="32">
        <f t="shared" si="9"/>
        <v>482963</v>
      </c>
      <c r="E127" s="32">
        <f t="shared" si="9"/>
        <v>2346921</v>
      </c>
      <c r="F127" s="32">
        <f t="shared" si="9"/>
        <v>805761</v>
      </c>
      <c r="G127" s="32">
        <f t="shared" si="9"/>
        <v>1541157</v>
      </c>
      <c r="H127" s="27">
        <f>E127/B127</f>
        <v>2.9537626816587439</v>
      </c>
    </row>
    <row r="128" spans="1:9" x14ac:dyDescent="0.2">
      <c r="A128" s="11"/>
      <c r="B128" s="12"/>
      <c r="C128" s="3"/>
      <c r="D128" s="3"/>
      <c r="E128" s="12"/>
      <c r="F128" s="3"/>
      <c r="G128" s="28"/>
      <c r="H128" s="27"/>
    </row>
    <row r="129" spans="1:8" x14ac:dyDescent="0.2">
      <c r="A129" s="34" t="s">
        <v>2</v>
      </c>
      <c r="B129" s="12">
        <v>61264</v>
      </c>
      <c r="C129" s="29">
        <v>26437</v>
      </c>
      <c r="D129" s="29">
        <v>34827</v>
      </c>
      <c r="E129" s="12">
        <v>179380</v>
      </c>
      <c r="F129" s="29">
        <v>65915</v>
      </c>
      <c r="G129" s="29">
        <v>113464</v>
      </c>
      <c r="H129" s="27">
        <f t="shared" ref="H129:H131" si="10">E129/B129</f>
        <v>2.9279838077827107</v>
      </c>
    </row>
    <row r="130" spans="1:8" x14ac:dyDescent="0.2">
      <c r="A130" s="34" t="s">
        <v>3</v>
      </c>
      <c r="B130" s="12">
        <v>58789</v>
      </c>
      <c r="C130" s="29">
        <v>25972</v>
      </c>
      <c r="D130" s="29">
        <v>32816</v>
      </c>
      <c r="E130" s="12">
        <v>164792</v>
      </c>
      <c r="F130" s="29">
        <v>61315</v>
      </c>
      <c r="G130" s="29">
        <v>103476</v>
      </c>
      <c r="H130" s="27">
        <f t="shared" si="10"/>
        <v>2.8031094252326114</v>
      </c>
    </row>
    <row r="131" spans="1:8" x14ac:dyDescent="0.2">
      <c r="A131" s="34" t="s">
        <v>4</v>
      </c>
      <c r="B131" s="12">
        <v>61986</v>
      </c>
      <c r="C131" s="29">
        <v>21312</v>
      </c>
      <c r="D131" s="29">
        <v>40674</v>
      </c>
      <c r="E131" s="12">
        <v>187582</v>
      </c>
      <c r="F131" s="29">
        <v>64535</v>
      </c>
      <c r="G131" s="29">
        <v>123047</v>
      </c>
      <c r="H131" s="27">
        <f t="shared" si="10"/>
        <v>3.0261994643951859</v>
      </c>
    </row>
    <row r="132" spans="1:8" x14ac:dyDescent="0.2">
      <c r="A132" s="34" t="s">
        <v>5</v>
      </c>
      <c r="B132" s="12">
        <v>74325</v>
      </c>
      <c r="C132" s="29">
        <v>27802</v>
      </c>
      <c r="D132" s="29">
        <v>46522</v>
      </c>
      <c r="E132" s="12">
        <v>211930</v>
      </c>
      <c r="F132" s="29">
        <v>66195</v>
      </c>
      <c r="G132" s="29">
        <v>145735</v>
      </c>
      <c r="H132" s="27">
        <v>2.8513958964009416</v>
      </c>
    </row>
    <row r="133" spans="1:8" x14ac:dyDescent="0.2">
      <c r="A133" s="34" t="s">
        <v>6</v>
      </c>
      <c r="B133" s="12">
        <v>67156</v>
      </c>
      <c r="C133" s="29">
        <v>24133</v>
      </c>
      <c r="D133" s="29">
        <v>43023</v>
      </c>
      <c r="E133" s="12">
        <v>191924</v>
      </c>
      <c r="F133" s="29">
        <v>59909</v>
      </c>
      <c r="G133" s="29">
        <v>132015</v>
      </c>
      <c r="H133" s="27">
        <f t="shared" ref="H133:H140" si="11">E133/B133</f>
        <v>2.857883137768777</v>
      </c>
    </row>
    <row r="134" spans="1:8" x14ac:dyDescent="0.2">
      <c r="A134" s="34" t="s">
        <v>7</v>
      </c>
      <c r="B134" s="12">
        <v>64874</v>
      </c>
      <c r="C134" s="29">
        <v>24932</v>
      </c>
      <c r="D134" s="29">
        <v>39942</v>
      </c>
      <c r="E134" s="12">
        <v>186225</v>
      </c>
      <c r="F134" s="29">
        <v>63451</v>
      </c>
      <c r="G134" s="29">
        <v>122774</v>
      </c>
      <c r="H134" s="27">
        <f t="shared" si="11"/>
        <v>2.8705644788358975</v>
      </c>
    </row>
    <row r="135" spans="1:8" x14ac:dyDescent="0.2">
      <c r="A135" s="34" t="s">
        <v>8</v>
      </c>
      <c r="B135" s="12">
        <v>60841</v>
      </c>
      <c r="C135" s="29">
        <v>23462</v>
      </c>
      <c r="D135" s="29">
        <v>37379</v>
      </c>
      <c r="E135" s="12">
        <v>196757</v>
      </c>
      <c r="F135" s="29">
        <v>65805</v>
      </c>
      <c r="G135" s="29">
        <v>130952</v>
      </c>
      <c r="H135" s="27">
        <f t="shared" si="11"/>
        <v>3.2339540770204303</v>
      </c>
    </row>
    <row r="136" spans="1:8" x14ac:dyDescent="0.2">
      <c r="A136" s="34" t="s">
        <v>9</v>
      </c>
      <c r="B136" s="12">
        <v>67490</v>
      </c>
      <c r="C136" s="29">
        <v>21730</v>
      </c>
      <c r="D136" s="29">
        <v>45760</v>
      </c>
      <c r="E136" s="12">
        <v>206857</v>
      </c>
      <c r="F136" s="29">
        <v>60359</v>
      </c>
      <c r="G136" s="29">
        <v>146498</v>
      </c>
      <c r="H136" s="27">
        <f t="shared" si="11"/>
        <v>3.065002222551489</v>
      </c>
    </row>
    <row r="137" spans="1:8" x14ac:dyDescent="0.2">
      <c r="A137" s="34" t="s">
        <v>10</v>
      </c>
      <c r="B137" s="12">
        <v>64237</v>
      </c>
      <c r="C137" s="37">
        <v>24649</v>
      </c>
      <c r="D137" s="37">
        <v>39589</v>
      </c>
      <c r="E137" s="12">
        <v>199935</v>
      </c>
      <c r="F137" s="37">
        <v>69402</v>
      </c>
      <c r="G137" s="37">
        <v>130533</v>
      </c>
      <c r="H137" s="27">
        <f t="shared" si="11"/>
        <v>3.1124585519249033</v>
      </c>
    </row>
    <row r="138" spans="1:8" x14ac:dyDescent="0.2">
      <c r="A138" s="34" t="s">
        <v>11</v>
      </c>
      <c r="B138" s="12">
        <v>68993</v>
      </c>
      <c r="C138" s="37">
        <v>24979</v>
      </c>
      <c r="D138" s="37">
        <v>44013</v>
      </c>
      <c r="E138" s="12">
        <v>210570</v>
      </c>
      <c r="F138" s="37">
        <v>67906</v>
      </c>
      <c r="G138" s="37">
        <v>142664</v>
      </c>
      <c r="H138" s="27">
        <f t="shared" si="11"/>
        <v>3.0520487585697098</v>
      </c>
    </row>
    <row r="139" spans="1:8" x14ac:dyDescent="0.2">
      <c r="A139" s="34" t="s">
        <v>12</v>
      </c>
      <c r="B139" s="12">
        <v>71701</v>
      </c>
      <c r="C139" s="37">
        <v>30035</v>
      </c>
      <c r="D139" s="37">
        <v>41666</v>
      </c>
      <c r="E139" s="12">
        <v>196298</v>
      </c>
      <c r="F139" s="37">
        <v>70093</v>
      </c>
      <c r="G139" s="37">
        <v>126205</v>
      </c>
      <c r="H139" s="27">
        <f t="shared" si="11"/>
        <v>2.7377302966485821</v>
      </c>
    </row>
    <row r="140" spans="1:8" x14ac:dyDescent="0.2">
      <c r="A140" s="34" t="s">
        <v>13</v>
      </c>
      <c r="B140" s="12">
        <v>72897</v>
      </c>
      <c r="C140" s="37">
        <v>36145</v>
      </c>
      <c r="D140" s="37">
        <v>36752</v>
      </c>
      <c r="E140" s="12">
        <v>214671</v>
      </c>
      <c r="F140" s="37">
        <v>90876</v>
      </c>
      <c r="G140" s="37">
        <v>123794</v>
      </c>
      <c r="H140" s="27">
        <f t="shared" si="11"/>
        <v>2.9448536976830324</v>
      </c>
    </row>
    <row r="143" spans="1:8" ht="67.5" x14ac:dyDescent="0.2">
      <c r="A143" s="5" t="s">
        <v>17</v>
      </c>
      <c r="B143" s="6" t="s">
        <v>18</v>
      </c>
      <c r="C143" s="6" t="s">
        <v>28</v>
      </c>
      <c r="D143" s="6" t="s">
        <v>27</v>
      </c>
      <c r="E143" s="6" t="s">
        <v>19</v>
      </c>
      <c r="F143" s="6" t="s">
        <v>22</v>
      </c>
      <c r="G143" s="21" t="s">
        <v>23</v>
      </c>
      <c r="H143" s="7" t="s">
        <v>20</v>
      </c>
    </row>
    <row r="144" spans="1:8" x14ac:dyDescent="0.2">
      <c r="A144" s="8"/>
      <c r="B144" s="9"/>
      <c r="C144" s="9"/>
      <c r="D144" s="9"/>
      <c r="E144" s="9"/>
      <c r="F144" s="9"/>
      <c r="G144" s="22"/>
      <c r="H144" s="10"/>
    </row>
    <row r="145" spans="1:8" x14ac:dyDescent="0.2">
      <c r="A145" s="30">
        <v>2026</v>
      </c>
      <c r="B145" s="32">
        <f t="shared" ref="B145:G145" si="12">SUM(B147:B158)</f>
        <v>130179</v>
      </c>
      <c r="C145" s="32">
        <f t="shared" si="12"/>
        <v>49478</v>
      </c>
      <c r="D145" s="32">
        <f t="shared" si="12"/>
        <v>80702</v>
      </c>
      <c r="E145" s="32">
        <f t="shared" si="12"/>
        <v>372731</v>
      </c>
      <c r="F145" s="32">
        <f t="shared" si="12"/>
        <v>118133</v>
      </c>
      <c r="G145" s="32">
        <f t="shared" si="12"/>
        <v>254598</v>
      </c>
      <c r="H145" s="27">
        <f>E145/B145</f>
        <v>2.8632191060001997</v>
      </c>
    </row>
    <row r="146" spans="1:8" x14ac:dyDescent="0.2">
      <c r="A146" s="11"/>
      <c r="B146" s="12"/>
      <c r="C146" s="3"/>
      <c r="D146" s="3"/>
      <c r="E146" s="12"/>
      <c r="F146" s="3"/>
      <c r="G146" s="28"/>
      <c r="H146" s="27"/>
    </row>
    <row r="147" spans="1:8" x14ac:dyDescent="0.2">
      <c r="A147" s="34" t="s">
        <v>2</v>
      </c>
      <c r="B147" s="12">
        <v>66121</v>
      </c>
      <c r="C147" s="29">
        <v>25988</v>
      </c>
      <c r="D147" s="29">
        <v>40133</v>
      </c>
      <c r="E147" s="12">
        <v>199782</v>
      </c>
      <c r="F147" s="29">
        <v>62970</v>
      </c>
      <c r="G147" s="29">
        <v>136812</v>
      </c>
      <c r="H147" s="27">
        <f t="shared" ref="H147:H148" si="13">E147/B147</f>
        <v>3.0214606554649808</v>
      </c>
    </row>
    <row r="148" spans="1:8" x14ac:dyDescent="0.2">
      <c r="A148" s="34" t="s">
        <v>3</v>
      </c>
      <c r="B148" s="12">
        <v>64058</v>
      </c>
      <c r="C148" s="29">
        <v>23490</v>
      </c>
      <c r="D148" s="29">
        <v>40569</v>
      </c>
      <c r="E148" s="12">
        <v>172949</v>
      </c>
      <c r="F148" s="29">
        <v>55163</v>
      </c>
      <c r="G148" s="29">
        <v>117786</v>
      </c>
      <c r="H148" s="27">
        <f t="shared" si="13"/>
        <v>2.6998813575197476</v>
      </c>
    </row>
    <row r="149" spans="1:8" x14ac:dyDescent="0.2">
      <c r="A149" s="34" t="s">
        <v>4</v>
      </c>
      <c r="B149" s="12"/>
      <c r="C149" s="29"/>
      <c r="D149" s="29"/>
      <c r="E149" s="12"/>
      <c r="F149" s="29"/>
      <c r="G149" s="29"/>
      <c r="H149" s="27"/>
    </row>
    <row r="150" spans="1:8" x14ac:dyDescent="0.2">
      <c r="A150" s="34" t="s">
        <v>5</v>
      </c>
      <c r="B150" s="12"/>
      <c r="C150" s="29"/>
      <c r="D150" s="29"/>
      <c r="E150" s="12"/>
      <c r="F150" s="29"/>
      <c r="G150" s="29"/>
      <c r="H150" s="27"/>
    </row>
    <row r="151" spans="1:8" x14ac:dyDescent="0.2">
      <c r="A151" s="34" t="s">
        <v>6</v>
      </c>
      <c r="B151" s="12"/>
      <c r="C151" s="29"/>
      <c r="D151" s="29"/>
      <c r="E151" s="12"/>
      <c r="F151" s="29"/>
      <c r="G151" s="29"/>
      <c r="H151" s="27"/>
    </row>
    <row r="152" spans="1:8" x14ac:dyDescent="0.2">
      <c r="A152" s="34" t="s">
        <v>7</v>
      </c>
      <c r="B152" s="12"/>
      <c r="C152" s="29"/>
      <c r="D152" s="29"/>
      <c r="E152" s="12"/>
      <c r="F152" s="29"/>
      <c r="G152" s="29"/>
      <c r="H152" s="27"/>
    </row>
    <row r="153" spans="1:8" x14ac:dyDescent="0.2">
      <c r="A153" s="34" t="s">
        <v>8</v>
      </c>
      <c r="B153" s="12"/>
      <c r="C153" s="29"/>
      <c r="D153" s="29"/>
      <c r="E153" s="12"/>
      <c r="F153" s="29"/>
      <c r="G153" s="29"/>
      <c r="H153" s="27"/>
    </row>
    <row r="154" spans="1:8" x14ac:dyDescent="0.2">
      <c r="A154" s="34" t="s">
        <v>9</v>
      </c>
      <c r="B154" s="12"/>
      <c r="C154" s="29"/>
      <c r="D154" s="29"/>
      <c r="E154" s="12"/>
      <c r="F154" s="29"/>
      <c r="G154" s="29"/>
      <c r="H154" s="27"/>
    </row>
    <row r="155" spans="1:8" x14ac:dyDescent="0.2">
      <c r="A155" s="34" t="s">
        <v>10</v>
      </c>
      <c r="B155" s="12"/>
      <c r="C155" s="29"/>
      <c r="D155" s="29"/>
      <c r="E155" s="12"/>
      <c r="F155" s="29"/>
      <c r="G155" s="29"/>
      <c r="H155" s="27"/>
    </row>
    <row r="156" spans="1:8" x14ac:dyDescent="0.2">
      <c r="A156" s="34" t="s">
        <v>11</v>
      </c>
      <c r="B156" s="12"/>
      <c r="C156" s="29"/>
      <c r="D156" s="29"/>
      <c r="E156" s="12"/>
      <c r="F156" s="29"/>
      <c r="G156" s="29"/>
      <c r="H156" s="27"/>
    </row>
    <row r="157" spans="1:8" x14ac:dyDescent="0.2">
      <c r="A157" s="34" t="s">
        <v>12</v>
      </c>
      <c r="B157" s="12"/>
      <c r="C157" s="29"/>
      <c r="D157" s="29"/>
      <c r="E157" s="12"/>
      <c r="F157" s="29"/>
      <c r="G157" s="29"/>
      <c r="H157" s="27"/>
    </row>
    <row r="158" spans="1:8" x14ac:dyDescent="0.2">
      <c r="A158" s="34" t="s">
        <v>13</v>
      </c>
      <c r="B158" s="12"/>
      <c r="C158" s="29"/>
      <c r="D158" s="29"/>
      <c r="E158" s="12"/>
      <c r="F158" s="29"/>
      <c r="G158" s="29"/>
      <c r="H158" s="27"/>
    </row>
  </sheetData>
  <phoneticPr fontId="7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showGridLines="0" tabSelected="1" zoomScaleNormal="100" workbookViewId="0"/>
  </sheetViews>
  <sheetFormatPr baseColWidth="10" defaultRowHeight="12.75" x14ac:dyDescent="0.2"/>
  <cols>
    <col min="1" max="1" width="10.85546875" bestFit="1" customWidth="1"/>
    <col min="2" max="2" width="11.85546875" customWidth="1"/>
    <col min="3" max="3" width="10.140625" customWidth="1"/>
    <col min="4" max="7" width="18.85546875" customWidth="1"/>
    <col min="8" max="8" width="18.85546875" style="24" customWidth="1"/>
    <col min="9" max="9" width="18.85546875" customWidth="1"/>
  </cols>
  <sheetData>
    <row r="1" spans="1:10" ht="13.5" thickBot="1" x14ac:dyDescent="0.25"/>
    <row r="2" spans="1:10" ht="20.25" thickTop="1" thickBot="1" x14ac:dyDescent="0.25">
      <c r="A2" s="25" t="s">
        <v>14</v>
      </c>
      <c r="B2" s="42" t="s">
        <v>30</v>
      </c>
      <c r="C2" s="42"/>
      <c r="D2" s="42"/>
      <c r="E2" s="42"/>
      <c r="F2" s="42"/>
      <c r="G2" s="42"/>
      <c r="H2" s="42"/>
      <c r="I2" s="3"/>
    </row>
    <row r="3" spans="1:10" ht="14.25" thickTop="1" thickBot="1" x14ac:dyDescent="0.25">
      <c r="A3" s="26" t="s">
        <v>15</v>
      </c>
      <c r="B3" s="2"/>
      <c r="C3" s="2"/>
      <c r="D3" s="2"/>
      <c r="E3" s="2"/>
      <c r="F3" s="2"/>
      <c r="G3" s="2"/>
      <c r="H3" s="20"/>
      <c r="I3" s="2"/>
    </row>
    <row r="4" spans="1:10" ht="14.25" thickTop="1" thickBot="1" x14ac:dyDescent="0.25">
      <c r="A4" s="26" t="s">
        <v>16</v>
      </c>
      <c r="B4" s="1" t="s">
        <v>21</v>
      </c>
      <c r="C4" s="2"/>
      <c r="D4" s="3"/>
      <c r="E4" s="3"/>
      <c r="F4" s="3"/>
      <c r="G4" s="3"/>
      <c r="H4" s="16"/>
      <c r="I4" s="4"/>
    </row>
    <row r="5" spans="1:10" ht="34.5" thickTop="1" x14ac:dyDescent="0.2">
      <c r="B5" s="5" t="s">
        <v>17</v>
      </c>
      <c r="C5" s="6" t="s">
        <v>18</v>
      </c>
      <c r="D5" s="6" t="s">
        <v>28</v>
      </c>
      <c r="E5" s="6" t="s">
        <v>27</v>
      </c>
      <c r="F5" s="6" t="s">
        <v>19</v>
      </c>
      <c r="G5" s="6" t="s">
        <v>22</v>
      </c>
      <c r="H5" s="21" t="s">
        <v>23</v>
      </c>
      <c r="I5" s="7" t="s">
        <v>20</v>
      </c>
    </row>
    <row r="6" spans="1:10" x14ac:dyDescent="0.2">
      <c r="B6" s="8"/>
      <c r="C6" s="9"/>
      <c r="D6" s="9"/>
      <c r="E6" s="9"/>
      <c r="F6" s="9"/>
      <c r="G6" s="9"/>
      <c r="H6" s="22"/>
      <c r="I6" s="10"/>
    </row>
    <row r="7" spans="1:10" x14ac:dyDescent="0.2">
      <c r="A7" s="13"/>
      <c r="B7" s="30">
        <v>2026</v>
      </c>
      <c r="C7" s="32">
        <f t="shared" ref="C7:H7" si="0">SUM(C9:C20)</f>
        <v>130179</v>
      </c>
      <c r="D7" s="32">
        <f t="shared" si="0"/>
        <v>49478</v>
      </c>
      <c r="E7" s="32">
        <f t="shared" si="0"/>
        <v>80702</v>
      </c>
      <c r="F7" s="32">
        <f t="shared" si="0"/>
        <v>372731</v>
      </c>
      <c r="G7" s="32">
        <f t="shared" si="0"/>
        <v>118133</v>
      </c>
      <c r="H7" s="32">
        <f t="shared" si="0"/>
        <v>254598</v>
      </c>
      <c r="I7" s="27">
        <f>F7/C7</f>
        <v>2.8632191060001997</v>
      </c>
    </row>
    <row r="8" spans="1:10" x14ac:dyDescent="0.2">
      <c r="A8" s="13"/>
      <c r="B8" s="11"/>
      <c r="C8" s="12"/>
      <c r="D8" s="3"/>
      <c r="E8" s="3"/>
      <c r="F8" s="12"/>
      <c r="G8" s="3"/>
      <c r="H8" s="28"/>
      <c r="I8" s="27"/>
    </row>
    <row r="9" spans="1:10" x14ac:dyDescent="0.2">
      <c r="A9" s="13"/>
      <c r="B9" s="34" t="s">
        <v>2</v>
      </c>
      <c r="C9" s="12">
        <v>66121</v>
      </c>
      <c r="D9" s="29">
        <v>25988</v>
      </c>
      <c r="E9" s="29">
        <v>40133</v>
      </c>
      <c r="F9" s="12">
        <v>199782</v>
      </c>
      <c r="G9" s="29">
        <v>62970</v>
      </c>
      <c r="H9" s="29">
        <v>136812</v>
      </c>
      <c r="I9" s="27">
        <f t="shared" ref="I9:I10" si="1">F9/C9</f>
        <v>3.0214606554649808</v>
      </c>
    </row>
    <row r="10" spans="1:10" x14ac:dyDescent="0.2">
      <c r="A10" s="13"/>
      <c r="B10" s="34" t="s">
        <v>3</v>
      </c>
      <c r="C10" s="12">
        <v>64058</v>
      </c>
      <c r="D10" s="29">
        <v>23490</v>
      </c>
      <c r="E10" s="29">
        <v>40569</v>
      </c>
      <c r="F10" s="12">
        <v>172949</v>
      </c>
      <c r="G10" s="29">
        <v>55163</v>
      </c>
      <c r="H10" s="29">
        <v>117786</v>
      </c>
      <c r="I10" s="27">
        <f t="shared" si="1"/>
        <v>2.6998813575197476</v>
      </c>
    </row>
    <row r="11" spans="1:10" x14ac:dyDescent="0.2">
      <c r="B11" s="34" t="s">
        <v>4</v>
      </c>
      <c r="C11" s="12"/>
      <c r="D11" s="29"/>
      <c r="E11" s="29"/>
      <c r="F11" s="12"/>
      <c r="G11" s="29"/>
      <c r="H11" s="29"/>
      <c r="I11" s="27"/>
    </row>
    <row r="12" spans="1:10" x14ac:dyDescent="0.2">
      <c r="B12" s="34" t="s">
        <v>5</v>
      </c>
      <c r="C12" s="12"/>
      <c r="D12" s="29"/>
      <c r="E12" s="29"/>
      <c r="F12" s="12"/>
      <c r="G12" s="29"/>
      <c r="H12" s="29"/>
      <c r="I12" s="27"/>
      <c r="J12" s="29"/>
    </row>
    <row r="13" spans="1:10" x14ac:dyDescent="0.2">
      <c r="B13" s="34" t="s">
        <v>6</v>
      </c>
      <c r="C13" s="12"/>
      <c r="D13" s="29"/>
      <c r="E13" s="29"/>
      <c r="F13" s="12"/>
      <c r="G13" s="29"/>
      <c r="H13" s="29"/>
      <c r="I13" s="27"/>
    </row>
    <row r="14" spans="1:10" x14ac:dyDescent="0.2">
      <c r="B14" s="34" t="s">
        <v>7</v>
      </c>
      <c r="C14" s="12"/>
      <c r="D14" s="29"/>
      <c r="E14" s="29"/>
      <c r="F14" s="12"/>
      <c r="G14" s="29"/>
      <c r="H14" s="29"/>
      <c r="I14" s="27"/>
    </row>
    <row r="15" spans="1:10" x14ac:dyDescent="0.2">
      <c r="B15" s="34" t="s">
        <v>8</v>
      </c>
      <c r="C15" s="12"/>
      <c r="D15" s="29"/>
      <c r="E15" s="29"/>
      <c r="F15" s="12"/>
      <c r="G15" s="29"/>
      <c r="H15" s="29"/>
      <c r="I15" s="27"/>
    </row>
    <row r="16" spans="1:10" x14ac:dyDescent="0.2">
      <c r="B16" s="34" t="s">
        <v>9</v>
      </c>
      <c r="C16" s="12"/>
      <c r="D16" s="29"/>
      <c r="E16" s="29"/>
      <c r="F16" s="12"/>
      <c r="G16" s="29"/>
      <c r="H16" s="29"/>
      <c r="I16" s="27"/>
    </row>
    <row r="17" spans="2:9" x14ac:dyDescent="0.2">
      <c r="B17" s="34" t="s">
        <v>10</v>
      </c>
      <c r="C17" s="12"/>
      <c r="D17" s="29"/>
      <c r="E17" s="29"/>
      <c r="F17" s="12"/>
      <c r="G17" s="29"/>
      <c r="H17" s="29"/>
      <c r="I17" s="27"/>
    </row>
    <row r="18" spans="2:9" x14ac:dyDescent="0.2">
      <c r="B18" s="34" t="s">
        <v>11</v>
      </c>
      <c r="C18" s="12"/>
      <c r="D18" s="29"/>
      <c r="E18" s="29"/>
      <c r="F18" s="12"/>
      <c r="G18" s="29"/>
      <c r="H18" s="29"/>
      <c r="I18" s="27"/>
    </row>
    <row r="19" spans="2:9" x14ac:dyDescent="0.2">
      <c r="B19" s="34" t="s">
        <v>12</v>
      </c>
      <c r="C19" s="12"/>
      <c r="D19" s="29"/>
      <c r="E19" s="29"/>
      <c r="F19" s="12"/>
      <c r="G19" s="29"/>
      <c r="H19" s="29"/>
      <c r="I19" s="27"/>
    </row>
    <row r="20" spans="2:9" x14ac:dyDescent="0.2">
      <c r="B20" s="34" t="s">
        <v>13</v>
      </c>
      <c r="C20" s="12"/>
      <c r="D20" s="29"/>
      <c r="E20" s="29"/>
      <c r="F20" s="12"/>
      <c r="G20" s="29"/>
      <c r="H20" s="29"/>
      <c r="I20" s="27"/>
    </row>
    <row r="21" spans="2:9" x14ac:dyDescent="0.2">
      <c r="B21" s="17"/>
      <c r="C21" s="18"/>
      <c r="D21" s="15"/>
      <c r="E21" s="15"/>
      <c r="F21" s="15"/>
      <c r="G21" s="15"/>
      <c r="H21" s="23"/>
      <c r="I21" s="19"/>
    </row>
    <row r="22" spans="2:9" x14ac:dyDescent="0.2">
      <c r="B22" s="39" t="s">
        <v>29</v>
      </c>
      <c r="C22" s="40"/>
      <c r="D22" s="40"/>
      <c r="E22" s="40"/>
      <c r="F22" s="40"/>
      <c r="G22" s="40"/>
      <c r="H22" s="40"/>
      <c r="I22" s="41"/>
    </row>
    <row r="23" spans="2:9" x14ac:dyDescent="0.2">
      <c r="B23" s="38" t="s">
        <v>33</v>
      </c>
      <c r="C23" s="38"/>
      <c r="D23" s="38"/>
      <c r="E23" s="38"/>
      <c r="F23" s="38"/>
      <c r="G23" s="38"/>
      <c r="H23" s="38"/>
      <c r="I23" s="38"/>
    </row>
    <row r="24" spans="2:9" x14ac:dyDescent="0.2">
      <c r="B24" s="1"/>
      <c r="C24" s="13"/>
      <c r="D24" s="3"/>
      <c r="E24" s="3"/>
      <c r="F24" s="3"/>
      <c r="G24" s="3"/>
      <c r="H24" s="16"/>
      <c r="I24" s="4"/>
    </row>
    <row r="39" spans="1:1" x14ac:dyDescent="0.2">
      <c r="A39" s="3"/>
    </row>
    <row r="40" spans="1:1" x14ac:dyDescent="0.2">
      <c r="A40" s="3"/>
    </row>
  </sheetData>
  <mergeCells count="2">
    <mergeCell ref="B22:I22"/>
    <mergeCell ref="B2:H2"/>
  </mergeCells>
  <phoneticPr fontId="0" type="noConversion"/>
  <hyperlinks>
    <hyperlink ref="A3" r:id="rId1" xr:uid="{00000000-0004-0000-0100-000000000000}"/>
    <hyperlink ref="A4" r:id="rId2" xr:uid="{00000000-0004-0000-0100-000001000000}"/>
  </hyperlinks>
  <pageMargins left="0.74803149606299213" right="0.74803149606299213" top="0.98425196850393704" bottom="0.98425196850393704" header="0" footer="0"/>
  <pageSetup paperSize="9" scale="56" fitToHeight="0" orientation="portrait" r:id="rId3"/>
  <headerFooter alignWithMargins="0"/>
  <ignoredErrors>
    <ignoredError sqref="F21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P1120126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2018-02-05T13:13:56Z</cp:lastPrinted>
  <dcterms:created xsi:type="dcterms:W3CDTF">2010-05-24T08:48:59Z</dcterms:created>
  <dcterms:modified xsi:type="dcterms:W3CDTF">2026-04-14T10:56:46Z</dcterms:modified>
</cp:coreProperties>
</file>