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5205" activeTab="0"/>
  </bookViews>
  <sheets>
    <sheet name="1110309" sheetId="1" r:id="rId1"/>
  </sheets>
  <definedNames/>
  <calcPr fullCalcOnLoad="1"/>
</workbook>
</file>

<file path=xl/sharedStrings.xml><?xml version="1.0" encoding="utf-8"?>
<sst xmlns="http://schemas.openxmlformats.org/spreadsheetml/2006/main" count="103" uniqueCount="50">
  <si>
    <t>Entidades Públicas</t>
  </si>
  <si>
    <t>Especialidad</t>
  </si>
  <si>
    <t>TOTAL</t>
  </si>
  <si>
    <t>Total</t>
  </si>
  <si>
    <t>Entidades no  públicas</t>
  </si>
  <si>
    <t>11.1. SALUD. ESTABLECIMIENTOS SANITARIOS</t>
  </si>
  <si>
    <t>Comunidad Autónoma y Admón. Local</t>
  </si>
  <si>
    <t>Privados No Benéficos y Mutuas Patronales</t>
  </si>
  <si>
    <t>Privados Benéficos (Iglesia y Otros)</t>
  </si>
  <si>
    <t>-</t>
  </si>
  <si>
    <t>Personal sanitario</t>
  </si>
  <si>
    <t xml:space="preserve">     Auxiliar Clínica</t>
  </si>
  <si>
    <t xml:space="preserve">     Tecnicos Sanitarios</t>
  </si>
  <si>
    <t>Personal no Sanitario</t>
  </si>
  <si>
    <t>Personal en Formación</t>
  </si>
  <si>
    <t xml:space="preserve">  M.I.R.</t>
  </si>
  <si>
    <t xml:space="preserve">  Otros residentes</t>
  </si>
  <si>
    <t xml:space="preserve">  Matronas</t>
  </si>
  <si>
    <t xml:space="preserve">  Otros postgrados</t>
  </si>
  <si>
    <t>Personal en atención especializada</t>
  </si>
  <si>
    <t>Personal directivo y de gestión</t>
  </si>
  <si>
    <t>Médicos</t>
  </si>
  <si>
    <t>Farmaceúticos</t>
  </si>
  <si>
    <t>Otros Títulos Superiores</t>
  </si>
  <si>
    <t>Enfermería</t>
  </si>
  <si>
    <t>Otros Títulos Medios</t>
  </si>
  <si>
    <t>Ayudantes Sanitarios</t>
  </si>
  <si>
    <t>Otros</t>
  </si>
  <si>
    <t>Asistentes Sociales</t>
  </si>
  <si>
    <t>Personal de Oficios</t>
  </si>
  <si>
    <t>Administrativos</t>
  </si>
  <si>
    <t>11.1.3. Personal en atención especializada y en formación por dependencia funcional según categoría profesional</t>
  </si>
  <si>
    <t>Acceso a 
Banco Datos</t>
  </si>
  <si>
    <t>Índice</t>
  </si>
  <si>
    <t>Datos</t>
  </si>
  <si>
    <t xml:space="preserve">    Fisioterapeutas-T.O.</t>
  </si>
  <si>
    <t xml:space="preserve">   ATS-DUE</t>
  </si>
  <si>
    <t xml:space="preserve">   Urgencias-Guardia</t>
  </si>
  <si>
    <t xml:space="preserve">   Rehabilitación</t>
  </si>
  <si>
    <t xml:space="preserve">   U.C.I.</t>
  </si>
  <si>
    <t xml:space="preserve">   Servicios Centrales</t>
  </si>
  <si>
    <t xml:space="preserve">   Psiquiatría</t>
  </si>
  <si>
    <t xml:space="preserve">   Pediatría</t>
  </si>
  <si>
    <t xml:space="preserve">   Obstetricía-Ginecología</t>
  </si>
  <si>
    <t xml:space="preserve">   Traumatología</t>
  </si>
  <si>
    <t xml:space="preserve">   Especialidades Quirúrgicas</t>
  </si>
  <si>
    <t xml:space="preserve">   Especialidades Médicas</t>
  </si>
  <si>
    <t xml:space="preserve">   Matronas</t>
  </si>
  <si>
    <t>FUENTE: E.E.S.R.I. Área de Gestión y Analisis de la Información. Consejería de Sanidad. Comunidad de Madrid</t>
  </si>
  <si>
    <t>Anuario Estadístico 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</si>
</sst>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"/>
    <numFmt numFmtId="189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3" fontId="4" fillId="0" borderId="7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8" fillId="3" borderId="10" xfId="15" applyFont="1" applyFill="1" applyBorder="1" applyAlignment="1">
      <alignment horizontal="center"/>
    </xf>
    <xf numFmtId="189" fontId="8" fillId="3" borderId="10" xfId="15" applyFont="1" applyFill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3"/>
    </xf>
    <xf numFmtId="0" fontId="4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6" fillId="0" borderId="11" xfId="0" applyFont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5" fillId="2" borderId="2" xfId="0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5" fillId="2" borderId="13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10103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showGridLines="0" tabSelected="1" workbookViewId="0" topLeftCell="A1">
      <selection activeCell="L13" sqref="L13"/>
    </sheetView>
  </sheetViews>
  <sheetFormatPr defaultColWidth="11.421875" defaultRowHeight="12.75"/>
  <cols>
    <col min="2" max="2" width="26.00390625" style="0" customWidth="1"/>
    <col min="4" max="4" width="0.85546875" style="0" customWidth="1"/>
    <col min="5" max="5" width="19.8515625" style="0" customWidth="1"/>
    <col min="6" max="6" width="0.85546875" style="0" customWidth="1"/>
    <col min="7" max="7" width="6.7109375" style="0" customWidth="1"/>
    <col min="8" max="8" width="21.140625" style="0" customWidth="1"/>
    <col min="9" max="9" width="16.421875" style="0" customWidth="1"/>
    <col min="11" max="12" width="5.7109375" style="29" bestFit="1" customWidth="1"/>
    <col min="13" max="14" width="4.8515625" style="0" bestFit="1" customWidth="1"/>
  </cols>
  <sheetData>
    <row r="1" spans="1:9" ht="13.5" thickBot="1">
      <c r="A1" s="57" t="s">
        <v>49</v>
      </c>
      <c r="B1" s="57"/>
      <c r="C1" s="57"/>
      <c r="D1" s="57"/>
      <c r="E1" s="57"/>
      <c r="F1" s="57"/>
      <c r="G1" s="57"/>
      <c r="H1" s="57"/>
      <c r="I1" s="57"/>
    </row>
    <row r="2" spans="2:9" ht="13.5" thickBot="1">
      <c r="B2" s="1"/>
      <c r="C2" s="9"/>
      <c r="D2" s="9"/>
      <c r="E2" s="1"/>
      <c r="F2" s="1"/>
      <c r="G2" s="1"/>
      <c r="H2" s="1"/>
      <c r="I2" s="1"/>
    </row>
    <row r="3" spans="1:9" ht="20.25" thickBot="1" thickTop="1">
      <c r="A3" s="33" t="s">
        <v>32</v>
      </c>
      <c r="B3" s="9" t="s">
        <v>5</v>
      </c>
      <c r="C3" s="9"/>
      <c r="D3" s="9"/>
      <c r="E3" s="9"/>
      <c r="F3" s="9"/>
      <c r="G3" s="9"/>
      <c r="H3" s="9"/>
      <c r="I3" s="1"/>
    </row>
    <row r="4" spans="1:9" ht="14.25" thickBot="1" thickTop="1">
      <c r="A4" s="34" t="s">
        <v>33</v>
      </c>
      <c r="B4" s="9"/>
      <c r="C4" s="9"/>
      <c r="D4" s="9"/>
      <c r="E4" s="1"/>
      <c r="F4" s="9"/>
      <c r="G4" s="9"/>
      <c r="H4" s="9"/>
      <c r="I4" s="1"/>
    </row>
    <row r="5" spans="1:9" ht="14.25" thickBot="1" thickTop="1">
      <c r="A5" s="35" t="s">
        <v>34</v>
      </c>
      <c r="B5" s="19" t="s">
        <v>31</v>
      </c>
      <c r="C5" s="10"/>
      <c r="D5" s="10"/>
      <c r="E5" s="10"/>
      <c r="F5" s="10"/>
      <c r="G5" s="10"/>
      <c r="H5" s="10"/>
      <c r="I5" s="4"/>
    </row>
    <row r="6" spans="2:9" ht="13.5" thickTop="1">
      <c r="B6" s="11"/>
      <c r="C6" s="27"/>
      <c r="D6" s="27"/>
      <c r="E6" s="25" t="s">
        <v>0</v>
      </c>
      <c r="F6" s="7"/>
      <c r="G6" s="58" t="s">
        <v>4</v>
      </c>
      <c r="H6" s="59"/>
      <c r="I6" s="60"/>
    </row>
    <row r="7" spans="2:9" ht="12.75" customHeight="1">
      <c r="B7" s="61" t="s">
        <v>1</v>
      </c>
      <c r="C7" s="26"/>
      <c r="D7" s="26"/>
      <c r="E7" s="63" t="s">
        <v>6</v>
      </c>
      <c r="F7" s="65"/>
      <c r="G7" s="67" t="s">
        <v>3</v>
      </c>
      <c r="H7" s="63" t="s">
        <v>7</v>
      </c>
      <c r="I7" s="70" t="s">
        <v>8</v>
      </c>
    </row>
    <row r="8" spans="2:9" ht="12.75">
      <c r="B8" s="62"/>
      <c r="C8" s="8" t="s">
        <v>2</v>
      </c>
      <c r="D8" s="8"/>
      <c r="E8" s="64"/>
      <c r="F8" s="66"/>
      <c r="G8" s="68"/>
      <c r="H8" s="69"/>
      <c r="I8" s="71"/>
    </row>
    <row r="9" spans="2:9" ht="12.75">
      <c r="B9" s="6"/>
      <c r="C9" s="2"/>
      <c r="D9" s="2"/>
      <c r="E9" s="2"/>
      <c r="F9" s="2"/>
      <c r="G9" s="2"/>
      <c r="H9" s="2"/>
      <c r="I9" s="28"/>
    </row>
    <row r="10" spans="2:9" ht="12.75">
      <c r="B10" s="6">
        <v>2007</v>
      </c>
      <c r="C10" s="3">
        <f>SUM(C12+C52)</f>
        <v>60372</v>
      </c>
      <c r="D10" s="3"/>
      <c r="E10" s="3">
        <f>SUM(E12+E52)</f>
        <v>45378</v>
      </c>
      <c r="F10" s="3"/>
      <c r="G10" s="3">
        <f>SUM(G12+G52)</f>
        <v>14994</v>
      </c>
      <c r="H10" s="3">
        <f>SUM(H12+H52)</f>
        <v>11947</v>
      </c>
      <c r="I10" s="23">
        <f>SUM(I12+I52)</f>
        <v>3047</v>
      </c>
    </row>
    <row r="11" spans="2:9" ht="12.75">
      <c r="B11" s="6"/>
      <c r="C11" s="2"/>
      <c r="D11" s="41"/>
      <c r="E11" s="2"/>
      <c r="F11" s="2"/>
      <c r="G11" s="2"/>
      <c r="H11" s="2"/>
      <c r="I11" s="28"/>
    </row>
    <row r="12" spans="2:9" ht="12.75">
      <c r="B12" s="55" t="s">
        <v>19</v>
      </c>
      <c r="C12" s="15">
        <f aca="true" t="shared" si="0" ref="C12:C50">SUM(E12:G12)</f>
        <v>57494</v>
      </c>
      <c r="D12" s="53"/>
      <c r="E12" s="15">
        <f>SUM(E15,E18,E43)</f>
        <v>42677</v>
      </c>
      <c r="F12" s="50"/>
      <c r="G12" s="15">
        <f aca="true" t="shared" si="1" ref="G12:G50">SUM(H12:I12)</f>
        <v>14817</v>
      </c>
      <c r="H12" s="15">
        <f>SUM(H15,H18,H43)</f>
        <v>11800</v>
      </c>
      <c r="I12" s="17">
        <f>SUM(I15,I18,I43)</f>
        <v>3017</v>
      </c>
    </row>
    <row r="13" spans="2:9" ht="12.75">
      <c r="B13" s="55"/>
      <c r="C13" s="15"/>
      <c r="D13" s="53"/>
      <c r="E13" s="15"/>
      <c r="F13" s="50"/>
      <c r="G13" s="15"/>
      <c r="H13" s="15"/>
      <c r="I13" s="17"/>
    </row>
    <row r="14" spans="2:9" ht="12.75">
      <c r="B14" s="39"/>
      <c r="C14" s="15"/>
      <c r="D14" s="42"/>
      <c r="E14" s="15"/>
      <c r="F14" s="50"/>
      <c r="G14" s="15"/>
      <c r="H14" s="15"/>
      <c r="I14" s="17"/>
    </row>
    <row r="15" spans="2:9" ht="12.75">
      <c r="B15" s="56" t="s">
        <v>20</v>
      </c>
      <c r="C15" s="15">
        <f t="shared" si="0"/>
        <v>531</v>
      </c>
      <c r="D15" s="43"/>
      <c r="E15" s="15">
        <v>325</v>
      </c>
      <c r="F15" s="50"/>
      <c r="G15" s="15">
        <f t="shared" si="1"/>
        <v>206</v>
      </c>
      <c r="H15" s="15">
        <v>168</v>
      </c>
      <c r="I15" s="17">
        <v>38</v>
      </c>
    </row>
    <row r="16" spans="2:9" ht="12.75">
      <c r="B16" s="56"/>
      <c r="C16" s="15"/>
      <c r="D16" s="54"/>
      <c r="E16" s="15"/>
      <c r="F16" s="50"/>
      <c r="G16" s="15"/>
      <c r="H16" s="15"/>
      <c r="I16" s="17"/>
    </row>
    <row r="17" spans="2:9" ht="12.75">
      <c r="B17" s="40"/>
      <c r="C17" s="15"/>
      <c r="D17" s="54"/>
      <c r="E17" s="15"/>
      <c r="F17" s="50"/>
      <c r="G17" s="15"/>
      <c r="H17" s="15"/>
      <c r="I17" s="17"/>
    </row>
    <row r="18" spans="2:9" ht="12.75">
      <c r="B18" s="36" t="s">
        <v>10</v>
      </c>
      <c r="C18" s="15">
        <f t="shared" si="0"/>
        <v>41540</v>
      </c>
      <c r="D18" s="54"/>
      <c r="E18" s="15">
        <v>29962</v>
      </c>
      <c r="F18" s="50"/>
      <c r="G18" s="15">
        <f t="shared" si="1"/>
        <v>11578</v>
      </c>
      <c r="H18" s="15">
        <v>9024</v>
      </c>
      <c r="I18" s="17">
        <v>2554</v>
      </c>
    </row>
    <row r="19" spans="2:9" ht="12.75">
      <c r="B19" s="51"/>
      <c r="C19" s="15"/>
      <c r="D19" s="44"/>
      <c r="E19" s="15"/>
      <c r="F19" s="50"/>
      <c r="G19" s="15"/>
      <c r="H19" s="15"/>
      <c r="I19" s="17"/>
    </row>
    <row r="20" spans="2:9" ht="12.75">
      <c r="B20" s="37" t="s">
        <v>21</v>
      </c>
      <c r="C20" s="15">
        <f t="shared" si="0"/>
        <v>11186</v>
      </c>
      <c r="D20" s="45"/>
      <c r="E20" s="5">
        <v>6672</v>
      </c>
      <c r="F20" s="50"/>
      <c r="G20" s="15">
        <f t="shared" si="1"/>
        <v>4514</v>
      </c>
      <c r="H20" s="5">
        <v>3392</v>
      </c>
      <c r="I20" s="18">
        <v>1122</v>
      </c>
    </row>
    <row r="21" spans="2:9" ht="12.75">
      <c r="B21" s="38" t="s">
        <v>46</v>
      </c>
      <c r="C21" s="15">
        <f t="shared" si="0"/>
        <v>2820</v>
      </c>
      <c r="D21" s="10"/>
      <c r="E21" s="5">
        <v>2127</v>
      </c>
      <c r="F21" s="50"/>
      <c r="G21" s="15">
        <f t="shared" si="1"/>
        <v>693</v>
      </c>
      <c r="H21" s="5">
        <v>552</v>
      </c>
      <c r="I21" s="18">
        <v>141</v>
      </c>
    </row>
    <row r="22" spans="2:9" ht="12.75">
      <c r="B22" s="38" t="s">
        <v>45</v>
      </c>
      <c r="C22" s="15">
        <f t="shared" si="0"/>
        <v>2538</v>
      </c>
      <c r="D22" s="46"/>
      <c r="E22" s="5">
        <v>1086</v>
      </c>
      <c r="F22" s="50"/>
      <c r="G22" s="15">
        <f t="shared" si="1"/>
        <v>1452</v>
      </c>
      <c r="H22" s="5">
        <v>1165</v>
      </c>
      <c r="I22" s="18">
        <v>287</v>
      </c>
    </row>
    <row r="23" spans="2:9" ht="12.75">
      <c r="B23" s="38" t="s">
        <v>44</v>
      </c>
      <c r="C23" s="15">
        <f t="shared" si="0"/>
        <v>865</v>
      </c>
      <c r="D23" s="47"/>
      <c r="E23" s="5">
        <v>358</v>
      </c>
      <c r="F23" s="50"/>
      <c r="G23" s="15">
        <f t="shared" si="1"/>
        <v>507</v>
      </c>
      <c r="H23" s="5">
        <v>344</v>
      </c>
      <c r="I23" s="18">
        <v>163</v>
      </c>
    </row>
    <row r="24" spans="2:9" ht="12.75">
      <c r="B24" s="38" t="s">
        <v>43</v>
      </c>
      <c r="C24" s="15">
        <f t="shared" si="0"/>
        <v>915</v>
      </c>
      <c r="D24" s="47"/>
      <c r="E24" s="5">
        <v>409</v>
      </c>
      <c r="F24" s="50"/>
      <c r="G24" s="15">
        <f t="shared" si="1"/>
        <v>506</v>
      </c>
      <c r="H24" s="5">
        <v>348</v>
      </c>
      <c r="I24" s="18">
        <v>158</v>
      </c>
    </row>
    <row r="25" spans="2:9" ht="12.75">
      <c r="B25" s="38" t="s">
        <v>42</v>
      </c>
      <c r="C25" s="15">
        <f t="shared" si="0"/>
        <v>478</v>
      </c>
      <c r="D25" s="47"/>
      <c r="E25" s="5">
        <v>307</v>
      </c>
      <c r="F25" s="50"/>
      <c r="G25" s="15">
        <f t="shared" si="1"/>
        <v>171</v>
      </c>
      <c r="H25" s="5">
        <v>119</v>
      </c>
      <c r="I25" s="18">
        <v>52</v>
      </c>
    </row>
    <row r="26" spans="2:9" ht="12.75">
      <c r="B26" s="38" t="s">
        <v>41</v>
      </c>
      <c r="C26" s="15">
        <f t="shared" si="0"/>
        <v>315</v>
      </c>
      <c r="D26" s="47"/>
      <c r="E26" s="5">
        <v>251</v>
      </c>
      <c r="F26" s="50"/>
      <c r="G26" s="15">
        <f t="shared" si="1"/>
        <v>64</v>
      </c>
      <c r="H26" s="5">
        <v>43</v>
      </c>
      <c r="I26" s="18">
        <v>21</v>
      </c>
    </row>
    <row r="27" spans="2:9" ht="12.75">
      <c r="B27" s="38" t="s">
        <v>40</v>
      </c>
      <c r="C27" s="15">
        <f t="shared" si="0"/>
        <v>2101</v>
      </c>
      <c r="D27" s="47"/>
      <c r="E27" s="5">
        <v>1582</v>
      </c>
      <c r="F27" s="50"/>
      <c r="G27" s="15">
        <f t="shared" si="1"/>
        <v>519</v>
      </c>
      <c r="H27" s="5">
        <v>376</v>
      </c>
      <c r="I27" s="18">
        <v>143</v>
      </c>
    </row>
    <row r="28" spans="2:9" ht="12.75">
      <c r="B28" s="38" t="s">
        <v>39</v>
      </c>
      <c r="C28" s="15">
        <f t="shared" si="0"/>
        <v>477</v>
      </c>
      <c r="D28" s="47"/>
      <c r="E28" s="5">
        <v>234</v>
      </c>
      <c r="F28" s="50"/>
      <c r="G28" s="15">
        <f t="shared" si="1"/>
        <v>243</v>
      </c>
      <c r="H28" s="5">
        <v>189</v>
      </c>
      <c r="I28" s="18">
        <v>54</v>
      </c>
    </row>
    <row r="29" spans="2:9" ht="12.75">
      <c r="B29" s="38" t="s">
        <v>38</v>
      </c>
      <c r="C29" s="15">
        <f t="shared" si="0"/>
        <v>139</v>
      </c>
      <c r="D29" s="47"/>
      <c r="E29" s="5">
        <v>108</v>
      </c>
      <c r="F29" s="50"/>
      <c r="G29" s="15">
        <f t="shared" si="1"/>
        <v>31</v>
      </c>
      <c r="H29" s="5">
        <v>23</v>
      </c>
      <c r="I29" s="18">
        <v>8</v>
      </c>
    </row>
    <row r="30" spans="2:9" ht="12.75">
      <c r="B30" s="38" t="s">
        <v>37</v>
      </c>
      <c r="C30" s="15">
        <f t="shared" si="0"/>
        <v>538</v>
      </c>
      <c r="D30" s="47"/>
      <c r="E30" s="5">
        <v>210</v>
      </c>
      <c r="F30" s="50"/>
      <c r="G30" s="15">
        <f t="shared" si="1"/>
        <v>328</v>
      </c>
      <c r="H30" s="5">
        <v>233</v>
      </c>
      <c r="I30" s="18">
        <v>95</v>
      </c>
    </row>
    <row r="31" spans="2:9" ht="12.75">
      <c r="B31" s="37" t="s">
        <v>22</v>
      </c>
      <c r="C31" s="15">
        <f t="shared" si="0"/>
        <v>158</v>
      </c>
      <c r="D31" s="47"/>
      <c r="E31" s="5">
        <v>78</v>
      </c>
      <c r="F31" s="50"/>
      <c r="G31" s="15">
        <f t="shared" si="1"/>
        <v>80</v>
      </c>
      <c r="H31" s="5">
        <v>72</v>
      </c>
      <c r="I31" s="18">
        <v>8</v>
      </c>
    </row>
    <row r="32" spans="2:9" ht="12.75">
      <c r="B32" s="37" t="s">
        <v>23</v>
      </c>
      <c r="C32" s="15">
        <f t="shared" si="0"/>
        <v>212</v>
      </c>
      <c r="D32" s="47"/>
      <c r="E32" s="5">
        <v>145</v>
      </c>
      <c r="F32" s="50"/>
      <c r="G32" s="15">
        <f t="shared" si="1"/>
        <v>67</v>
      </c>
      <c r="H32" s="5">
        <v>48</v>
      </c>
      <c r="I32" s="18">
        <v>19</v>
      </c>
    </row>
    <row r="33" spans="2:9" ht="12.75">
      <c r="B33" s="37" t="s">
        <v>24</v>
      </c>
      <c r="C33" s="15">
        <f t="shared" si="0"/>
        <v>15318</v>
      </c>
      <c r="D33" s="46"/>
      <c r="E33" s="5">
        <v>12393</v>
      </c>
      <c r="F33" s="50"/>
      <c r="G33" s="15">
        <f t="shared" si="1"/>
        <v>2925</v>
      </c>
      <c r="H33" s="5">
        <v>2383</v>
      </c>
      <c r="I33" s="18">
        <v>542</v>
      </c>
    </row>
    <row r="34" spans="2:9" ht="12.75">
      <c r="B34" s="38" t="s">
        <v>36</v>
      </c>
      <c r="C34" s="15">
        <f t="shared" si="0"/>
        <v>14449</v>
      </c>
      <c r="D34" s="46"/>
      <c r="E34" s="5">
        <v>11745</v>
      </c>
      <c r="F34" s="50"/>
      <c r="G34" s="15">
        <f t="shared" si="1"/>
        <v>2704</v>
      </c>
      <c r="H34" s="5">
        <v>2257</v>
      </c>
      <c r="I34" s="18">
        <v>447</v>
      </c>
    </row>
    <row r="35" spans="2:9" ht="12.75">
      <c r="B35" s="38" t="s">
        <v>47</v>
      </c>
      <c r="C35" s="15">
        <f t="shared" si="0"/>
        <v>341</v>
      </c>
      <c r="D35" s="46"/>
      <c r="E35" s="5">
        <v>245</v>
      </c>
      <c r="F35" s="50"/>
      <c r="G35" s="15">
        <f t="shared" si="1"/>
        <v>96</v>
      </c>
      <c r="H35" s="5">
        <v>70</v>
      </c>
      <c r="I35" s="18">
        <v>26</v>
      </c>
    </row>
    <row r="36" spans="2:9" ht="12.75">
      <c r="B36" s="38" t="s">
        <v>35</v>
      </c>
      <c r="C36" s="15">
        <f t="shared" si="0"/>
        <v>528</v>
      </c>
      <c r="D36" s="47"/>
      <c r="E36" s="5">
        <v>403</v>
      </c>
      <c r="F36" s="50"/>
      <c r="G36" s="15">
        <f t="shared" si="1"/>
        <v>125</v>
      </c>
      <c r="H36" s="5">
        <v>56</v>
      </c>
      <c r="I36" s="18">
        <v>69</v>
      </c>
    </row>
    <row r="37" spans="2:9" ht="12.75">
      <c r="B37" s="37" t="s">
        <v>25</v>
      </c>
      <c r="C37" s="15">
        <f t="shared" si="0"/>
        <v>59</v>
      </c>
      <c r="D37" s="47"/>
      <c r="E37" s="5">
        <v>14</v>
      </c>
      <c r="F37" s="50"/>
      <c r="G37" s="15">
        <f t="shared" si="1"/>
        <v>45</v>
      </c>
      <c r="H37" s="5">
        <v>31</v>
      </c>
      <c r="I37" s="18">
        <v>14</v>
      </c>
    </row>
    <row r="38" spans="2:9" ht="12.75">
      <c r="B38" s="37" t="s">
        <v>26</v>
      </c>
      <c r="C38" s="15">
        <f t="shared" si="0"/>
        <v>14396</v>
      </c>
      <c r="D38" s="47"/>
      <c r="E38" s="5">
        <v>10644</v>
      </c>
      <c r="F38" s="50"/>
      <c r="G38" s="15">
        <f t="shared" si="1"/>
        <v>3752</v>
      </c>
      <c r="H38" s="5">
        <v>2974</v>
      </c>
      <c r="I38" s="18">
        <v>778</v>
      </c>
    </row>
    <row r="39" spans="2:9" ht="12.75">
      <c r="B39" s="38" t="s">
        <v>11</v>
      </c>
      <c r="C39" s="15">
        <f t="shared" si="0"/>
        <v>11694</v>
      </c>
      <c r="D39" s="46"/>
      <c r="E39" s="5">
        <v>8618</v>
      </c>
      <c r="F39" s="50"/>
      <c r="G39" s="15">
        <f t="shared" si="1"/>
        <v>3076</v>
      </c>
      <c r="H39" s="5">
        <v>2384</v>
      </c>
      <c r="I39" s="18">
        <v>692</v>
      </c>
    </row>
    <row r="40" spans="2:9" ht="12.75">
      <c r="B40" s="38" t="s">
        <v>12</v>
      </c>
      <c r="C40" s="15">
        <f t="shared" si="0"/>
        <v>2702</v>
      </c>
      <c r="D40" s="46"/>
      <c r="E40" s="5">
        <v>2026</v>
      </c>
      <c r="F40" s="50"/>
      <c r="G40" s="15">
        <f t="shared" si="1"/>
        <v>676</v>
      </c>
      <c r="H40" s="5">
        <v>590</v>
      </c>
      <c r="I40" s="18">
        <v>86</v>
      </c>
    </row>
    <row r="41" spans="2:9" ht="12.75">
      <c r="B41" s="37" t="s">
        <v>27</v>
      </c>
      <c r="C41" s="31">
        <f t="shared" si="0"/>
        <v>211</v>
      </c>
      <c r="D41" s="47"/>
      <c r="E41" s="30">
        <v>16</v>
      </c>
      <c r="F41" s="50"/>
      <c r="G41" s="31">
        <f t="shared" si="1"/>
        <v>195</v>
      </c>
      <c r="H41" s="30">
        <v>124</v>
      </c>
      <c r="I41" s="48">
        <v>71</v>
      </c>
    </row>
    <row r="42" spans="2:9" ht="12.75">
      <c r="B42" s="20"/>
      <c r="C42" s="31"/>
      <c r="D42" s="47"/>
      <c r="E42" s="30"/>
      <c r="F42" s="50"/>
      <c r="G42" s="31"/>
      <c r="H42" s="30"/>
      <c r="I42" s="48"/>
    </row>
    <row r="43" spans="2:9" ht="12.75">
      <c r="B43" s="36" t="s">
        <v>13</v>
      </c>
      <c r="C43" s="15">
        <f t="shared" si="0"/>
        <v>15423</v>
      </c>
      <c r="D43" s="46"/>
      <c r="E43" s="15">
        <v>12390</v>
      </c>
      <c r="F43" s="50"/>
      <c r="G43" s="15">
        <f t="shared" si="1"/>
        <v>3033</v>
      </c>
      <c r="H43" s="15">
        <v>2608</v>
      </c>
      <c r="I43" s="17">
        <v>425</v>
      </c>
    </row>
    <row r="44" spans="2:9" ht="12.75">
      <c r="B44" s="21"/>
      <c r="C44" s="15"/>
      <c r="D44" s="44"/>
      <c r="E44" s="15"/>
      <c r="F44" s="50"/>
      <c r="G44" s="15"/>
      <c r="H44" s="15"/>
      <c r="I44" s="17"/>
    </row>
    <row r="45" spans="2:9" ht="12.75">
      <c r="B45" s="38" t="s">
        <v>28</v>
      </c>
      <c r="C45" s="15">
        <f t="shared" si="0"/>
        <v>168</v>
      </c>
      <c r="D45" s="45"/>
      <c r="E45" s="5">
        <v>151</v>
      </c>
      <c r="F45" s="50"/>
      <c r="G45" s="15">
        <f t="shared" si="1"/>
        <v>17</v>
      </c>
      <c r="H45" s="5">
        <v>8</v>
      </c>
      <c r="I45" s="18">
        <v>9</v>
      </c>
    </row>
    <row r="46" spans="2:9" ht="12.75">
      <c r="B46" s="38" t="s">
        <v>29</v>
      </c>
      <c r="C46" s="15">
        <f t="shared" si="0"/>
        <v>9279</v>
      </c>
      <c r="D46" s="10"/>
      <c r="E46" s="5">
        <v>7626</v>
      </c>
      <c r="F46" s="50"/>
      <c r="G46" s="15">
        <f t="shared" si="1"/>
        <v>1653</v>
      </c>
      <c r="H46" s="5">
        <v>1441</v>
      </c>
      <c r="I46" s="18">
        <v>212</v>
      </c>
    </row>
    <row r="47" spans="2:9" ht="12.75">
      <c r="B47" s="38" t="s">
        <v>23</v>
      </c>
      <c r="C47" s="15">
        <f t="shared" si="0"/>
        <v>136</v>
      </c>
      <c r="D47" s="47"/>
      <c r="E47" s="5">
        <v>86</v>
      </c>
      <c r="F47" s="50"/>
      <c r="G47" s="15">
        <f t="shared" si="1"/>
        <v>50</v>
      </c>
      <c r="H47" s="5">
        <v>47</v>
      </c>
      <c r="I47" s="18">
        <v>3</v>
      </c>
    </row>
    <row r="48" spans="2:9" ht="12.75">
      <c r="B48" s="38" t="s">
        <v>25</v>
      </c>
      <c r="C48" s="15">
        <f t="shared" si="0"/>
        <v>157</v>
      </c>
      <c r="D48" s="47"/>
      <c r="E48" s="5">
        <v>108</v>
      </c>
      <c r="F48" s="50"/>
      <c r="G48" s="15">
        <f t="shared" si="1"/>
        <v>49</v>
      </c>
      <c r="H48" s="5">
        <v>37</v>
      </c>
      <c r="I48" s="18">
        <v>12</v>
      </c>
    </row>
    <row r="49" spans="2:9" ht="12.75">
      <c r="B49" s="38" t="s">
        <v>30</v>
      </c>
      <c r="C49" s="15">
        <f t="shared" si="0"/>
        <v>5537</v>
      </c>
      <c r="D49" s="47"/>
      <c r="E49" s="5">
        <v>4399</v>
      </c>
      <c r="F49" s="50"/>
      <c r="G49" s="15">
        <f t="shared" si="1"/>
        <v>1138</v>
      </c>
      <c r="H49" s="5">
        <v>964</v>
      </c>
      <c r="I49" s="18">
        <v>174</v>
      </c>
    </row>
    <row r="50" spans="2:9" ht="12.75">
      <c r="B50" s="38" t="s">
        <v>27</v>
      </c>
      <c r="C50" s="15">
        <f t="shared" si="0"/>
        <v>146</v>
      </c>
      <c r="D50" s="47"/>
      <c r="E50" s="5">
        <v>20</v>
      </c>
      <c r="F50" s="50"/>
      <c r="G50" s="15">
        <f t="shared" si="1"/>
        <v>126</v>
      </c>
      <c r="H50" s="5">
        <v>111</v>
      </c>
      <c r="I50" s="18">
        <v>15</v>
      </c>
    </row>
    <row r="51" spans="2:9" ht="12.75">
      <c r="B51" s="20"/>
      <c r="C51" s="50"/>
      <c r="D51" s="47"/>
      <c r="E51" s="50"/>
      <c r="F51" s="50"/>
      <c r="G51" s="3"/>
      <c r="H51" s="50"/>
      <c r="I51" s="16"/>
    </row>
    <row r="52" spans="2:9" ht="12.75">
      <c r="B52" s="21" t="s">
        <v>14</v>
      </c>
      <c r="C52" s="5">
        <f>SUM(E52,G52)</f>
        <v>2878</v>
      </c>
      <c r="D52" s="15"/>
      <c r="E52" s="5">
        <v>2701</v>
      </c>
      <c r="F52" s="52"/>
      <c r="G52" s="5">
        <f>SUM(H52:I52)</f>
        <v>177</v>
      </c>
      <c r="H52" s="5">
        <v>147</v>
      </c>
      <c r="I52" s="18">
        <v>30</v>
      </c>
    </row>
    <row r="53" spans="2:9" ht="12.75">
      <c r="B53" s="21"/>
      <c r="C53" s="5"/>
      <c r="D53" s="52"/>
      <c r="E53" s="52"/>
      <c r="F53" s="52"/>
      <c r="G53" s="5"/>
      <c r="H53" s="52"/>
      <c r="I53" s="49"/>
    </row>
    <row r="54" spans="2:9" ht="12.75">
      <c r="B54" s="38" t="s">
        <v>15</v>
      </c>
      <c r="C54" s="5">
        <f>SUM(E54,G54)</f>
        <v>2688</v>
      </c>
      <c r="D54" s="15"/>
      <c r="E54" s="5">
        <v>2543</v>
      </c>
      <c r="F54" s="52"/>
      <c r="G54" s="5">
        <f>SUM(H54:I54)</f>
        <v>145</v>
      </c>
      <c r="H54" s="5">
        <v>145</v>
      </c>
      <c r="I54" s="18" t="s">
        <v>9</v>
      </c>
    </row>
    <row r="55" spans="2:9" ht="12.75">
      <c r="B55" s="38" t="s">
        <v>16</v>
      </c>
      <c r="C55" s="5">
        <f>SUM(E55,G55)</f>
        <v>102</v>
      </c>
      <c r="D55" s="15"/>
      <c r="E55" s="5">
        <v>102</v>
      </c>
      <c r="F55" s="52"/>
      <c r="G55" s="5" t="s">
        <v>9</v>
      </c>
      <c r="H55" s="5" t="s">
        <v>9</v>
      </c>
      <c r="I55" s="18" t="s">
        <v>9</v>
      </c>
    </row>
    <row r="56" spans="2:9" ht="12.75">
      <c r="B56" s="38" t="s">
        <v>17</v>
      </c>
      <c r="C56" s="5">
        <f>SUM(E56,G56)</f>
        <v>56</v>
      </c>
      <c r="D56" s="15"/>
      <c r="E56" s="5">
        <v>56</v>
      </c>
      <c r="F56" s="52"/>
      <c r="G56" s="5" t="s">
        <v>9</v>
      </c>
      <c r="H56" s="5" t="s">
        <v>9</v>
      </c>
      <c r="I56" s="18" t="s">
        <v>9</v>
      </c>
    </row>
    <row r="57" spans="2:14" ht="12.75">
      <c r="B57" s="38" t="s">
        <v>18</v>
      </c>
      <c r="C57" s="5">
        <f>SUM(E57,G57)</f>
        <v>32</v>
      </c>
      <c r="D57" s="15"/>
      <c r="E57" s="5" t="s">
        <v>9</v>
      </c>
      <c r="F57" s="52"/>
      <c r="G57" s="5">
        <f>SUM(H57:I57)</f>
        <v>32</v>
      </c>
      <c r="H57" s="5">
        <v>2</v>
      </c>
      <c r="I57" s="18">
        <v>30</v>
      </c>
      <c r="J57" s="15"/>
      <c r="K57" s="15"/>
      <c r="L57" s="15"/>
      <c r="M57" s="15"/>
      <c r="N57" s="15"/>
    </row>
    <row r="58" spans="2:14" ht="12.75">
      <c r="B58" s="6"/>
      <c r="C58" s="2"/>
      <c r="D58" s="2"/>
      <c r="E58" s="2"/>
      <c r="F58" s="2"/>
      <c r="G58" s="2"/>
      <c r="H58" s="2"/>
      <c r="I58" s="28"/>
      <c r="J58" s="9"/>
      <c r="K58" s="15"/>
      <c r="L58" s="15"/>
      <c r="M58" s="9"/>
      <c r="N58" s="9"/>
    </row>
    <row r="59" spans="2:14" ht="12.75">
      <c r="B59" s="6">
        <v>2006</v>
      </c>
      <c r="C59" s="3">
        <f>SUM(C61,C101)</f>
        <v>57803</v>
      </c>
      <c r="D59" s="3">
        <f aca="true" t="shared" si="2" ref="D59:I59">SUM(D61,D100)</f>
        <v>0</v>
      </c>
      <c r="E59" s="3">
        <f t="shared" si="2"/>
        <v>41445</v>
      </c>
      <c r="F59" s="3">
        <f t="shared" si="2"/>
        <v>0</v>
      </c>
      <c r="G59" s="3">
        <f t="shared" si="2"/>
        <v>13537</v>
      </c>
      <c r="H59" s="3">
        <f t="shared" si="2"/>
        <v>10709</v>
      </c>
      <c r="I59" s="23">
        <f t="shared" si="2"/>
        <v>2828</v>
      </c>
      <c r="J59" s="9"/>
      <c r="K59" s="15"/>
      <c r="L59" s="15"/>
      <c r="M59" s="9"/>
      <c r="N59" s="9"/>
    </row>
    <row r="60" spans="2:14" ht="12.75">
      <c r="B60" s="6"/>
      <c r="C60" s="2"/>
      <c r="D60" s="41"/>
      <c r="E60" s="2"/>
      <c r="F60" s="2"/>
      <c r="G60" s="2"/>
      <c r="H60" s="2"/>
      <c r="I60" s="28"/>
      <c r="J60" s="9"/>
      <c r="K60" s="15"/>
      <c r="L60" s="15"/>
      <c r="M60" s="9"/>
      <c r="N60" s="9"/>
    </row>
    <row r="61" spans="2:9" ht="12.75" customHeight="1">
      <c r="B61" s="55" t="s">
        <v>19</v>
      </c>
      <c r="C61" s="15">
        <v>54982</v>
      </c>
      <c r="D61" s="53"/>
      <c r="E61" s="15">
        <v>41445</v>
      </c>
      <c r="F61" s="50"/>
      <c r="G61" s="15">
        <v>13537</v>
      </c>
      <c r="H61" s="15">
        <v>10709</v>
      </c>
      <c r="I61" s="17">
        <v>2828</v>
      </c>
    </row>
    <row r="62" spans="2:9" ht="12.75">
      <c r="B62" s="55"/>
      <c r="C62" s="15"/>
      <c r="D62" s="53"/>
      <c r="E62" s="15"/>
      <c r="F62" s="50"/>
      <c r="G62" s="15"/>
      <c r="H62" s="15"/>
      <c r="I62" s="17"/>
    </row>
    <row r="63" spans="2:9" ht="12.75">
      <c r="B63" s="39"/>
      <c r="C63" s="15"/>
      <c r="D63" s="42"/>
      <c r="E63" s="15"/>
      <c r="F63" s="50"/>
      <c r="G63" s="15"/>
      <c r="H63" s="15"/>
      <c r="I63" s="17"/>
    </row>
    <row r="64" spans="2:9" ht="12.75" customHeight="1">
      <c r="B64" s="56" t="s">
        <v>20</v>
      </c>
      <c r="C64" s="15">
        <v>505</v>
      </c>
      <c r="D64" s="43"/>
      <c r="E64" s="15">
        <v>311</v>
      </c>
      <c r="F64" s="50"/>
      <c r="G64" s="15">
        <v>194</v>
      </c>
      <c r="H64" s="15">
        <v>160</v>
      </c>
      <c r="I64" s="17">
        <v>34</v>
      </c>
    </row>
    <row r="65" spans="2:9" ht="12.75">
      <c r="B65" s="56"/>
      <c r="C65" s="15"/>
      <c r="D65" s="54"/>
      <c r="E65" s="15"/>
      <c r="F65" s="50"/>
      <c r="G65" s="15"/>
      <c r="H65" s="15"/>
      <c r="I65" s="17"/>
    </row>
    <row r="66" spans="2:9" ht="12.75">
      <c r="B66" s="40"/>
      <c r="C66" s="15"/>
      <c r="D66" s="54"/>
      <c r="E66" s="15"/>
      <c r="F66" s="50"/>
      <c r="G66" s="15"/>
      <c r="H66" s="15"/>
      <c r="I66" s="17"/>
    </row>
    <row r="67" spans="2:9" ht="12.75">
      <c r="B67" s="36" t="s">
        <v>10</v>
      </c>
      <c r="C67" s="15">
        <v>39615</v>
      </c>
      <c r="D67" s="54"/>
      <c r="E67" s="15">
        <v>29028</v>
      </c>
      <c r="F67" s="50"/>
      <c r="G67" s="15">
        <v>10587</v>
      </c>
      <c r="H67" s="15">
        <v>8253</v>
      </c>
      <c r="I67" s="17">
        <v>2334</v>
      </c>
    </row>
    <row r="68" spans="2:9" ht="12.75">
      <c r="B68" s="51"/>
      <c r="C68" s="15"/>
      <c r="D68" s="44"/>
      <c r="E68" s="15"/>
      <c r="F68" s="50"/>
      <c r="G68" s="15"/>
      <c r="H68" s="15"/>
      <c r="I68" s="17"/>
    </row>
    <row r="69" spans="2:9" ht="12.75">
      <c r="B69" s="37" t="s">
        <v>21</v>
      </c>
      <c r="C69" s="15">
        <v>10479</v>
      </c>
      <c r="D69" s="45"/>
      <c r="E69" s="5">
        <v>6417</v>
      </c>
      <c r="F69" s="50"/>
      <c r="G69" s="15">
        <v>4062</v>
      </c>
      <c r="H69" s="5">
        <v>3036</v>
      </c>
      <c r="I69" s="18">
        <v>1026</v>
      </c>
    </row>
    <row r="70" spans="2:9" ht="12.75">
      <c r="B70" s="38" t="s">
        <v>46</v>
      </c>
      <c r="C70" s="15">
        <v>2686</v>
      </c>
      <c r="D70" s="10"/>
      <c r="E70" s="5">
        <v>2071</v>
      </c>
      <c r="F70" s="50"/>
      <c r="G70" s="15">
        <v>615</v>
      </c>
      <c r="H70" s="5">
        <v>481</v>
      </c>
      <c r="I70" s="18">
        <v>134</v>
      </c>
    </row>
    <row r="71" spans="2:9" ht="12.75">
      <c r="B71" s="38" t="s">
        <v>45</v>
      </c>
      <c r="C71" s="15">
        <v>2407</v>
      </c>
      <c r="D71" s="46"/>
      <c r="E71" s="5">
        <v>1068</v>
      </c>
      <c r="F71" s="50"/>
      <c r="G71" s="15">
        <v>1339</v>
      </c>
      <c r="H71" s="5">
        <v>1087</v>
      </c>
      <c r="I71" s="18">
        <v>252</v>
      </c>
    </row>
    <row r="72" spans="2:12" ht="12.75">
      <c r="B72" s="38" t="s">
        <v>44</v>
      </c>
      <c r="C72" s="15">
        <v>815</v>
      </c>
      <c r="D72" s="47"/>
      <c r="E72" s="5">
        <v>356</v>
      </c>
      <c r="F72" s="50"/>
      <c r="G72" s="15">
        <v>459</v>
      </c>
      <c r="H72" s="5">
        <v>316</v>
      </c>
      <c r="I72" s="18">
        <v>143</v>
      </c>
      <c r="L72" s="15"/>
    </row>
    <row r="73" spans="2:12" ht="12.75">
      <c r="B73" s="38" t="s">
        <v>43</v>
      </c>
      <c r="C73" s="15">
        <v>835</v>
      </c>
      <c r="D73" s="47"/>
      <c r="E73" s="5">
        <v>389</v>
      </c>
      <c r="F73" s="50"/>
      <c r="G73" s="15">
        <v>446</v>
      </c>
      <c r="H73" s="5">
        <v>297</v>
      </c>
      <c r="I73" s="18">
        <v>149</v>
      </c>
      <c r="K73" s="5"/>
      <c r="L73" s="15"/>
    </row>
    <row r="74" spans="2:12" ht="12.75">
      <c r="B74" s="38" t="s">
        <v>42</v>
      </c>
      <c r="C74" s="15">
        <v>465</v>
      </c>
      <c r="D74" s="47"/>
      <c r="E74" s="5">
        <v>295</v>
      </c>
      <c r="F74" s="50"/>
      <c r="G74" s="15">
        <v>170</v>
      </c>
      <c r="H74" s="5">
        <v>102</v>
      </c>
      <c r="I74" s="18">
        <v>68</v>
      </c>
      <c r="K74" s="5"/>
      <c r="L74" s="15"/>
    </row>
    <row r="75" spans="2:12" ht="12.75">
      <c r="B75" s="38" t="s">
        <v>41</v>
      </c>
      <c r="C75" s="15">
        <v>289</v>
      </c>
      <c r="D75" s="47"/>
      <c r="E75" s="5">
        <v>229</v>
      </c>
      <c r="F75" s="50"/>
      <c r="G75" s="15">
        <v>60</v>
      </c>
      <c r="H75" s="5">
        <v>37</v>
      </c>
      <c r="I75" s="18">
        <v>23</v>
      </c>
      <c r="K75" s="5"/>
      <c r="L75" s="15"/>
    </row>
    <row r="76" spans="2:12" ht="12.75">
      <c r="B76" s="38" t="s">
        <v>40</v>
      </c>
      <c r="C76" s="15">
        <v>1952</v>
      </c>
      <c r="D76" s="47"/>
      <c r="E76" s="5">
        <v>1521</v>
      </c>
      <c r="F76" s="50"/>
      <c r="G76" s="15">
        <v>431</v>
      </c>
      <c r="H76" s="5">
        <v>308</v>
      </c>
      <c r="I76" s="18">
        <v>123</v>
      </c>
      <c r="K76" s="5"/>
      <c r="L76" s="15"/>
    </row>
    <row r="77" spans="2:12" ht="12.75">
      <c r="B77" s="38" t="s">
        <v>39</v>
      </c>
      <c r="C77" s="15">
        <v>442</v>
      </c>
      <c r="D77" s="47"/>
      <c r="E77" s="5">
        <v>226</v>
      </c>
      <c r="F77" s="50"/>
      <c r="G77" s="15">
        <v>216</v>
      </c>
      <c r="H77" s="5">
        <v>167</v>
      </c>
      <c r="I77" s="18">
        <v>49</v>
      </c>
      <c r="K77" s="5"/>
      <c r="L77" s="15"/>
    </row>
    <row r="78" spans="2:12" ht="12.75">
      <c r="B78" s="38" t="s">
        <v>38</v>
      </c>
      <c r="C78" s="15">
        <v>129</v>
      </c>
      <c r="D78" s="47"/>
      <c r="E78" s="5">
        <v>106</v>
      </c>
      <c r="F78" s="50"/>
      <c r="G78" s="15">
        <v>23</v>
      </c>
      <c r="H78" s="5">
        <v>16</v>
      </c>
      <c r="I78" s="18">
        <v>7</v>
      </c>
      <c r="K78" s="5"/>
      <c r="L78" s="15"/>
    </row>
    <row r="79" spans="2:12" ht="12.75">
      <c r="B79" s="38" t="s">
        <v>37</v>
      </c>
      <c r="C79" s="15">
        <v>459</v>
      </c>
      <c r="D79" s="47"/>
      <c r="E79" s="5">
        <v>156</v>
      </c>
      <c r="F79" s="50"/>
      <c r="G79" s="15">
        <v>303</v>
      </c>
      <c r="H79" s="5">
        <v>225</v>
      </c>
      <c r="I79" s="18">
        <v>78</v>
      </c>
      <c r="K79" s="5"/>
      <c r="L79" s="15"/>
    </row>
    <row r="80" spans="2:12" ht="12.75">
      <c r="B80" s="37" t="s">
        <v>22</v>
      </c>
      <c r="C80" s="15">
        <v>138</v>
      </c>
      <c r="D80" s="47"/>
      <c r="E80" s="5">
        <v>78</v>
      </c>
      <c r="F80" s="50"/>
      <c r="G80" s="15">
        <v>60</v>
      </c>
      <c r="H80" s="5">
        <v>52</v>
      </c>
      <c r="I80" s="18">
        <v>8</v>
      </c>
      <c r="K80" s="5"/>
      <c r="L80" s="15"/>
    </row>
    <row r="81" spans="2:12" ht="12.75">
      <c r="B81" s="37" t="s">
        <v>23</v>
      </c>
      <c r="C81" s="15">
        <v>188</v>
      </c>
      <c r="D81" s="47"/>
      <c r="E81" s="5">
        <v>128</v>
      </c>
      <c r="F81" s="50"/>
      <c r="G81" s="15">
        <v>60</v>
      </c>
      <c r="H81" s="5">
        <v>45</v>
      </c>
      <c r="I81" s="18">
        <v>15</v>
      </c>
      <c r="K81" s="5"/>
      <c r="L81" s="15"/>
    </row>
    <row r="82" spans="2:12" ht="12.75">
      <c r="B82" s="37" t="s">
        <v>24</v>
      </c>
      <c r="C82" s="15">
        <v>14656</v>
      </c>
      <c r="D82" s="46"/>
      <c r="E82" s="5">
        <v>12050</v>
      </c>
      <c r="F82" s="50"/>
      <c r="G82" s="15">
        <v>2606</v>
      </c>
      <c r="H82" s="5">
        <v>2122</v>
      </c>
      <c r="I82" s="18">
        <v>484</v>
      </c>
      <c r="K82" s="30"/>
      <c r="L82" s="31"/>
    </row>
    <row r="83" spans="2:12" ht="12.75">
      <c r="B83" s="38" t="s">
        <v>36</v>
      </c>
      <c r="C83" s="15">
        <v>13830</v>
      </c>
      <c r="D83" s="46"/>
      <c r="E83" s="5">
        <v>11410</v>
      </c>
      <c r="F83" s="50"/>
      <c r="G83" s="15">
        <v>2420</v>
      </c>
      <c r="H83" s="5">
        <v>2013</v>
      </c>
      <c r="I83" s="18">
        <v>407</v>
      </c>
      <c r="K83" s="15"/>
      <c r="L83" s="15"/>
    </row>
    <row r="84" spans="2:12" ht="12.75">
      <c r="B84" s="38" t="s">
        <v>47</v>
      </c>
      <c r="C84" s="15">
        <v>318</v>
      </c>
      <c r="D84" s="46"/>
      <c r="E84" s="5">
        <v>233</v>
      </c>
      <c r="F84" s="50"/>
      <c r="G84" s="15">
        <v>85</v>
      </c>
      <c r="H84" s="5">
        <v>60</v>
      </c>
      <c r="I84" s="18">
        <v>25</v>
      </c>
      <c r="K84" s="5"/>
      <c r="L84" s="15"/>
    </row>
    <row r="85" spans="2:12" ht="12.75">
      <c r="B85" s="38" t="s">
        <v>35</v>
      </c>
      <c r="C85" s="15">
        <v>508</v>
      </c>
      <c r="D85" s="47"/>
      <c r="E85" s="5">
        <v>407</v>
      </c>
      <c r="F85" s="50"/>
      <c r="G85" s="15">
        <v>101</v>
      </c>
      <c r="H85" s="5">
        <v>49</v>
      </c>
      <c r="I85" s="18">
        <v>52</v>
      </c>
      <c r="K85" s="5"/>
      <c r="L85" s="15"/>
    </row>
    <row r="86" spans="2:12" ht="12.75">
      <c r="B86" s="37" t="s">
        <v>25</v>
      </c>
      <c r="C86" s="15">
        <v>196</v>
      </c>
      <c r="D86" s="47"/>
      <c r="E86" s="5">
        <v>15</v>
      </c>
      <c r="F86" s="50"/>
      <c r="G86" s="15">
        <v>181</v>
      </c>
      <c r="H86" s="5">
        <v>165</v>
      </c>
      <c r="I86" s="18">
        <v>16</v>
      </c>
      <c r="K86" s="5"/>
      <c r="L86" s="15"/>
    </row>
    <row r="87" spans="2:12" ht="12.75">
      <c r="B87" s="37" t="s">
        <v>26</v>
      </c>
      <c r="C87" s="15">
        <v>13762</v>
      </c>
      <c r="D87" s="47"/>
      <c r="E87" s="5">
        <v>10322</v>
      </c>
      <c r="F87" s="50"/>
      <c r="G87" s="15">
        <v>3440</v>
      </c>
      <c r="H87" s="5">
        <v>2727</v>
      </c>
      <c r="I87" s="18">
        <v>713</v>
      </c>
      <c r="K87" s="5"/>
      <c r="L87" s="15"/>
    </row>
    <row r="88" spans="2:12" ht="12.75">
      <c r="B88" s="38" t="s">
        <v>11</v>
      </c>
      <c r="C88" s="15">
        <v>11235</v>
      </c>
      <c r="D88" s="46"/>
      <c r="E88" s="5">
        <v>8396</v>
      </c>
      <c r="F88" s="50"/>
      <c r="G88" s="15">
        <v>2839</v>
      </c>
      <c r="H88" s="5">
        <v>2194</v>
      </c>
      <c r="I88" s="18">
        <v>645</v>
      </c>
      <c r="K88" s="5"/>
      <c r="L88" s="15"/>
    </row>
    <row r="89" spans="2:12" ht="12.75">
      <c r="B89" s="38" t="s">
        <v>12</v>
      </c>
      <c r="C89" s="15">
        <v>2527</v>
      </c>
      <c r="D89" s="46"/>
      <c r="E89" s="5">
        <v>1926</v>
      </c>
      <c r="F89" s="50"/>
      <c r="G89" s="15">
        <v>601</v>
      </c>
      <c r="H89" s="5">
        <v>533</v>
      </c>
      <c r="I89" s="18">
        <v>68</v>
      </c>
      <c r="K89" s="5"/>
      <c r="L89" s="15"/>
    </row>
    <row r="90" spans="2:12" ht="12.75">
      <c r="B90" s="37" t="s">
        <v>27</v>
      </c>
      <c r="C90" s="31">
        <v>196</v>
      </c>
      <c r="D90" s="47"/>
      <c r="E90" s="30">
        <v>18</v>
      </c>
      <c r="F90" s="50"/>
      <c r="G90" s="31">
        <v>178</v>
      </c>
      <c r="H90" s="30">
        <v>106</v>
      </c>
      <c r="I90" s="48">
        <v>72</v>
      </c>
      <c r="K90" s="15"/>
      <c r="L90" s="15"/>
    </row>
    <row r="91" spans="2:9" ht="12.75">
      <c r="B91" s="20"/>
      <c r="C91" s="31"/>
      <c r="D91" s="47"/>
      <c r="E91" s="30"/>
      <c r="F91" s="50"/>
      <c r="G91" s="31"/>
      <c r="H91" s="30"/>
      <c r="I91" s="48"/>
    </row>
    <row r="92" spans="2:9" ht="12.75">
      <c r="B92" s="36" t="s">
        <v>13</v>
      </c>
      <c r="C92" s="15">
        <v>14862</v>
      </c>
      <c r="D92" s="46"/>
      <c r="E92" s="15">
        <v>12106</v>
      </c>
      <c r="F92" s="50"/>
      <c r="G92" s="15">
        <v>2756</v>
      </c>
      <c r="H92" s="15">
        <v>2296</v>
      </c>
      <c r="I92" s="17">
        <v>460</v>
      </c>
    </row>
    <row r="93" spans="2:9" ht="12.75">
      <c r="B93" s="21"/>
      <c r="C93" s="15"/>
      <c r="D93" s="44"/>
      <c r="E93" s="15"/>
      <c r="F93" s="50"/>
      <c r="G93" s="15"/>
      <c r="H93" s="15"/>
      <c r="I93" s="17"/>
    </row>
    <row r="94" spans="2:9" ht="12.75">
      <c r="B94" s="38" t="s">
        <v>28</v>
      </c>
      <c r="C94" s="15">
        <v>145</v>
      </c>
      <c r="D94" s="45"/>
      <c r="E94" s="5">
        <v>129</v>
      </c>
      <c r="F94" s="50"/>
      <c r="G94" s="15">
        <v>16</v>
      </c>
      <c r="H94" s="5">
        <v>8</v>
      </c>
      <c r="I94" s="18">
        <v>8</v>
      </c>
    </row>
    <row r="95" spans="2:9" ht="12.75">
      <c r="B95" s="38" t="s">
        <v>29</v>
      </c>
      <c r="C95" s="15">
        <v>9110</v>
      </c>
      <c r="D95" s="10"/>
      <c r="E95" s="5">
        <v>7576</v>
      </c>
      <c r="F95" s="50"/>
      <c r="G95" s="15">
        <v>1534</v>
      </c>
      <c r="H95" s="5">
        <v>1275</v>
      </c>
      <c r="I95" s="18">
        <v>259</v>
      </c>
    </row>
    <row r="96" spans="2:9" ht="12.75">
      <c r="B96" s="38" t="s">
        <v>23</v>
      </c>
      <c r="C96" s="15">
        <v>97</v>
      </c>
      <c r="D96" s="47"/>
      <c r="E96" s="5">
        <v>59</v>
      </c>
      <c r="F96" s="50"/>
      <c r="G96" s="15">
        <v>38</v>
      </c>
      <c r="H96" s="5">
        <v>31</v>
      </c>
      <c r="I96" s="18">
        <v>7</v>
      </c>
    </row>
    <row r="97" spans="2:9" ht="12.75">
      <c r="B97" s="38" t="s">
        <v>25</v>
      </c>
      <c r="C97" s="15">
        <v>160</v>
      </c>
      <c r="D97" s="47"/>
      <c r="E97" s="5">
        <v>103</v>
      </c>
      <c r="F97" s="50"/>
      <c r="G97" s="15">
        <v>57</v>
      </c>
      <c r="H97" s="5">
        <v>43</v>
      </c>
      <c r="I97" s="18">
        <v>14</v>
      </c>
    </row>
    <row r="98" spans="2:9" ht="12.75">
      <c r="B98" s="38" t="s">
        <v>30</v>
      </c>
      <c r="C98" s="15">
        <v>5313</v>
      </c>
      <c r="D98" s="47"/>
      <c r="E98" s="5">
        <v>4230</v>
      </c>
      <c r="F98" s="50"/>
      <c r="G98" s="15">
        <v>1083</v>
      </c>
      <c r="H98" s="5">
        <v>919</v>
      </c>
      <c r="I98" s="18">
        <v>164</v>
      </c>
    </row>
    <row r="99" spans="2:9" ht="12.75">
      <c r="B99" s="38" t="s">
        <v>27</v>
      </c>
      <c r="C99" s="15">
        <v>37</v>
      </c>
      <c r="D99" s="47"/>
      <c r="E99" s="5">
        <v>9</v>
      </c>
      <c r="F99" s="50"/>
      <c r="G99" s="15">
        <v>28</v>
      </c>
      <c r="H99" s="5">
        <v>20</v>
      </c>
      <c r="I99" s="18">
        <v>8</v>
      </c>
    </row>
    <row r="100" spans="2:9" ht="12.75">
      <c r="B100" s="20"/>
      <c r="C100" s="50"/>
      <c r="D100" s="47"/>
      <c r="E100" s="50"/>
      <c r="F100" s="50"/>
      <c r="G100" s="50"/>
      <c r="H100" s="50"/>
      <c r="I100" s="16"/>
    </row>
    <row r="101" spans="2:9" ht="12.75">
      <c r="B101" s="21" t="s">
        <v>14</v>
      </c>
      <c r="C101" s="15">
        <v>2821</v>
      </c>
      <c r="D101" s="15">
        <v>2655</v>
      </c>
      <c r="E101" s="5">
        <v>2655</v>
      </c>
      <c r="F101" s="52"/>
      <c r="G101" s="15">
        <v>166</v>
      </c>
      <c r="H101" s="5">
        <v>146</v>
      </c>
      <c r="I101" s="18">
        <v>20</v>
      </c>
    </row>
    <row r="102" spans="2:9" ht="12.75">
      <c r="B102" s="21"/>
      <c r="C102" s="52"/>
      <c r="D102" s="52"/>
      <c r="E102" s="52"/>
      <c r="F102" s="52"/>
      <c r="G102" s="52"/>
      <c r="H102" s="52"/>
      <c r="I102" s="49"/>
    </row>
    <row r="103" spans="2:9" ht="12.75">
      <c r="B103" s="38" t="s">
        <v>15</v>
      </c>
      <c r="C103" s="15">
        <v>2637</v>
      </c>
      <c r="D103" s="15">
        <v>2492</v>
      </c>
      <c r="E103" s="5">
        <v>2492</v>
      </c>
      <c r="F103" s="52"/>
      <c r="G103" s="15">
        <v>145</v>
      </c>
      <c r="H103" s="5">
        <v>145</v>
      </c>
      <c r="I103" s="18" t="s">
        <v>9</v>
      </c>
    </row>
    <row r="104" spans="2:9" ht="12.75">
      <c r="B104" s="38" t="s">
        <v>16</v>
      </c>
      <c r="C104" s="15">
        <v>100</v>
      </c>
      <c r="D104" s="15">
        <v>99</v>
      </c>
      <c r="E104" s="5">
        <v>99</v>
      </c>
      <c r="F104" s="52"/>
      <c r="G104" s="15">
        <v>1</v>
      </c>
      <c r="H104" s="5">
        <v>1</v>
      </c>
      <c r="I104" s="18" t="s">
        <v>9</v>
      </c>
    </row>
    <row r="105" spans="2:9" ht="12.75">
      <c r="B105" s="38" t="s">
        <v>17</v>
      </c>
      <c r="C105" s="15">
        <v>52</v>
      </c>
      <c r="D105" s="15">
        <v>52</v>
      </c>
      <c r="E105" s="5">
        <v>52</v>
      </c>
      <c r="F105" s="52"/>
      <c r="G105" s="15" t="s">
        <v>9</v>
      </c>
      <c r="H105" s="5" t="s">
        <v>9</v>
      </c>
      <c r="I105" s="18" t="s">
        <v>9</v>
      </c>
    </row>
    <row r="106" spans="2:9" ht="12.75">
      <c r="B106" s="38" t="s">
        <v>18</v>
      </c>
      <c r="C106" s="15">
        <v>32</v>
      </c>
      <c r="D106" s="15">
        <v>12</v>
      </c>
      <c r="E106" s="5">
        <v>12</v>
      </c>
      <c r="F106" s="52"/>
      <c r="G106" s="15">
        <v>20</v>
      </c>
      <c r="H106" s="5" t="s">
        <v>9</v>
      </c>
      <c r="I106" s="18">
        <v>20</v>
      </c>
    </row>
    <row r="107" spans="2:9" ht="12.75">
      <c r="B107" s="12"/>
      <c r="C107" s="13"/>
      <c r="D107" s="13"/>
      <c r="E107" s="13"/>
      <c r="F107" s="13"/>
      <c r="G107" s="13"/>
      <c r="H107" s="22"/>
      <c r="I107" s="14"/>
    </row>
    <row r="108" ht="12.75">
      <c r="B108" s="2" t="s">
        <v>48</v>
      </c>
    </row>
    <row r="109" ht="12.75" customHeight="1"/>
    <row r="112" ht="12.75" customHeight="1"/>
    <row r="128" spans="2:12" s="24" customFormat="1" ht="12.75">
      <c r="B128"/>
      <c r="C128"/>
      <c r="D128"/>
      <c r="E128"/>
      <c r="F128"/>
      <c r="G128"/>
      <c r="H128"/>
      <c r="I128"/>
      <c r="K128" s="32"/>
      <c r="L128" s="32"/>
    </row>
    <row r="129" spans="2:12" s="24" customFormat="1" ht="12.75">
      <c r="B129"/>
      <c r="C129"/>
      <c r="D129"/>
      <c r="E129"/>
      <c r="F129"/>
      <c r="G129"/>
      <c r="H129"/>
      <c r="I129"/>
      <c r="K129" s="32"/>
      <c r="L129" s="32"/>
    </row>
    <row r="130" spans="2:12" s="24" customFormat="1" ht="12.75">
      <c r="B130"/>
      <c r="C130"/>
      <c r="D130"/>
      <c r="E130"/>
      <c r="F130"/>
      <c r="G130"/>
      <c r="H130"/>
      <c r="I130"/>
      <c r="K130" s="32"/>
      <c r="L130" s="32"/>
    </row>
    <row r="134" spans="2:12" s="24" customFormat="1" ht="12.75">
      <c r="B134"/>
      <c r="C134"/>
      <c r="D134"/>
      <c r="E134"/>
      <c r="F134"/>
      <c r="G134"/>
      <c r="H134"/>
      <c r="I134"/>
      <c r="K134" s="32"/>
      <c r="L134" s="32"/>
    </row>
    <row r="135" spans="2:12" s="24" customFormat="1" ht="12.75">
      <c r="B135"/>
      <c r="C135"/>
      <c r="D135"/>
      <c r="E135"/>
      <c r="F135"/>
      <c r="G135"/>
      <c r="H135"/>
      <c r="I135"/>
      <c r="K135" s="32"/>
      <c r="L135" s="32"/>
    </row>
    <row r="138" spans="2:12" s="24" customFormat="1" ht="12.75">
      <c r="B138"/>
      <c r="C138"/>
      <c r="D138"/>
      <c r="E138"/>
      <c r="F138"/>
      <c r="G138"/>
      <c r="H138"/>
      <c r="I138"/>
      <c r="K138" s="32"/>
      <c r="L138" s="32"/>
    </row>
  </sheetData>
  <mergeCells count="16">
    <mergeCell ref="A1:I1"/>
    <mergeCell ref="B61:B62"/>
    <mergeCell ref="B64:B65"/>
    <mergeCell ref="G6:I6"/>
    <mergeCell ref="B7:B8"/>
    <mergeCell ref="E7:E8"/>
    <mergeCell ref="F7:F8"/>
    <mergeCell ref="G7:G8"/>
    <mergeCell ref="H7:H8"/>
    <mergeCell ref="I7:I8"/>
    <mergeCell ref="D61:D62"/>
    <mergeCell ref="D65:D67"/>
    <mergeCell ref="B12:B13"/>
    <mergeCell ref="D12:D13"/>
    <mergeCell ref="B15:B16"/>
    <mergeCell ref="D16:D18"/>
  </mergeCells>
  <hyperlinks>
    <hyperlink ref="A4" r:id="rId1" display="Índice"/>
    <hyperlink ref="A5" r:id="rId2" display="Datos"/>
  </hyperlinks>
  <printOptions/>
  <pageMargins left="0.75" right="0.75" top="1" bottom="1" header="0" footer="0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IAM</cp:lastModifiedBy>
  <cp:lastPrinted>2008-02-11T11:31:06Z</cp:lastPrinted>
  <dcterms:created xsi:type="dcterms:W3CDTF">1997-11-25T07:20:58Z</dcterms:created>
  <dcterms:modified xsi:type="dcterms:W3CDTF">2009-12-11T10:54:00Z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